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eisuke_shiga\Documents\記帳クラウド\詳細設計\"/>
    </mc:Choice>
  </mc:AlternateContent>
  <bookViews>
    <workbookView xWindow="0" yWindow="0" windowWidth="28800" windowHeight="11910" tabRatio="769" firstSheet="4" activeTab="4"/>
  </bookViews>
  <sheets>
    <sheet name="表紙" sheetId="10" r:id="rId1"/>
    <sheet name="変更履歴" sheetId="11" r:id="rId2"/>
    <sheet name="変更書" sheetId="12" r:id="rId3"/>
    <sheet name="目次" sheetId="13" r:id="rId4"/>
    <sheet name="翻訳概要" sheetId="41" r:id="rId5"/>
    <sheet name="概要" sheetId="14" r:id="rId6"/>
    <sheet name="テーブル" sheetId="15" r:id="rId7"/>
    <sheet name="処理フロー" sheetId="16" r:id="rId8"/>
    <sheet name="集計方法" sheetId="19" r:id="rId9"/>
    <sheet name="INPUT（元帳パラメータ）" sheetId="38" r:id="rId10"/>
    <sheet name="OUTPUT（リターン情報）" sheetId="39" r:id="rId11"/>
    <sheet name="通常科目（通常出力）の集計" sheetId="22" r:id="rId12"/>
    <sheet name="通常科目（合計転記）の集計" sheetId="23" r:id="rId13"/>
    <sheet name="損益科目の集計" sheetId="24" r:id="rId14"/>
    <sheet name="繰越利益剰余金の集計" sheetId="25" r:id="rId15"/>
    <sheet name="リターン明細セット方法" sheetId="26" r:id="rId16"/>
    <sheet name="工事元帳の集計" sheetId="40" r:id="rId17"/>
    <sheet name="工事元帳のセット方法" sheetId="29" r:id="rId18"/>
    <sheet name="出力条件等によるセット方法" sheetId="27" r:id="rId19"/>
    <sheet name="消費税関連のセット方法" sheetId="28" r:id="rId20"/>
    <sheet name="印刷の改頁方法" sheetId="31" r:id="rId21"/>
    <sheet name="標準項目一覧" sheetId="34" r:id="rId22"/>
    <sheet name="元帳出力処理区分" sheetId="36" r:id="rId23"/>
    <sheet name="個人データの出力" sheetId="37" r:id="rId24"/>
    <sheet name="明細区分" sheetId="42" r:id="rId25"/>
    <sheet name="項目説明" sheetId="43" r:id="rId26"/>
    <sheet name="合併合計転記" sheetId="44" r:id="rId27"/>
    <sheet name="複合セット" sheetId="45" r:id="rId28"/>
  </sheets>
  <externalReferences>
    <externalReference r:id="rId29"/>
  </externalReferences>
  <definedNames>
    <definedName name="_Fill" localSheetId="9" hidden="1">#REF!</definedName>
    <definedName name="_Fill" localSheetId="10" hidden="1">#REF!</definedName>
    <definedName name="_Fill" localSheetId="22" hidden="1">#REF!</definedName>
    <definedName name="_Fill" localSheetId="23" hidden="1">#REF!</definedName>
    <definedName name="_Fill" localSheetId="26" hidden="1">#REF!</definedName>
    <definedName name="_Fill" localSheetId="27" hidden="1">#REF!</definedName>
    <definedName name="_Fill" localSheetId="24" hidden="1">#REF!</definedName>
    <definedName name="_Fill" hidden="1">#REF!</definedName>
    <definedName name="_xlnm._FilterDatabase" localSheetId="9" hidden="1">'INPUT（元帳パラメータ）'!#REF!</definedName>
    <definedName name="_xlnm._FilterDatabase" localSheetId="10" hidden="1">'OUTPUT（リターン情報）'!$I$3:$I$529</definedName>
    <definedName name="_Order1" hidden="1">255</definedName>
    <definedName name="_Order2" hidden="1">255</definedName>
    <definedName name="win.ORIG1" localSheetId="9" hidden="1">{#N/A,#N/A,TRUE,"カスタマイズ仕様書";#N/A,#N/A,TRUE,"Ｉ・Ｏ関連表(1)";#N/A,#N/A,TRUE,"Ｉ・Ｏ関連表(2)";#N/A,#N/A,TRUE,"Ｉ・Ｏ関連表(3)";#N/A,#N/A,TRUE,"レポート記述書";#N/A,#N/A,TRUE,"画面記述書"}</definedName>
    <definedName name="win.ORIG1" localSheetId="10" hidden="1">{#N/A,#N/A,TRUE,"カスタマイズ仕様書";#N/A,#N/A,TRUE,"Ｉ・Ｏ関連表(1)";#N/A,#N/A,TRUE,"Ｉ・Ｏ関連表(2)";#N/A,#N/A,TRUE,"Ｉ・Ｏ関連表(3)";#N/A,#N/A,TRUE,"レポート記述書";#N/A,#N/A,TRUE,"画面記述書"}</definedName>
    <definedName name="win.ORIG1" localSheetId="22" hidden="1">{#N/A,#N/A,TRUE,"カスタマイズ仕様書";#N/A,#N/A,TRUE,"Ｉ・Ｏ関連表(1)";#N/A,#N/A,TRUE,"Ｉ・Ｏ関連表(2)";#N/A,#N/A,TRUE,"Ｉ・Ｏ関連表(3)";#N/A,#N/A,TRUE,"レポート記述書";#N/A,#N/A,TRUE,"画面記述書"}</definedName>
    <definedName name="win.ORIG1" localSheetId="23" hidden="1">{#N/A,#N/A,TRUE,"カスタマイズ仕様書";#N/A,#N/A,TRUE,"Ｉ・Ｏ関連表(1)";#N/A,#N/A,TRUE,"Ｉ・Ｏ関連表(2)";#N/A,#N/A,TRUE,"Ｉ・Ｏ関連表(3)";#N/A,#N/A,TRUE,"レポート記述書";#N/A,#N/A,TRUE,"画面記述書"}</definedName>
    <definedName name="win.ORIG1" localSheetId="26" hidden="1">{#N/A,#N/A,TRUE,"カスタマイズ仕様書";#N/A,#N/A,TRUE,"Ｉ・Ｏ関連表(1)";#N/A,#N/A,TRUE,"Ｉ・Ｏ関連表(2)";#N/A,#N/A,TRUE,"Ｉ・Ｏ関連表(3)";#N/A,#N/A,TRUE,"レポート記述書";#N/A,#N/A,TRUE,"画面記述書"}</definedName>
    <definedName name="win.ORIG1" localSheetId="27" hidden="1">{#N/A,#N/A,TRUE,"カスタマイズ仕様書";#N/A,#N/A,TRUE,"Ｉ・Ｏ関連表(1)";#N/A,#N/A,TRUE,"Ｉ・Ｏ関連表(2)";#N/A,#N/A,TRUE,"Ｉ・Ｏ関連表(3)";#N/A,#N/A,TRUE,"レポート記述書";#N/A,#N/A,TRUE,"画面記述書"}</definedName>
    <definedName name="win.ORIG1" localSheetId="24" hidden="1">{#N/A,#N/A,TRUE,"カスタマイズ仕様書";#N/A,#N/A,TRUE,"Ｉ・Ｏ関連表(1)";#N/A,#N/A,TRUE,"Ｉ・Ｏ関連表(2)";#N/A,#N/A,TRUE,"Ｉ・Ｏ関連表(3)";#N/A,#N/A,TRUE,"レポート記述書";#N/A,#N/A,TRUE,"画面記述書"}</definedName>
    <definedName name="win.ORIG1" hidden="1">{#N/A,#N/A,TRUE,"カスタマイズ仕様書";#N/A,#N/A,TRUE,"Ｉ・Ｏ関連表(1)";#N/A,#N/A,TRUE,"Ｉ・Ｏ関連表(2)";#N/A,#N/A,TRUE,"Ｉ・Ｏ関連表(3)";#N/A,#N/A,TRUE,"レポート記述書";#N/A,#N/A,TRUE,"画面記述書"}</definedName>
    <definedName name="wrn.ORIG." localSheetId="9" hidden="1">{#N/A,#N/A,TRUE,"カスタマイズ仕様書";#N/A,#N/A,TRUE,"Ｉ・Ｏ関連表(1)";#N/A,#N/A,TRUE,"Ｉ・Ｏ関連表(2)";#N/A,#N/A,TRUE,"Ｉ・Ｏ関連表(3)";#N/A,#N/A,TRUE,"レポート記述書";#N/A,#N/A,TRUE,"画面記述書"}</definedName>
    <definedName name="wrn.ORIG." localSheetId="10" hidden="1">{#N/A,#N/A,TRUE,"カスタマイズ仕様書";#N/A,#N/A,TRUE,"Ｉ・Ｏ関連表(1)";#N/A,#N/A,TRUE,"Ｉ・Ｏ関連表(2)";#N/A,#N/A,TRUE,"Ｉ・Ｏ関連表(3)";#N/A,#N/A,TRUE,"レポート記述書";#N/A,#N/A,TRUE,"画面記述書"}</definedName>
    <definedName name="wrn.ORIG." localSheetId="22" hidden="1">{#N/A,#N/A,TRUE,"カスタマイズ仕様書";#N/A,#N/A,TRUE,"Ｉ・Ｏ関連表(1)";#N/A,#N/A,TRUE,"Ｉ・Ｏ関連表(2)";#N/A,#N/A,TRUE,"Ｉ・Ｏ関連表(3)";#N/A,#N/A,TRUE,"レポート記述書";#N/A,#N/A,TRUE,"画面記述書"}</definedName>
    <definedName name="wrn.ORIG." localSheetId="23" hidden="1">{#N/A,#N/A,TRUE,"カスタマイズ仕様書";#N/A,#N/A,TRUE,"Ｉ・Ｏ関連表(1)";#N/A,#N/A,TRUE,"Ｉ・Ｏ関連表(2)";#N/A,#N/A,TRUE,"Ｉ・Ｏ関連表(3)";#N/A,#N/A,TRUE,"レポート記述書";#N/A,#N/A,TRUE,"画面記述書"}</definedName>
    <definedName name="wrn.ORIG." localSheetId="26" hidden="1">{#N/A,#N/A,TRUE,"カスタマイズ仕様書";#N/A,#N/A,TRUE,"Ｉ・Ｏ関連表(1)";#N/A,#N/A,TRUE,"Ｉ・Ｏ関連表(2)";#N/A,#N/A,TRUE,"Ｉ・Ｏ関連表(3)";#N/A,#N/A,TRUE,"レポート記述書";#N/A,#N/A,TRUE,"画面記述書"}</definedName>
    <definedName name="wrn.ORIG." localSheetId="27" hidden="1">{#N/A,#N/A,TRUE,"カスタマイズ仕様書";#N/A,#N/A,TRUE,"Ｉ・Ｏ関連表(1)";#N/A,#N/A,TRUE,"Ｉ・Ｏ関連表(2)";#N/A,#N/A,TRUE,"Ｉ・Ｏ関連表(3)";#N/A,#N/A,TRUE,"レポート記述書";#N/A,#N/A,TRUE,"画面記述書"}</definedName>
    <definedName name="wrn.ORIG." localSheetId="24"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1" localSheetId="9" hidden="1">{#N/A,#N/A,TRUE,"カスタマイズ仕様書";#N/A,#N/A,TRUE,"Ｉ・Ｏ関連表(1)";#N/A,#N/A,TRUE,"Ｉ・Ｏ関連表(2)";#N/A,#N/A,TRUE,"Ｉ・Ｏ関連表(3)";#N/A,#N/A,TRUE,"レポート記述書";#N/A,#N/A,TRUE,"画面記述書"}</definedName>
    <definedName name="wrn.ORIG1" localSheetId="10" hidden="1">{#N/A,#N/A,TRUE,"カスタマイズ仕様書";#N/A,#N/A,TRUE,"Ｉ・Ｏ関連表(1)";#N/A,#N/A,TRUE,"Ｉ・Ｏ関連表(2)";#N/A,#N/A,TRUE,"Ｉ・Ｏ関連表(3)";#N/A,#N/A,TRUE,"レポート記述書";#N/A,#N/A,TRUE,"画面記述書"}</definedName>
    <definedName name="wrn.ORIG1" localSheetId="22" hidden="1">{#N/A,#N/A,TRUE,"カスタマイズ仕様書";#N/A,#N/A,TRUE,"Ｉ・Ｏ関連表(1)";#N/A,#N/A,TRUE,"Ｉ・Ｏ関連表(2)";#N/A,#N/A,TRUE,"Ｉ・Ｏ関連表(3)";#N/A,#N/A,TRUE,"レポート記述書";#N/A,#N/A,TRUE,"画面記述書"}</definedName>
    <definedName name="wrn.ORIG1" localSheetId="23" hidden="1">{#N/A,#N/A,TRUE,"カスタマイズ仕様書";#N/A,#N/A,TRUE,"Ｉ・Ｏ関連表(1)";#N/A,#N/A,TRUE,"Ｉ・Ｏ関連表(2)";#N/A,#N/A,TRUE,"Ｉ・Ｏ関連表(3)";#N/A,#N/A,TRUE,"レポート記述書";#N/A,#N/A,TRUE,"画面記述書"}</definedName>
    <definedName name="wrn.ORIG1" localSheetId="26" hidden="1">{#N/A,#N/A,TRUE,"カスタマイズ仕様書";#N/A,#N/A,TRUE,"Ｉ・Ｏ関連表(1)";#N/A,#N/A,TRUE,"Ｉ・Ｏ関連表(2)";#N/A,#N/A,TRUE,"Ｉ・Ｏ関連表(3)";#N/A,#N/A,TRUE,"レポート記述書";#N/A,#N/A,TRUE,"画面記述書"}</definedName>
    <definedName name="wrn.ORIG1" localSheetId="27" hidden="1">{#N/A,#N/A,TRUE,"カスタマイズ仕様書";#N/A,#N/A,TRUE,"Ｉ・Ｏ関連表(1)";#N/A,#N/A,TRUE,"Ｉ・Ｏ関連表(2)";#N/A,#N/A,TRUE,"Ｉ・Ｏ関連表(3)";#N/A,#N/A,TRUE,"レポート記述書";#N/A,#N/A,TRUE,"画面記述書"}</definedName>
    <definedName name="wrn.ORIG1" localSheetId="24" hidden="1">{#N/A,#N/A,TRUE,"カスタマイズ仕様書";#N/A,#N/A,TRUE,"Ｉ・Ｏ関連表(1)";#N/A,#N/A,TRUE,"Ｉ・Ｏ関連表(2)";#N/A,#N/A,TRUE,"Ｉ・Ｏ関連表(3)";#N/A,#N/A,TRUE,"レポート記述書";#N/A,#N/A,TRUE,"画面記述書"}</definedName>
    <definedName name="wrn.ORIG1" hidden="1">{#N/A,#N/A,TRUE,"カスタマイズ仕様書";#N/A,#N/A,TRUE,"Ｉ・Ｏ関連表(1)";#N/A,#N/A,TRUE,"Ｉ・Ｏ関連表(2)";#N/A,#N/A,TRUE,"Ｉ・Ｏ関連表(3)";#N/A,#N/A,TRUE,"レポート記述書";#N/A,#N/A,TRUE,"画面記述書"}</definedName>
    <definedName name="wrn.ORIG10" localSheetId="9" hidden="1">{#N/A,#N/A,TRUE,"カスタマイズ仕様書";#N/A,#N/A,TRUE,"Ｉ・Ｏ関連表(1)";#N/A,#N/A,TRUE,"Ｉ・Ｏ関連表(2)";#N/A,#N/A,TRUE,"Ｉ・Ｏ関連表(3)";#N/A,#N/A,TRUE,"レポート記述書";#N/A,#N/A,TRUE,"画面記述書"}</definedName>
    <definedName name="wrn.ORIG10" localSheetId="10" hidden="1">{#N/A,#N/A,TRUE,"カスタマイズ仕様書";#N/A,#N/A,TRUE,"Ｉ・Ｏ関連表(1)";#N/A,#N/A,TRUE,"Ｉ・Ｏ関連表(2)";#N/A,#N/A,TRUE,"Ｉ・Ｏ関連表(3)";#N/A,#N/A,TRUE,"レポート記述書";#N/A,#N/A,TRUE,"画面記述書"}</definedName>
    <definedName name="wrn.ORIG10" localSheetId="22" hidden="1">{#N/A,#N/A,TRUE,"カスタマイズ仕様書";#N/A,#N/A,TRUE,"Ｉ・Ｏ関連表(1)";#N/A,#N/A,TRUE,"Ｉ・Ｏ関連表(2)";#N/A,#N/A,TRUE,"Ｉ・Ｏ関連表(3)";#N/A,#N/A,TRUE,"レポート記述書";#N/A,#N/A,TRUE,"画面記述書"}</definedName>
    <definedName name="wrn.ORIG10" localSheetId="23" hidden="1">{#N/A,#N/A,TRUE,"カスタマイズ仕様書";#N/A,#N/A,TRUE,"Ｉ・Ｏ関連表(1)";#N/A,#N/A,TRUE,"Ｉ・Ｏ関連表(2)";#N/A,#N/A,TRUE,"Ｉ・Ｏ関連表(3)";#N/A,#N/A,TRUE,"レポート記述書";#N/A,#N/A,TRUE,"画面記述書"}</definedName>
    <definedName name="wrn.ORIG10" localSheetId="26" hidden="1">{#N/A,#N/A,TRUE,"カスタマイズ仕様書";#N/A,#N/A,TRUE,"Ｉ・Ｏ関連表(1)";#N/A,#N/A,TRUE,"Ｉ・Ｏ関連表(2)";#N/A,#N/A,TRUE,"Ｉ・Ｏ関連表(3)";#N/A,#N/A,TRUE,"レポート記述書";#N/A,#N/A,TRUE,"画面記述書"}</definedName>
    <definedName name="wrn.ORIG10" localSheetId="27" hidden="1">{#N/A,#N/A,TRUE,"カスタマイズ仕様書";#N/A,#N/A,TRUE,"Ｉ・Ｏ関連表(1)";#N/A,#N/A,TRUE,"Ｉ・Ｏ関連表(2)";#N/A,#N/A,TRUE,"Ｉ・Ｏ関連表(3)";#N/A,#N/A,TRUE,"レポート記述書";#N/A,#N/A,TRUE,"画面記述書"}</definedName>
    <definedName name="wrn.ORIG10" localSheetId="24" hidden="1">{#N/A,#N/A,TRUE,"カスタマイズ仕様書";#N/A,#N/A,TRUE,"Ｉ・Ｏ関連表(1)";#N/A,#N/A,TRUE,"Ｉ・Ｏ関連表(2)";#N/A,#N/A,TRUE,"Ｉ・Ｏ関連表(3)";#N/A,#N/A,TRUE,"レポート記述書";#N/A,#N/A,TRUE,"画面記述書"}</definedName>
    <definedName name="wrn.ORIG10" hidden="1">{#N/A,#N/A,TRUE,"カスタマイズ仕様書";#N/A,#N/A,TRUE,"Ｉ・Ｏ関連表(1)";#N/A,#N/A,TRUE,"Ｉ・Ｏ関連表(2)";#N/A,#N/A,TRUE,"Ｉ・Ｏ関連表(3)";#N/A,#N/A,TRUE,"レポート記述書";#N/A,#N/A,TRUE,"画面記述書"}</definedName>
    <definedName name="wrn.ORIG2" localSheetId="9" hidden="1">{#N/A,#N/A,TRUE,"カスタマイズ仕様書";#N/A,#N/A,TRUE,"Ｉ・Ｏ関連表(1)";#N/A,#N/A,TRUE,"Ｉ・Ｏ関連表(2)";#N/A,#N/A,TRUE,"Ｉ・Ｏ関連表(3)";#N/A,#N/A,TRUE,"レポート記述書";#N/A,#N/A,TRUE,"画面記述書"}</definedName>
    <definedName name="wrn.ORIG2" localSheetId="10" hidden="1">{#N/A,#N/A,TRUE,"カスタマイズ仕様書";#N/A,#N/A,TRUE,"Ｉ・Ｏ関連表(1)";#N/A,#N/A,TRUE,"Ｉ・Ｏ関連表(2)";#N/A,#N/A,TRUE,"Ｉ・Ｏ関連表(3)";#N/A,#N/A,TRUE,"レポート記述書";#N/A,#N/A,TRUE,"画面記述書"}</definedName>
    <definedName name="wrn.ORIG2" localSheetId="22" hidden="1">{#N/A,#N/A,TRUE,"カスタマイズ仕様書";#N/A,#N/A,TRUE,"Ｉ・Ｏ関連表(1)";#N/A,#N/A,TRUE,"Ｉ・Ｏ関連表(2)";#N/A,#N/A,TRUE,"Ｉ・Ｏ関連表(3)";#N/A,#N/A,TRUE,"レポート記述書";#N/A,#N/A,TRUE,"画面記述書"}</definedName>
    <definedName name="wrn.ORIG2" localSheetId="23" hidden="1">{#N/A,#N/A,TRUE,"カスタマイズ仕様書";#N/A,#N/A,TRUE,"Ｉ・Ｏ関連表(1)";#N/A,#N/A,TRUE,"Ｉ・Ｏ関連表(2)";#N/A,#N/A,TRUE,"Ｉ・Ｏ関連表(3)";#N/A,#N/A,TRUE,"レポート記述書";#N/A,#N/A,TRUE,"画面記述書"}</definedName>
    <definedName name="wrn.ORIG2" localSheetId="26" hidden="1">{#N/A,#N/A,TRUE,"カスタマイズ仕様書";#N/A,#N/A,TRUE,"Ｉ・Ｏ関連表(1)";#N/A,#N/A,TRUE,"Ｉ・Ｏ関連表(2)";#N/A,#N/A,TRUE,"Ｉ・Ｏ関連表(3)";#N/A,#N/A,TRUE,"レポート記述書";#N/A,#N/A,TRUE,"画面記述書"}</definedName>
    <definedName name="wrn.ORIG2" localSheetId="27" hidden="1">{#N/A,#N/A,TRUE,"カスタマイズ仕様書";#N/A,#N/A,TRUE,"Ｉ・Ｏ関連表(1)";#N/A,#N/A,TRUE,"Ｉ・Ｏ関連表(2)";#N/A,#N/A,TRUE,"Ｉ・Ｏ関連表(3)";#N/A,#N/A,TRUE,"レポート記述書";#N/A,#N/A,TRUE,"画面記述書"}</definedName>
    <definedName name="wrn.ORIG2" localSheetId="24"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ORIG3" localSheetId="9" hidden="1">{#N/A,#N/A,TRUE,"カスタマイズ仕様書";#N/A,#N/A,TRUE,"Ｉ・Ｏ関連表(1)";#N/A,#N/A,TRUE,"Ｉ・Ｏ関連表(2)";#N/A,#N/A,TRUE,"Ｉ・Ｏ関連表(3)";#N/A,#N/A,TRUE,"レポート記述書";#N/A,#N/A,TRUE,"画面記述書"}</definedName>
    <definedName name="wrn.ORIG3" localSheetId="10" hidden="1">{#N/A,#N/A,TRUE,"カスタマイズ仕様書";#N/A,#N/A,TRUE,"Ｉ・Ｏ関連表(1)";#N/A,#N/A,TRUE,"Ｉ・Ｏ関連表(2)";#N/A,#N/A,TRUE,"Ｉ・Ｏ関連表(3)";#N/A,#N/A,TRUE,"レポート記述書";#N/A,#N/A,TRUE,"画面記述書"}</definedName>
    <definedName name="wrn.ORIG3" localSheetId="22" hidden="1">{#N/A,#N/A,TRUE,"カスタマイズ仕様書";#N/A,#N/A,TRUE,"Ｉ・Ｏ関連表(1)";#N/A,#N/A,TRUE,"Ｉ・Ｏ関連表(2)";#N/A,#N/A,TRUE,"Ｉ・Ｏ関連表(3)";#N/A,#N/A,TRUE,"レポート記述書";#N/A,#N/A,TRUE,"画面記述書"}</definedName>
    <definedName name="wrn.ORIG3" localSheetId="23" hidden="1">{#N/A,#N/A,TRUE,"カスタマイズ仕様書";#N/A,#N/A,TRUE,"Ｉ・Ｏ関連表(1)";#N/A,#N/A,TRUE,"Ｉ・Ｏ関連表(2)";#N/A,#N/A,TRUE,"Ｉ・Ｏ関連表(3)";#N/A,#N/A,TRUE,"レポート記述書";#N/A,#N/A,TRUE,"画面記述書"}</definedName>
    <definedName name="wrn.ORIG3" localSheetId="26" hidden="1">{#N/A,#N/A,TRUE,"カスタマイズ仕様書";#N/A,#N/A,TRUE,"Ｉ・Ｏ関連表(1)";#N/A,#N/A,TRUE,"Ｉ・Ｏ関連表(2)";#N/A,#N/A,TRUE,"Ｉ・Ｏ関連表(3)";#N/A,#N/A,TRUE,"レポート記述書";#N/A,#N/A,TRUE,"画面記述書"}</definedName>
    <definedName name="wrn.ORIG3" localSheetId="27" hidden="1">{#N/A,#N/A,TRUE,"カスタマイズ仕様書";#N/A,#N/A,TRUE,"Ｉ・Ｏ関連表(1)";#N/A,#N/A,TRUE,"Ｉ・Ｏ関連表(2)";#N/A,#N/A,TRUE,"Ｉ・Ｏ関連表(3)";#N/A,#N/A,TRUE,"レポート記述書";#N/A,#N/A,TRUE,"画面記述書"}</definedName>
    <definedName name="wrn.ORIG3" localSheetId="24" hidden="1">{#N/A,#N/A,TRUE,"カスタマイズ仕様書";#N/A,#N/A,TRUE,"Ｉ・Ｏ関連表(1)";#N/A,#N/A,TRUE,"Ｉ・Ｏ関連表(2)";#N/A,#N/A,TRUE,"Ｉ・Ｏ関連表(3)";#N/A,#N/A,TRUE,"レポート記述書";#N/A,#N/A,TRUE,"画面記述書"}</definedName>
    <definedName name="wrn.ORIG3" hidden="1">{#N/A,#N/A,TRUE,"カスタマイズ仕様書";#N/A,#N/A,TRUE,"Ｉ・Ｏ関連表(1)";#N/A,#N/A,TRUE,"Ｉ・Ｏ関連表(2)";#N/A,#N/A,TRUE,"Ｉ・Ｏ関連表(3)";#N/A,#N/A,TRUE,"レポート記述書";#N/A,#N/A,TRUE,"画面記述書"}</definedName>
    <definedName name="wrn.ORIG5" localSheetId="9" hidden="1">{#N/A,#N/A,TRUE,"カスタマイズ仕様書";#N/A,#N/A,TRUE,"Ｉ・Ｏ関連表(1)";#N/A,#N/A,TRUE,"Ｉ・Ｏ関連表(2)";#N/A,#N/A,TRUE,"Ｉ・Ｏ関連表(3)";#N/A,#N/A,TRUE,"レポート記述書";#N/A,#N/A,TRUE,"画面記述書"}</definedName>
    <definedName name="wrn.ORIG5" localSheetId="10" hidden="1">{#N/A,#N/A,TRUE,"カスタマイズ仕様書";#N/A,#N/A,TRUE,"Ｉ・Ｏ関連表(1)";#N/A,#N/A,TRUE,"Ｉ・Ｏ関連表(2)";#N/A,#N/A,TRUE,"Ｉ・Ｏ関連表(3)";#N/A,#N/A,TRUE,"レポート記述書";#N/A,#N/A,TRUE,"画面記述書"}</definedName>
    <definedName name="wrn.ORIG5" localSheetId="22" hidden="1">{#N/A,#N/A,TRUE,"カスタマイズ仕様書";#N/A,#N/A,TRUE,"Ｉ・Ｏ関連表(1)";#N/A,#N/A,TRUE,"Ｉ・Ｏ関連表(2)";#N/A,#N/A,TRUE,"Ｉ・Ｏ関連表(3)";#N/A,#N/A,TRUE,"レポート記述書";#N/A,#N/A,TRUE,"画面記述書"}</definedName>
    <definedName name="wrn.ORIG5" localSheetId="23" hidden="1">{#N/A,#N/A,TRUE,"カスタマイズ仕様書";#N/A,#N/A,TRUE,"Ｉ・Ｏ関連表(1)";#N/A,#N/A,TRUE,"Ｉ・Ｏ関連表(2)";#N/A,#N/A,TRUE,"Ｉ・Ｏ関連表(3)";#N/A,#N/A,TRUE,"レポート記述書";#N/A,#N/A,TRUE,"画面記述書"}</definedName>
    <definedName name="wrn.ORIG5" localSheetId="26" hidden="1">{#N/A,#N/A,TRUE,"カスタマイズ仕様書";#N/A,#N/A,TRUE,"Ｉ・Ｏ関連表(1)";#N/A,#N/A,TRUE,"Ｉ・Ｏ関連表(2)";#N/A,#N/A,TRUE,"Ｉ・Ｏ関連表(3)";#N/A,#N/A,TRUE,"レポート記述書";#N/A,#N/A,TRUE,"画面記述書"}</definedName>
    <definedName name="wrn.ORIG5" localSheetId="27" hidden="1">{#N/A,#N/A,TRUE,"カスタマイズ仕様書";#N/A,#N/A,TRUE,"Ｉ・Ｏ関連表(1)";#N/A,#N/A,TRUE,"Ｉ・Ｏ関連表(2)";#N/A,#N/A,TRUE,"Ｉ・Ｏ関連表(3)";#N/A,#N/A,TRUE,"レポート記述書";#N/A,#N/A,TRUE,"画面記述書"}</definedName>
    <definedName name="wrn.ORIG5" localSheetId="24" hidden="1">{#N/A,#N/A,TRUE,"カスタマイズ仕様書";#N/A,#N/A,TRUE,"Ｉ・Ｏ関連表(1)";#N/A,#N/A,TRUE,"Ｉ・Ｏ関連表(2)";#N/A,#N/A,TRUE,"Ｉ・Ｏ関連表(3)";#N/A,#N/A,TRUE,"レポート記述書";#N/A,#N/A,TRUE,"画面記述書"}</definedName>
    <definedName name="wrn.ORIG5" hidden="1">{#N/A,#N/A,TRUE,"カスタマイズ仕様書";#N/A,#N/A,TRUE,"Ｉ・Ｏ関連表(1)";#N/A,#N/A,TRUE,"Ｉ・Ｏ関連表(2)";#N/A,#N/A,TRUE,"Ｉ・Ｏ関連表(3)";#N/A,#N/A,TRUE,"レポート記述書";#N/A,#N/A,TRUE,"画面記述書"}</definedName>
    <definedName name="wrn.ORIG6" localSheetId="9" hidden="1">{#N/A,#N/A,TRUE,"カスタマイズ仕様書";#N/A,#N/A,TRUE,"Ｉ・Ｏ関連表(1)";#N/A,#N/A,TRUE,"Ｉ・Ｏ関連表(2)";#N/A,#N/A,TRUE,"Ｉ・Ｏ関連表(3)";#N/A,#N/A,TRUE,"レポート記述書";#N/A,#N/A,TRUE,"画面記述書"}</definedName>
    <definedName name="wrn.ORIG6" localSheetId="10" hidden="1">{#N/A,#N/A,TRUE,"カスタマイズ仕様書";#N/A,#N/A,TRUE,"Ｉ・Ｏ関連表(1)";#N/A,#N/A,TRUE,"Ｉ・Ｏ関連表(2)";#N/A,#N/A,TRUE,"Ｉ・Ｏ関連表(3)";#N/A,#N/A,TRUE,"レポート記述書";#N/A,#N/A,TRUE,"画面記述書"}</definedName>
    <definedName name="wrn.ORIG6" localSheetId="22" hidden="1">{#N/A,#N/A,TRUE,"カスタマイズ仕様書";#N/A,#N/A,TRUE,"Ｉ・Ｏ関連表(1)";#N/A,#N/A,TRUE,"Ｉ・Ｏ関連表(2)";#N/A,#N/A,TRUE,"Ｉ・Ｏ関連表(3)";#N/A,#N/A,TRUE,"レポート記述書";#N/A,#N/A,TRUE,"画面記述書"}</definedName>
    <definedName name="wrn.ORIG6" localSheetId="23" hidden="1">{#N/A,#N/A,TRUE,"カスタマイズ仕様書";#N/A,#N/A,TRUE,"Ｉ・Ｏ関連表(1)";#N/A,#N/A,TRUE,"Ｉ・Ｏ関連表(2)";#N/A,#N/A,TRUE,"Ｉ・Ｏ関連表(3)";#N/A,#N/A,TRUE,"レポート記述書";#N/A,#N/A,TRUE,"画面記述書"}</definedName>
    <definedName name="wrn.ORIG6" localSheetId="26" hidden="1">{#N/A,#N/A,TRUE,"カスタマイズ仕様書";#N/A,#N/A,TRUE,"Ｉ・Ｏ関連表(1)";#N/A,#N/A,TRUE,"Ｉ・Ｏ関連表(2)";#N/A,#N/A,TRUE,"Ｉ・Ｏ関連表(3)";#N/A,#N/A,TRUE,"レポート記述書";#N/A,#N/A,TRUE,"画面記述書"}</definedName>
    <definedName name="wrn.ORIG6" localSheetId="27" hidden="1">{#N/A,#N/A,TRUE,"カスタマイズ仕様書";#N/A,#N/A,TRUE,"Ｉ・Ｏ関連表(1)";#N/A,#N/A,TRUE,"Ｉ・Ｏ関連表(2)";#N/A,#N/A,TRUE,"Ｉ・Ｏ関連表(3)";#N/A,#N/A,TRUE,"レポート記述書";#N/A,#N/A,TRUE,"画面記述書"}</definedName>
    <definedName name="wrn.ORIG6" localSheetId="24" hidden="1">{#N/A,#N/A,TRUE,"カスタマイズ仕様書";#N/A,#N/A,TRUE,"Ｉ・Ｏ関連表(1)";#N/A,#N/A,TRUE,"Ｉ・Ｏ関連表(2)";#N/A,#N/A,TRUE,"Ｉ・Ｏ関連表(3)";#N/A,#N/A,TRUE,"レポート記述書";#N/A,#N/A,TRUE,"画面記述書"}</definedName>
    <definedName name="wrn.ORIG6" hidden="1">{#N/A,#N/A,TRUE,"カスタマイズ仕様書";#N/A,#N/A,TRUE,"Ｉ・Ｏ関連表(1)";#N/A,#N/A,TRUE,"Ｉ・Ｏ関連表(2)";#N/A,#N/A,TRUE,"Ｉ・Ｏ関連表(3)";#N/A,#N/A,TRUE,"レポート記述書";#N/A,#N/A,TRUE,"画面記述書"}</definedName>
    <definedName name="www" localSheetId="9" hidden="1">{#N/A,#N/A,TRUE,"カスタマイズ仕様書";#N/A,#N/A,TRUE,"Ｉ・Ｏ関連表(1)";#N/A,#N/A,TRUE,"Ｉ・Ｏ関連表(2)";#N/A,#N/A,TRUE,"Ｉ・Ｏ関連表(3)";#N/A,#N/A,TRUE,"レポート記述書";#N/A,#N/A,TRUE,"画面記述書"}</definedName>
    <definedName name="www" localSheetId="10" hidden="1">{#N/A,#N/A,TRUE,"カスタマイズ仕様書";#N/A,#N/A,TRUE,"Ｉ・Ｏ関連表(1)";#N/A,#N/A,TRUE,"Ｉ・Ｏ関連表(2)";#N/A,#N/A,TRUE,"Ｉ・Ｏ関連表(3)";#N/A,#N/A,TRUE,"レポート記述書";#N/A,#N/A,TRUE,"画面記述書"}</definedName>
    <definedName name="www" localSheetId="22" hidden="1">{#N/A,#N/A,TRUE,"カスタマイズ仕様書";#N/A,#N/A,TRUE,"Ｉ・Ｏ関連表(1)";#N/A,#N/A,TRUE,"Ｉ・Ｏ関連表(2)";#N/A,#N/A,TRUE,"Ｉ・Ｏ関連表(3)";#N/A,#N/A,TRUE,"レポート記述書";#N/A,#N/A,TRUE,"画面記述書"}</definedName>
    <definedName name="www" localSheetId="23" hidden="1">{#N/A,#N/A,TRUE,"カスタマイズ仕様書";#N/A,#N/A,TRUE,"Ｉ・Ｏ関連表(1)";#N/A,#N/A,TRUE,"Ｉ・Ｏ関連表(2)";#N/A,#N/A,TRUE,"Ｉ・Ｏ関連表(3)";#N/A,#N/A,TRUE,"レポート記述書";#N/A,#N/A,TRUE,"画面記述書"}</definedName>
    <definedName name="www" localSheetId="26" hidden="1">{#N/A,#N/A,TRUE,"カスタマイズ仕様書";#N/A,#N/A,TRUE,"Ｉ・Ｏ関連表(1)";#N/A,#N/A,TRUE,"Ｉ・Ｏ関連表(2)";#N/A,#N/A,TRUE,"Ｉ・Ｏ関連表(3)";#N/A,#N/A,TRUE,"レポート記述書";#N/A,#N/A,TRUE,"画面記述書"}</definedName>
    <definedName name="www" localSheetId="27" hidden="1">{#N/A,#N/A,TRUE,"カスタマイズ仕様書";#N/A,#N/A,TRUE,"Ｉ・Ｏ関連表(1)";#N/A,#N/A,TRUE,"Ｉ・Ｏ関連表(2)";#N/A,#N/A,TRUE,"Ｉ・Ｏ関連表(3)";#N/A,#N/A,TRUE,"レポート記述書";#N/A,#N/A,TRUE,"画面記述書"}</definedName>
    <definedName name="www" localSheetId="24" hidden="1">{#N/A,#N/A,TRUE,"カスタマイズ仕様書";#N/A,#N/A,TRUE,"Ｉ・Ｏ関連表(1)";#N/A,#N/A,TRUE,"Ｉ・Ｏ関連表(2)";#N/A,#N/A,TRUE,"Ｉ・Ｏ関連表(3)";#N/A,#N/A,TRUE,"レポート記述書";#N/A,#N/A,TRUE,"画面記述書"}</definedName>
    <definedName name="www" hidden="1">{#N/A,#N/A,TRUE,"カスタマイズ仕様書";#N/A,#N/A,TRUE,"Ｉ・Ｏ関連表(1)";#N/A,#N/A,TRUE,"Ｉ・Ｏ関連表(2)";#N/A,#N/A,TRUE,"Ｉ・Ｏ関連表(3)";#N/A,#N/A,TRUE,"レポート記述書";#N/A,#N/A,TRUE,"画面記述書"}</definedName>
  </definedNames>
  <calcPr calcId="152511"/>
</workbook>
</file>

<file path=xl/calcChain.xml><?xml version="1.0" encoding="utf-8"?>
<calcChain xmlns="http://schemas.openxmlformats.org/spreadsheetml/2006/main">
  <c r="C25" i="13" l="1"/>
  <c r="C26" i="13" s="1"/>
  <c r="C27" i="13" s="1"/>
  <c r="C24" i="13"/>
  <c r="N32" i="44"/>
  <c r="L32" i="44"/>
  <c r="N31" i="44"/>
  <c r="L31" i="44"/>
  <c r="N23" i="44"/>
  <c r="L23" i="44"/>
  <c r="N22" i="44"/>
  <c r="L22" i="44"/>
  <c r="P20" i="44"/>
  <c r="P21" i="44" s="1"/>
  <c r="P22" i="44" s="1"/>
  <c r="P28" i="44" s="1"/>
  <c r="P29" i="44" s="1"/>
  <c r="P30" i="44" s="1"/>
  <c r="P31" i="44" s="1"/>
  <c r="P19" i="44"/>
  <c r="AI1" i="43"/>
  <c r="T1" i="43"/>
  <c r="I2" i="42"/>
  <c r="C6" i="13" l="1"/>
  <c r="C7" i="13" s="1"/>
  <c r="C8" i="13" s="1"/>
  <c r="C9" i="13" s="1"/>
  <c r="C10" i="13" s="1"/>
  <c r="C11" i="13" s="1"/>
  <c r="C12" i="13" s="1"/>
  <c r="C13" i="13" s="1"/>
  <c r="C14" i="13" s="1"/>
  <c r="C15" i="13" s="1"/>
  <c r="C16" i="13" s="1"/>
  <c r="C17" i="13" s="1"/>
  <c r="C18" i="13" s="1"/>
  <c r="C19" i="13" s="1"/>
  <c r="C20" i="13" s="1"/>
  <c r="C21" i="13" s="1"/>
  <c r="C22" i="13" s="1"/>
  <c r="C23" i="13" s="1"/>
  <c r="E9" i="15"/>
  <c r="E10" i="15" s="1"/>
  <c r="E11" i="15" s="1"/>
  <c r="E13" i="15" s="1"/>
  <c r="E14" i="15" s="1"/>
  <c r="E15" i="15" s="1"/>
  <c r="E16" i="15" s="1"/>
  <c r="E17" i="15" s="1"/>
  <c r="E18" i="15" s="1"/>
  <c r="E19" i="15" s="1"/>
  <c r="E20" i="15" s="1"/>
  <c r="E21" i="15" s="1"/>
  <c r="E22" i="15" s="1"/>
  <c r="E24" i="15" s="1"/>
  <c r="E25" i="15" s="1"/>
  <c r="E26" i="15" s="1"/>
  <c r="E27" i="15" s="1"/>
  <c r="AJ1" i="40"/>
  <c r="U1" i="40"/>
  <c r="I2" i="39"/>
  <c r="N78" i="36"/>
  <c r="L78" i="36"/>
  <c r="P74" i="36"/>
  <c r="P75" i="36" s="1"/>
  <c r="P76" i="36" s="1"/>
  <c r="P77" i="36" s="1"/>
  <c r="N68" i="36"/>
  <c r="L68" i="36"/>
  <c r="P64" i="36"/>
  <c r="P65" i="36"/>
  <c r="P66" i="36" s="1"/>
  <c r="P67" i="36" s="1"/>
  <c r="N57" i="36"/>
  <c r="L57" i="36"/>
  <c r="P53" i="36"/>
  <c r="P54" i="36"/>
  <c r="P55" i="36" s="1"/>
  <c r="P56" i="36" s="1"/>
  <c r="N47" i="36"/>
  <c r="L47" i="36"/>
  <c r="P43" i="36"/>
  <c r="P44" i="36"/>
  <c r="P45" i="36"/>
  <c r="P46" i="36"/>
  <c r="N34" i="36"/>
  <c r="L34" i="36"/>
  <c r="P31" i="36"/>
  <c r="P32" i="36"/>
  <c r="P33" i="36" s="1"/>
  <c r="N25" i="36"/>
  <c r="L25" i="36"/>
  <c r="P22" i="36"/>
  <c r="P23" i="36" s="1"/>
  <c r="P24" i="36" s="1"/>
  <c r="AI1" i="31"/>
  <c r="T1" i="31"/>
  <c r="AI1" i="29"/>
  <c r="T1" i="29"/>
  <c r="AI1" i="28"/>
  <c r="T1" i="28"/>
  <c r="AI1" i="27"/>
  <c r="T1" i="27"/>
  <c r="AI1" i="26"/>
  <c r="T1" i="26"/>
  <c r="AJ1" i="25"/>
  <c r="U1" i="25"/>
  <c r="AJ1" i="24"/>
  <c r="U1" i="24"/>
  <c r="AJ1" i="23"/>
  <c r="U1" i="23"/>
  <c r="AJ1" i="22"/>
  <c r="U1" i="22"/>
  <c r="AI1" i="19"/>
  <c r="T1" i="19"/>
  <c r="AI1" i="16"/>
  <c r="T1" i="16"/>
  <c r="AI1" i="15"/>
  <c r="T1" i="15"/>
  <c r="AI1" i="14"/>
  <c r="T1" i="14"/>
  <c r="AL1" i="13"/>
  <c r="T1" i="13"/>
  <c r="A13" i="11"/>
  <c r="A15" i="11" s="1"/>
  <c r="A17" i="11" s="1"/>
  <c r="A19" i="11" s="1"/>
  <c r="A21" i="11" s="1"/>
  <c r="A23" i="11" s="1"/>
  <c r="A25" i="11" s="1"/>
  <c r="A27" i="11" s="1"/>
  <c r="A29" i="11" s="1"/>
  <c r="A31" i="11" s="1"/>
  <c r="A33" i="11" s="1"/>
  <c r="A35" i="11" s="1"/>
  <c r="A37" i="11" s="1"/>
  <c r="A39" i="11" s="1"/>
  <c r="A41" i="11" s="1"/>
  <c r="A11" i="11"/>
</calcChain>
</file>

<file path=xl/connections.xml><?xml version="1.0" encoding="utf-8"?>
<connections xmlns="http://schemas.openxmlformats.org/spreadsheetml/2006/main">
  <connection id="1" name="mas_18_mp_mas340100calcu_init" type="6" refreshedVersion="4" background="1">
    <textPr codePage="65001" sourceFile="C:\Work\Work\S会計\VSS\040 基本設計・機能設計書\060 テーブル定義書\040_MASDATABASE\Function\元帳データ集計（速度アップ版）\mas_18_mp_mas340100calcu_init.sql" delimited="0">
      <textFields>
        <textField type="text"/>
      </textFields>
    </textPr>
  </connection>
  <connection id="2" name="mas_18_mp_mas340100calcu_init1" type="6" refreshedVersion="4" background="1">
    <textPr codePage="65001" sourceFile="C:\Work\Work\S会計\VSS\040 基本設計・機能設計書\060 テーブル定義書\040_MASDATABASE\Function\元帳データ集計（速度アップ版）\mas_18_mp_mas340100calcu_init.sql" tab="0">
      <textFields>
        <textField/>
      </textFields>
    </textPr>
  </connection>
  <connection id="3" name="mas_18_mp_mas340100calcu_init2" type="6" refreshedVersion="4" background="1">
    <textPr codePage="65001" sourceFile="C:\Work\Work\S会計\VSS\040 基本設計・機能設計書\060 テーブル定義書\040_MASDATABASE\Function\元帳データ集計（速度アップ版）\mas_18_mp_mas340100calcu_init.sql" tab="0">
      <textFields>
        <textField type="text"/>
      </textFields>
    </textPr>
  </connection>
</connections>
</file>

<file path=xl/sharedStrings.xml><?xml version="1.0" encoding="utf-8"?>
<sst xmlns="http://schemas.openxmlformats.org/spreadsheetml/2006/main" count="5794" uniqueCount="3149">
  <si>
    <t>mt220410</t>
  </si>
  <si>
    <t>mt220411</t>
  </si>
  <si>
    <t>mt220412</t>
  </si>
  <si>
    <t>mt220415</t>
  </si>
  <si>
    <t>mt220416</t>
  </si>
  <si>
    <t>mt220420</t>
  </si>
  <si>
    <t>mt220421</t>
  </si>
  <si>
    <t>mt220430</t>
  </si>
  <si>
    <t>mt220431</t>
  </si>
  <si>
    <t>mt220440</t>
  </si>
  <si>
    <t>mt220441</t>
  </si>
  <si>
    <t>mt220450</t>
  </si>
  <si>
    <t>mt220451</t>
  </si>
  <si>
    <t>mt220470</t>
  </si>
  <si>
    <t>mt220471</t>
  </si>
  <si>
    <t>mt220610</t>
  </si>
  <si>
    <t>mt220611</t>
  </si>
  <si>
    <t>mt220612</t>
  </si>
  <si>
    <t>mt220615</t>
  </si>
  <si>
    <t>mt220616</t>
  </si>
  <si>
    <t>mt220620</t>
  </si>
  <si>
    <t>mt220630</t>
  </si>
  <si>
    <t>mt220640</t>
  </si>
  <si>
    <t>mt220650</t>
  </si>
  <si>
    <t>mt220651</t>
  </si>
  <si>
    <t>mt220671</t>
  </si>
  <si>
    <t>内部月</t>
  </si>
  <si>
    <t>検索NO</t>
  </si>
  <si>
    <t>伝票NO</t>
  </si>
  <si>
    <t>名称</t>
  </si>
  <si>
    <t>要約分析コード</t>
  </si>
  <si>
    <t>科目別補助</t>
  </si>
  <si>
    <t>消費税コード</t>
  </si>
  <si>
    <t>例外税率区分</t>
  </si>
  <si>
    <t>金額１</t>
    <rPh sb="0" eb="2">
      <t>キンガク</t>
    </rPh>
    <phoneticPr fontId="2"/>
  </si>
  <si>
    <t>金額２</t>
    <rPh sb="0" eb="2">
      <t>キンガク</t>
    </rPh>
    <phoneticPr fontId="2"/>
  </si>
  <si>
    <t>金額３</t>
    <rPh sb="0" eb="2">
      <t>キンガク</t>
    </rPh>
    <phoneticPr fontId="2"/>
  </si>
  <si>
    <t>印刷科目１</t>
  </si>
  <si>
    <t>印刷科目２</t>
  </si>
  <si>
    <t>印刷科目３</t>
  </si>
  <si>
    <t>印刷科目４</t>
  </si>
  <si>
    <t>印刷科目５</t>
  </si>
  <si>
    <t>印刷科目６</t>
  </si>
  <si>
    <t>印刷科目７</t>
  </si>
  <si>
    <t>印刷科目８</t>
  </si>
  <si>
    <t>印刷科目９</t>
  </si>
  <si>
    <t>印刷科目１０</t>
  </si>
  <si>
    <t>印刷科目１１</t>
  </si>
  <si>
    <t>印刷科目１２</t>
  </si>
  <si>
    <t>印刷科目１３</t>
  </si>
  <si>
    <t>印刷科目１４</t>
  </si>
  <si>
    <t>印刷科目１５</t>
  </si>
  <si>
    <t>印刷科目１６</t>
  </si>
  <si>
    <t>印刷科目１７</t>
  </si>
  <si>
    <t>印刷科目１８</t>
  </si>
  <si>
    <t>印刷科目１９</t>
  </si>
  <si>
    <t>印刷科目２０</t>
  </si>
  <si>
    <t>内税起票額</t>
    <phoneticPr fontId="2"/>
  </si>
  <si>
    <t>相手科目</t>
    <rPh sb="0" eb="2">
      <t>アイテ</t>
    </rPh>
    <rPh sb="2" eb="4">
      <t>カモク</t>
    </rPh>
    <phoneticPr fontId="2"/>
  </si>
  <si>
    <t>摘要</t>
    <rPh sb="0" eb="2">
      <t>テキヨウ</t>
    </rPh>
    <phoneticPr fontId="2"/>
  </si>
  <si>
    <t>借方</t>
    <rPh sb="0" eb="2">
      <t>カリカタ</t>
    </rPh>
    <phoneticPr fontId="2"/>
  </si>
  <si>
    <t>貸方</t>
    <rPh sb="0" eb="2">
      <t>カシカタ</t>
    </rPh>
    <phoneticPr fontId="2"/>
  </si>
  <si>
    <t>差引金額</t>
    <rPh sb="0" eb="2">
      <t>サシヒキ</t>
    </rPh>
    <rPh sb="2" eb="4">
      <t>キンガク</t>
    </rPh>
    <phoneticPr fontId="2"/>
  </si>
  <si>
    <t>取引金額</t>
    <rPh sb="0" eb="2">
      <t>トリヒキ</t>
    </rPh>
    <rPh sb="2" eb="4">
      <t>キンガク</t>
    </rPh>
    <phoneticPr fontId="2"/>
  </si>
  <si>
    <t>消費税額</t>
    <rPh sb="0" eb="3">
      <t>ショウヒゼイ</t>
    </rPh>
    <rPh sb="3" eb="4">
      <t>ガク</t>
    </rPh>
    <phoneticPr fontId="2"/>
  </si>
  <si>
    <t>工事元帳</t>
    <rPh sb="0" eb="2">
      <t>コウジ</t>
    </rPh>
    <rPh sb="2" eb="4">
      <t>モトチョウ</t>
    </rPh>
    <phoneticPr fontId="2"/>
  </si>
  <si>
    <t>出納帳</t>
    <rPh sb="0" eb="3">
      <t>スイトウチョウ</t>
    </rPh>
    <phoneticPr fontId="2"/>
  </si>
  <si>
    <t>フィールド名</t>
    <rPh sb="5" eb="6">
      <t>メイ</t>
    </rPh>
    <phoneticPr fontId="2"/>
  </si>
  <si>
    <t>詳細設計書</t>
    <rPh sb="0" eb="2">
      <t>ショウサイ</t>
    </rPh>
    <rPh sb="2" eb="5">
      <t>セッケイショ</t>
    </rPh>
    <phoneticPr fontId="6"/>
  </si>
  <si>
    <t>作業単位</t>
    <rPh sb="0" eb="2">
      <t>サギョウ</t>
    </rPh>
    <rPh sb="2" eb="4">
      <t>タンイ</t>
    </rPh>
    <phoneticPr fontId="6"/>
  </si>
  <si>
    <t>詳細設計</t>
    <rPh sb="0" eb="2">
      <t>ショウサイ</t>
    </rPh>
    <rPh sb="2" eb="4">
      <t>セッケイ</t>
    </rPh>
    <phoneticPr fontId="6"/>
  </si>
  <si>
    <t>変　更　履　歴</t>
    <rPh sb="0" eb="1">
      <t>ヘン</t>
    </rPh>
    <rPh sb="2" eb="3">
      <t>サラ</t>
    </rPh>
    <rPh sb="4" eb="5">
      <t>クツ</t>
    </rPh>
    <rPh sb="6" eb="7">
      <t>レキ</t>
    </rPh>
    <phoneticPr fontId="6"/>
  </si>
  <si>
    <t>項番</t>
    <rPh sb="0" eb="1">
      <t>コウ</t>
    </rPh>
    <rPh sb="1" eb="2">
      <t>バン</t>
    </rPh>
    <phoneticPr fontId="6"/>
  </si>
  <si>
    <t>作成／変更
年月日</t>
    <rPh sb="0" eb="2">
      <t>サクセイ</t>
    </rPh>
    <rPh sb="3" eb="5">
      <t>ヘンコウ</t>
    </rPh>
    <rPh sb="6" eb="9">
      <t>ネンガッピ</t>
    </rPh>
    <phoneticPr fontId="6"/>
  </si>
  <si>
    <t>変更番号</t>
    <rPh sb="0" eb="2">
      <t>ヘンコウ</t>
    </rPh>
    <rPh sb="2" eb="4">
      <t>バンゴウ</t>
    </rPh>
    <phoneticPr fontId="6"/>
  </si>
  <si>
    <t>PJコード</t>
    <phoneticPr fontId="6"/>
  </si>
  <si>
    <t>枚数</t>
    <rPh sb="0" eb="2">
      <t>マイスウ</t>
    </rPh>
    <phoneticPr fontId="6"/>
  </si>
  <si>
    <t>作成</t>
    <rPh sb="0" eb="2">
      <t>サクセイ</t>
    </rPh>
    <phoneticPr fontId="6"/>
  </si>
  <si>
    <t>審査</t>
    <rPh sb="0" eb="2">
      <t>シンサ</t>
    </rPh>
    <phoneticPr fontId="6"/>
  </si>
  <si>
    <t>承認</t>
    <rPh sb="0" eb="2">
      <t>ショウニン</t>
    </rPh>
    <phoneticPr fontId="6"/>
  </si>
  <si>
    <t>備　考</t>
    <rPh sb="0" eb="1">
      <t>ビ</t>
    </rPh>
    <rPh sb="2" eb="3">
      <t>コウ</t>
    </rPh>
    <phoneticPr fontId="6"/>
  </si>
  <si>
    <t>新規作成</t>
    <rPh sb="0" eb="2">
      <t>シンキ</t>
    </rPh>
    <rPh sb="2" eb="4">
      <t>サクセイ</t>
    </rPh>
    <phoneticPr fontId="6"/>
  </si>
  <si>
    <t>シート番号</t>
    <rPh sb="3" eb="5">
      <t>バンゴウ</t>
    </rPh>
    <phoneticPr fontId="6"/>
  </si>
  <si>
    <t>変　更　書</t>
    <rPh sb="0" eb="1">
      <t>ヘン</t>
    </rPh>
    <rPh sb="2" eb="3">
      <t>サラ</t>
    </rPh>
    <rPh sb="4" eb="5">
      <t>ショ</t>
    </rPh>
    <phoneticPr fontId="6"/>
  </si>
  <si>
    <t>No</t>
    <phoneticPr fontId="6"/>
  </si>
  <si>
    <t>変　更　内　容</t>
    <rPh sb="0" eb="1">
      <t>ヘン</t>
    </rPh>
    <rPh sb="2" eb="3">
      <t>サラ</t>
    </rPh>
    <rPh sb="4" eb="5">
      <t>ウチ</t>
    </rPh>
    <rPh sb="6" eb="7">
      <t>カタチ</t>
    </rPh>
    <phoneticPr fontId="6"/>
  </si>
  <si>
    <t>日付</t>
    <rPh sb="0" eb="2">
      <t>ヒヅケ</t>
    </rPh>
    <phoneticPr fontId="6"/>
  </si>
  <si>
    <t>変更種別</t>
    <rPh sb="0" eb="2">
      <t>ヘンコウ</t>
    </rPh>
    <rPh sb="2" eb="4">
      <t>シュベツ</t>
    </rPh>
    <phoneticPr fontId="6"/>
  </si>
  <si>
    <t>変更者</t>
    <rPh sb="0" eb="2">
      <t>ヘンコウ</t>
    </rPh>
    <rPh sb="2" eb="3">
      <t>シャ</t>
    </rPh>
    <phoneticPr fontId="6"/>
  </si>
  <si>
    <t>目次</t>
    <rPh sb="0" eb="2">
      <t>モクジ</t>
    </rPh>
    <phoneticPr fontId="6"/>
  </si>
  <si>
    <t>プログラムID</t>
    <phoneticPr fontId="6"/>
  </si>
  <si>
    <t>プログラム名</t>
    <rPh sb="5" eb="6">
      <t>メイ</t>
    </rPh>
    <phoneticPr fontId="6"/>
  </si>
  <si>
    <t>更新日</t>
    <rPh sb="0" eb="2">
      <t>コウシン</t>
    </rPh>
    <rPh sb="2" eb="3">
      <t>ビ</t>
    </rPh>
    <phoneticPr fontId="6"/>
  </si>
  <si>
    <t>概要</t>
    <rPh sb="0" eb="2">
      <t>ガイヨウ</t>
    </rPh>
    <phoneticPr fontId="6"/>
  </si>
  <si>
    <t>テーブル</t>
    <phoneticPr fontId="6"/>
  </si>
  <si>
    <t>通常科目（合計転記）の集計</t>
    <rPh sb="5" eb="7">
      <t>ゴウケイ</t>
    </rPh>
    <rPh sb="7" eb="9">
      <t>テンキ</t>
    </rPh>
    <phoneticPr fontId="6"/>
  </si>
  <si>
    <t>プログラムID</t>
    <phoneticPr fontId="6"/>
  </si>
  <si>
    <t>目次へ</t>
    <rPh sb="0" eb="2">
      <t>モクジ</t>
    </rPh>
    <phoneticPr fontId="6"/>
  </si>
  <si>
    <t>【処理概要】</t>
    <rPh sb="1" eb="3">
      <t>ショリ</t>
    </rPh>
    <rPh sb="3" eb="5">
      <t>ガイヨウ</t>
    </rPh>
    <phoneticPr fontId="6"/>
  </si>
  <si>
    <t>画面ＮＯ</t>
    <rPh sb="0" eb="2">
      <t>ガメン</t>
    </rPh>
    <phoneticPr fontId="18"/>
  </si>
  <si>
    <t>処理名称</t>
    <rPh sb="0" eb="2">
      <t>ショリ</t>
    </rPh>
    <rPh sb="2" eb="4">
      <t>メイショウ</t>
    </rPh>
    <phoneticPr fontId="18"/>
  </si>
  <si>
    <t>340100</t>
    <phoneticPr fontId="6"/>
  </si>
  <si>
    <t>総勘定元帳</t>
    <rPh sb="0" eb="5">
      <t>ソウカンジョウモトチョウ</t>
    </rPh>
    <phoneticPr fontId="18"/>
  </si>
  <si>
    <t>340300</t>
    <phoneticPr fontId="6"/>
  </si>
  <si>
    <t>科目別補助元帳</t>
  </si>
  <si>
    <t>320300</t>
    <phoneticPr fontId="6"/>
  </si>
  <si>
    <t>出納帳</t>
  </si>
  <si>
    <t>502300</t>
    <phoneticPr fontId="6"/>
  </si>
  <si>
    <t>工事元帳</t>
    <rPh sb="0" eb="2">
      <t>コウジ</t>
    </rPh>
    <rPh sb="2" eb="4">
      <t>モトチョウ</t>
    </rPh>
    <phoneticPr fontId="18"/>
  </si>
  <si>
    <t>プログラムID</t>
    <phoneticPr fontId="6"/>
  </si>
  <si>
    <t>【使用テーブル一覧】</t>
    <rPh sb="1" eb="3">
      <t>シヨウ</t>
    </rPh>
    <rPh sb="7" eb="9">
      <t>イチラン</t>
    </rPh>
    <phoneticPr fontId="6"/>
  </si>
  <si>
    <t>NO</t>
    <phoneticPr fontId="6"/>
  </si>
  <si>
    <t>DB名</t>
    <rPh sb="2" eb="3">
      <t>メイ</t>
    </rPh>
    <phoneticPr fontId="6"/>
  </si>
  <si>
    <t>テーブル/ビュー名</t>
    <phoneticPr fontId="6"/>
  </si>
  <si>
    <t>テーブルID/ビューID</t>
    <phoneticPr fontId="6"/>
  </si>
  <si>
    <t>テーブル/ビュー</t>
    <phoneticPr fontId="6"/>
  </si>
  <si>
    <t>R／W</t>
    <phoneticPr fontId="6"/>
  </si>
  <si>
    <t>備考</t>
    <rPh sb="0" eb="2">
      <t>ビコウ</t>
    </rPh>
    <phoneticPr fontId="6"/>
  </si>
  <si>
    <t>■データ関連</t>
    <rPh sb="4" eb="6">
      <t>カンレン</t>
    </rPh>
    <phoneticPr fontId="6"/>
  </si>
  <si>
    <t>仕訳ヘッダ</t>
  </si>
  <si>
    <t>SwkHead</t>
  </si>
  <si>
    <t>テーブル</t>
    <phoneticPr fontId="6"/>
  </si>
  <si>
    <t>R</t>
    <phoneticPr fontId="6"/>
  </si>
  <si>
    <t>仕訳明細データ</t>
  </si>
  <si>
    <t>SwkDetail</t>
  </si>
  <si>
    <t>実績集計マスタ</t>
    <rPh sb="0" eb="2">
      <t>ジッセキ</t>
    </rPh>
    <rPh sb="2" eb="4">
      <t>シュウケイ</t>
    </rPh>
    <phoneticPr fontId="6"/>
  </si>
  <si>
    <t>SumSM</t>
    <phoneticPr fontId="6"/>
  </si>
  <si>
    <t>■マスタ関連</t>
    <rPh sb="4" eb="6">
      <t>カンレン</t>
    </rPh>
    <phoneticPr fontId="6"/>
  </si>
  <si>
    <t>システム基本情報</t>
    <rPh sb="4" eb="6">
      <t>キホン</t>
    </rPh>
    <rPh sb="6" eb="8">
      <t>ジョウホウ</t>
    </rPh>
    <phoneticPr fontId="6"/>
  </si>
  <si>
    <t>MasInfo</t>
    <phoneticPr fontId="6"/>
  </si>
  <si>
    <t>会社基本情報</t>
    <rPh sb="0" eb="2">
      <t>カイシャ</t>
    </rPh>
    <rPh sb="2" eb="4">
      <t>キホン</t>
    </rPh>
    <rPh sb="4" eb="6">
      <t>ジョウホウ</t>
    </rPh>
    <phoneticPr fontId="6"/>
  </si>
  <si>
    <t>DTMAIN</t>
    <phoneticPr fontId="6"/>
  </si>
  <si>
    <t>特定科目情報</t>
    <rPh sb="0" eb="2">
      <t>トクテイ</t>
    </rPh>
    <rPh sb="2" eb="4">
      <t>カモク</t>
    </rPh>
    <rPh sb="4" eb="6">
      <t>ジョウホウ</t>
    </rPh>
    <phoneticPr fontId="6"/>
  </si>
  <si>
    <t>KmkInfo</t>
    <phoneticPr fontId="6"/>
  </si>
  <si>
    <t>マスタ基本情報</t>
    <rPh sb="3" eb="5">
      <t>キホン</t>
    </rPh>
    <rPh sb="5" eb="7">
      <t>ジョウホウ</t>
    </rPh>
    <phoneticPr fontId="6"/>
  </si>
  <si>
    <t>MasterInfo</t>
    <phoneticPr fontId="6"/>
  </si>
  <si>
    <t>区分情報</t>
    <rPh sb="0" eb="2">
      <t>クブン</t>
    </rPh>
    <rPh sb="2" eb="4">
      <t>ジョウホウ</t>
    </rPh>
    <phoneticPr fontId="6"/>
  </si>
  <si>
    <t>KbnInfo</t>
    <phoneticPr fontId="6"/>
  </si>
  <si>
    <t>勘定科目基本マスタ</t>
    <rPh sb="0" eb="2">
      <t>カンジョウ</t>
    </rPh>
    <rPh sb="2" eb="4">
      <t>カモク</t>
    </rPh>
    <rPh sb="4" eb="6">
      <t>キホン</t>
    </rPh>
    <phoneticPr fontId="6"/>
  </si>
  <si>
    <t>KmkMA</t>
    <phoneticPr fontId="6"/>
  </si>
  <si>
    <t>補助基本マスタ</t>
    <rPh sb="0" eb="2">
      <t>ホジョ</t>
    </rPh>
    <rPh sb="2" eb="4">
      <t>キホン</t>
    </rPh>
    <phoneticPr fontId="6"/>
  </si>
  <si>
    <t>HojyoMA</t>
    <phoneticPr fontId="6"/>
  </si>
  <si>
    <t>消費税基本情報</t>
    <rPh sb="0" eb="3">
      <t>ショウヒゼイ</t>
    </rPh>
    <rPh sb="3" eb="5">
      <t>キホン</t>
    </rPh>
    <rPh sb="5" eb="7">
      <t>ジョウホウ</t>
    </rPh>
    <phoneticPr fontId="6"/>
  </si>
  <si>
    <t>TaxInfo</t>
    <phoneticPr fontId="6"/>
  </si>
  <si>
    <t>【テーブル関連図】</t>
    <rPh sb="5" eb="7">
      <t>カンレン</t>
    </rPh>
    <rPh sb="7" eb="8">
      <t>ズ</t>
    </rPh>
    <phoneticPr fontId="6"/>
  </si>
  <si>
    <t>処理フロー</t>
    <phoneticPr fontId="6"/>
  </si>
  <si>
    <t>※</t>
    <phoneticPr fontId="6"/>
  </si>
  <si>
    <t>要求動作</t>
  </si>
  <si>
    <t>iAction</t>
  </si>
  <si>
    <t>Integer</t>
  </si>
  <si>
    <t>貼付関数</t>
  </si>
  <si>
    <t>DPf</t>
  </si>
  <si>
    <t>TDispFunc</t>
  </si>
  <si>
    <t>fnPrintNext</t>
  </si>
  <si>
    <t>印刷区分</t>
  </si>
  <si>
    <t>システム区分</t>
  </si>
  <si>
    <t>Pointer</t>
  </si>
  <si>
    <t>元帳区分</t>
  </si>
  <si>
    <t>開始内部月</t>
  </si>
  <si>
    <t>終了内部月</t>
  </si>
  <si>
    <t>終了年月日</t>
  </si>
  <si>
    <t>科目コード</t>
  </si>
  <si>
    <t>細目科目コード</t>
  </si>
  <si>
    <t>0：使用しない 1：使用する</t>
  </si>
  <si>
    <t>科目区分</t>
  </si>
  <si>
    <t>部門区分</t>
  </si>
  <si>
    <t>String</t>
  </si>
  <si>
    <t>第１補助区分</t>
  </si>
  <si>
    <t>第１補助コード</t>
  </si>
  <si>
    <t>第２補助区分</t>
  </si>
  <si>
    <t>第２補助コード</t>
  </si>
  <si>
    <t>工事コード</t>
  </si>
  <si>
    <t>Taxc</t>
  </si>
  <si>
    <t>摘要</t>
  </si>
  <si>
    <t>Teki</t>
  </si>
  <si>
    <t>摘要比較区分</t>
  </si>
  <si>
    <t>KtHw</t>
  </si>
  <si>
    <t>0：AND 1：OR</t>
  </si>
  <si>
    <t>業種コード</t>
  </si>
  <si>
    <t>売上／仕入区分</t>
  </si>
  <si>
    <t>1：売上 2：仕入</t>
  </si>
  <si>
    <t>消費税率</t>
  </si>
  <si>
    <t>工事出力区分</t>
  </si>
  <si>
    <t>部門コード</t>
  </si>
  <si>
    <t>決算を含めて出力</t>
  </si>
  <si>
    <t>発生取引のみ出力</t>
  </si>
  <si>
    <t>伝票Ｎｏ出力</t>
  </si>
  <si>
    <t>月次毎に改頁出力</t>
  </si>
  <si>
    <t>締後を含めて出力</t>
  </si>
  <si>
    <t>科目毎に改頁しないで出力</t>
  </si>
  <si>
    <t>月計後累計出力</t>
  </si>
  <si>
    <t>合計転記区分</t>
  </si>
  <si>
    <t>特殊科目区分</t>
  </si>
  <si>
    <t>1：ok 0：データなし -1：エラー</t>
  </si>
  <si>
    <t>その他</t>
    <rPh sb="2" eb="3">
      <t>タ</t>
    </rPh>
    <phoneticPr fontId="6"/>
  </si>
  <si>
    <t>ftInt</t>
  </si>
  <si>
    <t>ftStr</t>
  </si>
  <si>
    <t>科目</t>
    <rPh sb="0" eb="2">
      <t>カモク</t>
    </rPh>
    <phoneticPr fontId="6"/>
  </si>
  <si>
    <t>mt220413</t>
  </si>
  <si>
    <t>mt220455</t>
  </si>
  <si>
    <t>mt220456</t>
  </si>
  <si>
    <t>ダミー</t>
  </si>
  <si>
    <t>mt220460</t>
  </si>
  <si>
    <t>mt220461</t>
  </si>
  <si>
    <t>mt220465</t>
  </si>
  <si>
    <t>mt220466</t>
  </si>
  <si>
    <t>mt220480</t>
  </si>
  <si>
    <t>mt220481</t>
  </si>
  <si>
    <t>mt220613</t>
  </si>
  <si>
    <t>mt220655</t>
  </si>
  <si>
    <t>mt220656</t>
  </si>
  <si>
    <t>mt220660</t>
  </si>
  <si>
    <t>mt220661</t>
  </si>
  <si>
    <t>mt220665</t>
  </si>
  <si>
    <t>mt220666</t>
  </si>
  <si>
    <t>mt220680</t>
  </si>
  <si>
    <t>mt220681</t>
  </si>
  <si>
    <t>消費税率区分</t>
  </si>
  <si>
    <t>期日</t>
  </si>
  <si>
    <t>消費税額</t>
    <rPh sb="0" eb="3">
      <t>ショウヒゼイ</t>
    </rPh>
    <rPh sb="3" eb="4">
      <t>ガク</t>
    </rPh>
    <phoneticPr fontId="6"/>
  </si>
  <si>
    <t>差引金額</t>
    <rPh sb="0" eb="2">
      <t>サシヒキ</t>
    </rPh>
    <rPh sb="2" eb="4">
      <t>キンガク</t>
    </rPh>
    <phoneticPr fontId="6"/>
  </si>
  <si>
    <t>ftCur</t>
  </si>
  <si>
    <t>摘要イメージ</t>
  </si>
  <si>
    <t>業種</t>
  </si>
  <si>
    <t>証憑NO</t>
  </si>
  <si>
    <t>mt250610</t>
  </si>
  <si>
    <t>mt250620</t>
  </si>
  <si>
    <t>mt250630</t>
  </si>
  <si>
    <t>mt250640</t>
  </si>
  <si>
    <t>mt250650</t>
  </si>
  <si>
    <t>mt250660</t>
  </si>
  <si>
    <t>mt250670</t>
  </si>
  <si>
    <t>mt250680</t>
  </si>
  <si>
    <t>mt250690</t>
  </si>
  <si>
    <t>mt250700</t>
  </si>
  <si>
    <t>mt250710</t>
  </si>
  <si>
    <t>mt250720</t>
  </si>
  <si>
    <t>mt250730</t>
  </si>
  <si>
    <t>mt250740</t>
  </si>
  <si>
    <t>mt250750</t>
  </si>
  <si>
    <t>mt250760</t>
  </si>
  <si>
    <t>mt250770</t>
  </si>
  <si>
    <t>mt250780</t>
  </si>
  <si>
    <t>mt250790</t>
  </si>
  <si>
    <t>mt250800</t>
  </si>
  <si>
    <t>mt250910</t>
  </si>
  <si>
    <t>mt250920</t>
  </si>
  <si>
    <t>mt250930</t>
  </si>
  <si>
    <t>mt250940</t>
  </si>
  <si>
    <t>mt250950</t>
  </si>
  <si>
    <t>mt250960</t>
  </si>
  <si>
    <t>mt250970</t>
  </si>
  <si>
    <t>mt250980</t>
  </si>
  <si>
    <t>mt250990</t>
  </si>
  <si>
    <t>当該</t>
  </si>
  <si>
    <t>補助１コード</t>
  </si>
  <si>
    <t>補助２コード</t>
  </si>
  <si>
    <t>セグメント１コード</t>
  </si>
  <si>
    <t>mt220570</t>
  </si>
  <si>
    <t>コード１</t>
  </si>
  <si>
    <t>名称１</t>
  </si>
  <si>
    <t>コード２</t>
  </si>
  <si>
    <t>名称２</t>
  </si>
  <si>
    <t>コード３</t>
  </si>
  <si>
    <t>名称３</t>
  </si>
  <si>
    <t>明細区分</t>
  </si>
  <si>
    <t>内税起票額</t>
  </si>
  <si>
    <t>明細区分＝14の時セット</t>
  </si>
  <si>
    <t>借方消費税額</t>
  </si>
  <si>
    <t>貸方消費税額</t>
  </si>
  <si>
    <t>表示科目１</t>
  </si>
  <si>
    <t>表示科目２</t>
  </si>
  <si>
    <t>表示科目３</t>
  </si>
  <si>
    <t>表示科目４</t>
  </si>
  <si>
    <t>回収率</t>
  </si>
  <si>
    <t>工事収支</t>
  </si>
  <si>
    <t>バランス検定</t>
  </si>
  <si>
    <t>受注業者</t>
  </si>
  <si>
    <t>契約金額合計</t>
  </si>
  <si>
    <t>着工年月日</t>
  </si>
  <si>
    <t>ftDate</t>
  </si>
  <si>
    <t>完成予定年月日</t>
  </si>
  <si>
    <t>完成年月日</t>
  </si>
  <si>
    <t>希望利益</t>
  </si>
  <si>
    <t>未回収金額</t>
  </si>
  <si>
    <t>mt100420</t>
  </si>
  <si>
    <t>mt100422</t>
  </si>
  <si>
    <t>mt100424</t>
  </si>
  <si>
    <t>mt100426</t>
  </si>
  <si>
    <t>mt100430</t>
  </si>
  <si>
    <t>mt100432</t>
  </si>
  <si>
    <t>mt100434</t>
  </si>
  <si>
    <t>mt100436</t>
  </si>
  <si>
    <t>累計残高</t>
  </si>
  <si>
    <t>工事予算</t>
  </si>
  <si>
    <t>予算残高</t>
  </si>
  <si>
    <t>原価合計</t>
  </si>
  <si>
    <t>前月迄の累計金額（出力条件により配賦金額を含む）</t>
  </si>
  <si>
    <t>開始月から終了月までの合計金額（出力条件により配賦金額を含む）</t>
  </si>
  <si>
    <t>完成工事予算の合計</t>
  </si>
  <si>
    <t>未成受入金／売上高</t>
  </si>
  <si>
    <t>前月迄の累計入金額（出力条件により配賦金額を含む）</t>
  </si>
  <si>
    <t>開始月から終了月までの合計入金額（出力条件により配賦金額を含む）</t>
  </si>
  <si>
    <t>タイトル</t>
  </si>
  <si>
    <t>mt190010</t>
  </si>
  <si>
    <t>mt190110</t>
  </si>
  <si>
    <t>QueryNo</t>
  </si>
  <si>
    <t>元帳データ集計の集計方法に関して、</t>
    <rPh sb="0" eb="2">
      <t>モトチョウ</t>
    </rPh>
    <rPh sb="5" eb="7">
      <t>シュウケイ</t>
    </rPh>
    <rPh sb="8" eb="10">
      <t>シュウケイ</t>
    </rPh>
    <rPh sb="10" eb="12">
      <t>ホウホウ</t>
    </rPh>
    <rPh sb="13" eb="14">
      <t>カン</t>
    </rPh>
    <phoneticPr fontId="6"/>
  </si>
  <si>
    <t>処理フローの流れにそって説明を行います。</t>
    <phoneticPr fontId="6"/>
  </si>
  <si>
    <t>【処理詳細】</t>
    <rPh sb="1" eb="3">
      <t>ショリ</t>
    </rPh>
    <rPh sb="3" eb="5">
      <t>ショウサイ</t>
    </rPh>
    <phoneticPr fontId="6"/>
  </si>
  <si>
    <t>1．各元帳画面側の処理について</t>
    <rPh sb="2" eb="3">
      <t>カク</t>
    </rPh>
    <rPh sb="3" eb="5">
      <t>モトチョウ</t>
    </rPh>
    <rPh sb="5" eb="7">
      <t>ガメン</t>
    </rPh>
    <rPh sb="7" eb="8">
      <t>ガワ</t>
    </rPh>
    <rPh sb="9" eb="11">
      <t>ショリ</t>
    </rPh>
    <phoneticPr fontId="6"/>
  </si>
  <si>
    <r>
      <t>左記、処理フローの図</t>
    </r>
    <r>
      <rPr>
        <sz val="10"/>
        <color indexed="10"/>
        <rFont val="ＭＳ ゴシック"/>
        <family val="3"/>
        <charset val="128"/>
      </rPr>
      <t>①</t>
    </r>
    <r>
      <rPr>
        <sz val="10"/>
        <rFont val="ＭＳ ゴシック"/>
        <family val="3"/>
        <charset val="128"/>
      </rPr>
      <t>部分に関しては、各元帳画面側の処理である為、</t>
    </r>
    <rPh sb="0" eb="2">
      <t>サキ</t>
    </rPh>
    <rPh sb="3" eb="5">
      <t>ショリ</t>
    </rPh>
    <rPh sb="9" eb="10">
      <t>ズ</t>
    </rPh>
    <rPh sb="11" eb="13">
      <t>ブブン</t>
    </rPh>
    <rPh sb="14" eb="15">
      <t>カン</t>
    </rPh>
    <rPh sb="19" eb="20">
      <t>カク</t>
    </rPh>
    <rPh sb="20" eb="22">
      <t>モトチョウ</t>
    </rPh>
    <rPh sb="22" eb="24">
      <t>ガメン</t>
    </rPh>
    <rPh sb="24" eb="25">
      <t>ガワ</t>
    </rPh>
    <rPh sb="26" eb="28">
      <t>ショリ</t>
    </rPh>
    <rPh sb="31" eb="32">
      <t>タメ</t>
    </rPh>
    <phoneticPr fontId="6"/>
  </si>
  <si>
    <t>当仕様書では説明は省略します。</t>
    <rPh sb="0" eb="1">
      <t>トウ</t>
    </rPh>
    <rPh sb="1" eb="4">
      <t>シヨウショ</t>
    </rPh>
    <rPh sb="6" eb="8">
      <t>セツメイ</t>
    </rPh>
    <rPh sb="9" eb="11">
      <t>ショウリャク</t>
    </rPh>
    <phoneticPr fontId="6"/>
  </si>
  <si>
    <r>
      <t>2．各種基本情報の取得（図</t>
    </r>
    <r>
      <rPr>
        <sz val="10"/>
        <color indexed="10"/>
        <rFont val="ＭＳ ゴシック"/>
        <family val="3"/>
        <charset val="128"/>
      </rPr>
      <t>②</t>
    </r>
    <r>
      <rPr>
        <sz val="10"/>
        <rFont val="ＭＳ ゴシック"/>
        <family val="3"/>
        <charset val="128"/>
      </rPr>
      <t>）</t>
    </r>
    <rPh sb="2" eb="4">
      <t>カクシュ</t>
    </rPh>
    <rPh sb="4" eb="6">
      <t>キホン</t>
    </rPh>
    <rPh sb="6" eb="8">
      <t>ジョウホウ</t>
    </rPh>
    <rPh sb="9" eb="11">
      <t>シュトク</t>
    </rPh>
    <rPh sb="12" eb="13">
      <t>ズ</t>
    </rPh>
    <phoneticPr fontId="6"/>
  </si>
  <si>
    <t>※NX該当関数 … Init</t>
    <phoneticPr fontId="6"/>
  </si>
  <si>
    <t>集計処理に使用する各種基本情報・マスタの取得を行います。</t>
    <rPh sb="0" eb="2">
      <t>シュウケイ</t>
    </rPh>
    <rPh sb="2" eb="4">
      <t>ショリ</t>
    </rPh>
    <rPh sb="5" eb="7">
      <t>シヨウ</t>
    </rPh>
    <rPh sb="9" eb="11">
      <t>カクシュ</t>
    </rPh>
    <rPh sb="11" eb="13">
      <t>キホン</t>
    </rPh>
    <rPh sb="13" eb="15">
      <t>ジョウホウ</t>
    </rPh>
    <rPh sb="20" eb="22">
      <t>シュトク</t>
    </rPh>
    <rPh sb="23" eb="24">
      <t>オコナ</t>
    </rPh>
    <phoneticPr fontId="6"/>
  </si>
  <si>
    <t>取得するテーブルおよびフィールドは下記の通り。</t>
    <rPh sb="0" eb="2">
      <t>シュトク</t>
    </rPh>
    <rPh sb="17" eb="19">
      <t>カキ</t>
    </rPh>
    <rPh sb="20" eb="21">
      <t>トオ</t>
    </rPh>
    <phoneticPr fontId="6"/>
  </si>
  <si>
    <t>※</t>
    <phoneticPr fontId="6"/>
  </si>
  <si>
    <t>2-1．日付関連情報の取得</t>
    <rPh sb="4" eb="6">
      <t>ヒヅケ</t>
    </rPh>
    <rPh sb="6" eb="8">
      <t>カンレン</t>
    </rPh>
    <rPh sb="8" eb="10">
      <t>ジョウホウ</t>
    </rPh>
    <rPh sb="11" eb="13">
      <t>シュトク</t>
    </rPh>
    <phoneticPr fontId="6"/>
  </si>
  <si>
    <t>※NX該当関数 … MonthInit</t>
    <phoneticPr fontId="6"/>
  </si>
  <si>
    <t>会社基本情報(DTMAIN)テーブルより、集計に必要な設定情報を取得します。</t>
    <rPh sb="0" eb="2">
      <t>カイシャ</t>
    </rPh>
    <rPh sb="2" eb="4">
      <t>キホン</t>
    </rPh>
    <rPh sb="4" eb="6">
      <t>ジョウホウ</t>
    </rPh>
    <rPh sb="21" eb="23">
      <t>シュウケイ</t>
    </rPh>
    <rPh sb="24" eb="26">
      <t>ヒツヨウ</t>
    </rPh>
    <rPh sb="27" eb="29">
      <t>セッテイ</t>
    </rPh>
    <rPh sb="29" eb="31">
      <t>ジョウホウ</t>
    </rPh>
    <rPh sb="32" eb="34">
      <t>シュトク</t>
    </rPh>
    <phoneticPr fontId="6"/>
  </si>
  <si>
    <t>主に日付関連の情報を取得し、取得した情報にて、内部月と外部月の</t>
    <rPh sb="0" eb="1">
      <t>オモ</t>
    </rPh>
    <rPh sb="2" eb="4">
      <t>ヒヅケ</t>
    </rPh>
    <rPh sb="4" eb="6">
      <t>カンレン</t>
    </rPh>
    <rPh sb="7" eb="9">
      <t>ジョウホウ</t>
    </rPh>
    <rPh sb="10" eb="12">
      <t>シュトク</t>
    </rPh>
    <rPh sb="14" eb="16">
      <t>シュトク</t>
    </rPh>
    <rPh sb="18" eb="20">
      <t>ジョウホウ</t>
    </rPh>
    <rPh sb="23" eb="25">
      <t>ナイブ</t>
    </rPh>
    <rPh sb="25" eb="26">
      <t>ツキ</t>
    </rPh>
    <rPh sb="27" eb="29">
      <t>ガイブ</t>
    </rPh>
    <rPh sb="29" eb="30">
      <t>ツキ</t>
    </rPh>
    <phoneticPr fontId="6"/>
  </si>
  <si>
    <t>日付変換表(MasMonthメソッド使用)も作成しておきます。</t>
    <rPh sb="22" eb="24">
      <t>サクセイ</t>
    </rPh>
    <phoneticPr fontId="6"/>
  </si>
  <si>
    <t>2-2.その他基本情報の取得</t>
    <rPh sb="6" eb="7">
      <t>タ</t>
    </rPh>
    <rPh sb="7" eb="9">
      <t>キホン</t>
    </rPh>
    <rPh sb="9" eb="11">
      <t>ジョウホウ</t>
    </rPh>
    <rPh sb="12" eb="14">
      <t>シュトク</t>
    </rPh>
    <phoneticPr fontId="6"/>
  </si>
  <si>
    <t>※NX該当関数 … InfoGet</t>
    <phoneticPr fontId="6"/>
  </si>
  <si>
    <t>下記のテーブルより、集計に必要な設定情報を取得します。</t>
    <rPh sb="0" eb="2">
      <t>カキ</t>
    </rPh>
    <rPh sb="10" eb="12">
      <t>シュウケイ</t>
    </rPh>
    <rPh sb="13" eb="15">
      <t>ヒツヨウ</t>
    </rPh>
    <rPh sb="16" eb="18">
      <t>セッテイ</t>
    </rPh>
    <rPh sb="18" eb="20">
      <t>ジョウホウ</t>
    </rPh>
    <rPh sb="21" eb="23">
      <t>シュトク</t>
    </rPh>
    <phoneticPr fontId="6"/>
  </si>
  <si>
    <t>テーブル名</t>
    <rPh sb="4" eb="5">
      <t>メイ</t>
    </rPh>
    <phoneticPr fontId="6"/>
  </si>
  <si>
    <t>ID</t>
    <phoneticPr fontId="6"/>
  </si>
  <si>
    <t>取得内容の概要</t>
    <rPh sb="0" eb="2">
      <t>シュトク</t>
    </rPh>
    <rPh sb="2" eb="4">
      <t>ナイヨウ</t>
    </rPh>
    <rPh sb="5" eb="7">
      <t>ガイヨウ</t>
    </rPh>
    <phoneticPr fontId="6"/>
  </si>
  <si>
    <t>MasInfo</t>
    <phoneticPr fontId="6"/>
  </si>
  <si>
    <t>伝票NOの桁数・属性等</t>
    <rPh sb="0" eb="2">
      <t>デンピョウ</t>
    </rPh>
    <rPh sb="5" eb="7">
      <t>ケタスウ</t>
    </rPh>
    <rPh sb="8" eb="10">
      <t>ゾクセイ</t>
    </rPh>
    <rPh sb="10" eb="11">
      <t>ナド</t>
    </rPh>
    <phoneticPr fontId="6"/>
  </si>
  <si>
    <t>KmkInfo</t>
    <phoneticPr fontId="6"/>
  </si>
  <si>
    <t>MasterInfo</t>
    <phoneticPr fontId="6"/>
  </si>
  <si>
    <t>KbnInfo</t>
    <phoneticPr fontId="6"/>
  </si>
  <si>
    <t>採用区分、仕訳入力条件、印刷条件等</t>
    <rPh sb="0" eb="2">
      <t>サイヨウ</t>
    </rPh>
    <rPh sb="2" eb="4">
      <t>クブン</t>
    </rPh>
    <rPh sb="5" eb="7">
      <t>シワケ</t>
    </rPh>
    <rPh sb="7" eb="9">
      <t>ニュウリョク</t>
    </rPh>
    <rPh sb="9" eb="11">
      <t>ジョウケン</t>
    </rPh>
    <rPh sb="12" eb="14">
      <t>インサツ</t>
    </rPh>
    <rPh sb="14" eb="16">
      <t>ジョウケン</t>
    </rPh>
    <rPh sb="16" eb="17">
      <t>ナド</t>
    </rPh>
    <phoneticPr fontId="6"/>
  </si>
  <si>
    <t>KmkMA</t>
    <phoneticPr fontId="6"/>
  </si>
  <si>
    <t>個人の場合の資本金科目(元入金)情報を取得</t>
    <rPh sb="0" eb="2">
      <t>コジン</t>
    </rPh>
    <rPh sb="3" eb="5">
      <t>バアイ</t>
    </rPh>
    <rPh sb="6" eb="9">
      <t>シホンキン</t>
    </rPh>
    <rPh sb="9" eb="11">
      <t>カモク</t>
    </rPh>
    <rPh sb="12" eb="14">
      <t>モトイ</t>
    </rPh>
    <rPh sb="14" eb="15">
      <t>キン</t>
    </rPh>
    <rPh sb="16" eb="18">
      <t>ジョウホウ</t>
    </rPh>
    <rPh sb="19" eb="21">
      <t>シュトク</t>
    </rPh>
    <phoneticPr fontId="6"/>
  </si>
  <si>
    <t>HojyoMA</t>
    <phoneticPr fontId="6"/>
  </si>
  <si>
    <t>各補助の諸口(内部CD=0)のマスタを取得</t>
    <rPh sb="0" eb="1">
      <t>カク</t>
    </rPh>
    <rPh sb="1" eb="3">
      <t>ホジョ</t>
    </rPh>
    <rPh sb="4" eb="6">
      <t>ショクチ</t>
    </rPh>
    <rPh sb="7" eb="9">
      <t>ナイブ</t>
    </rPh>
    <rPh sb="19" eb="21">
      <t>シュトク</t>
    </rPh>
    <phoneticPr fontId="6"/>
  </si>
  <si>
    <t>TaxInfo</t>
    <phoneticPr fontId="6"/>
  </si>
  <si>
    <t>消費税の情報(免税、簡易課税等)を取得</t>
    <rPh sb="0" eb="3">
      <t>ショウヒゼイ</t>
    </rPh>
    <rPh sb="4" eb="6">
      <t>ジョウホウ</t>
    </rPh>
    <rPh sb="7" eb="9">
      <t>メンゼイ</t>
    </rPh>
    <rPh sb="10" eb="12">
      <t>カンイ</t>
    </rPh>
    <rPh sb="12" eb="14">
      <t>カゼイ</t>
    </rPh>
    <rPh sb="14" eb="15">
      <t>ナド</t>
    </rPh>
    <rPh sb="17" eb="19">
      <t>シュトク</t>
    </rPh>
    <phoneticPr fontId="6"/>
  </si>
  <si>
    <r>
      <t>3．集計処理（図</t>
    </r>
    <r>
      <rPr>
        <sz val="10"/>
        <color indexed="10"/>
        <rFont val="ＭＳ ゴシック"/>
        <family val="3"/>
        <charset val="128"/>
      </rPr>
      <t>③</t>
    </r>
    <r>
      <rPr>
        <sz val="10"/>
        <rFont val="ＭＳ ゴシック"/>
        <family val="3"/>
        <charset val="128"/>
      </rPr>
      <t>）</t>
    </r>
    <rPh sb="2" eb="4">
      <t>シュウケイ</t>
    </rPh>
    <rPh sb="4" eb="6">
      <t>ショリ</t>
    </rPh>
    <rPh sb="7" eb="8">
      <t>ズ</t>
    </rPh>
    <phoneticPr fontId="6"/>
  </si>
  <si>
    <t>※NX該当関数 … DoSummarize</t>
    <phoneticPr fontId="6"/>
  </si>
  <si>
    <t>各種元帳画面から渡された「元帳パラメータ」と、</t>
    <rPh sb="0" eb="2">
      <t>カクシュ</t>
    </rPh>
    <rPh sb="2" eb="4">
      <t>モトチョウ</t>
    </rPh>
    <rPh sb="4" eb="6">
      <t>ガメン</t>
    </rPh>
    <rPh sb="8" eb="9">
      <t>ワタ</t>
    </rPh>
    <rPh sb="13" eb="15">
      <t>モトチョウ</t>
    </rPh>
    <phoneticPr fontId="6"/>
  </si>
  <si>
    <t>取得した「各種基本情報」にて、元帳データの集計処理を行います。</t>
    <rPh sb="15" eb="17">
      <t>モトチョウ</t>
    </rPh>
    <rPh sb="21" eb="23">
      <t>シュウケイ</t>
    </rPh>
    <rPh sb="23" eb="25">
      <t>ショリ</t>
    </rPh>
    <rPh sb="26" eb="27">
      <t>オコナ</t>
    </rPh>
    <phoneticPr fontId="6"/>
  </si>
  <si>
    <t>集計処理は、元帳パラメータの特殊科目区分(Mot1[SPEKMKKBN])</t>
    <rPh sb="0" eb="2">
      <t>シュウケイ</t>
    </rPh>
    <rPh sb="2" eb="4">
      <t>ショリ</t>
    </rPh>
    <rPh sb="6" eb="8">
      <t>モトチョウ</t>
    </rPh>
    <rPh sb="14" eb="16">
      <t>トクシュ</t>
    </rPh>
    <rPh sb="16" eb="18">
      <t>カモク</t>
    </rPh>
    <rPh sb="18" eb="20">
      <t>クブン</t>
    </rPh>
    <phoneticPr fontId="6"/>
  </si>
  <si>
    <r>
      <t>ごとに行います。（図</t>
    </r>
    <r>
      <rPr>
        <sz val="10"/>
        <color indexed="10"/>
        <rFont val="ＭＳ ゴシック"/>
        <family val="3"/>
        <charset val="128"/>
      </rPr>
      <t>④</t>
    </r>
    <r>
      <rPr>
        <sz val="10"/>
        <rFont val="ＭＳ ゴシック"/>
        <family val="3"/>
        <charset val="128"/>
      </rPr>
      <t>）</t>
    </r>
    <rPh sb="3" eb="4">
      <t>オコナ</t>
    </rPh>
    <rPh sb="9" eb="10">
      <t>ズ</t>
    </rPh>
    <phoneticPr fontId="6"/>
  </si>
  <si>
    <r>
      <t>3-1.通常科目（図</t>
    </r>
    <r>
      <rPr>
        <sz val="10"/>
        <color indexed="10"/>
        <rFont val="ＭＳ ゴシック"/>
        <family val="3"/>
        <charset val="128"/>
      </rPr>
      <t>⑤</t>
    </r>
    <r>
      <rPr>
        <sz val="10"/>
        <rFont val="ＭＳ ゴシック"/>
        <family val="3"/>
        <charset val="128"/>
      </rPr>
      <t>）</t>
    </r>
    <rPh sb="9" eb="10">
      <t>ズ</t>
    </rPh>
    <phoneticPr fontId="6"/>
  </si>
  <si>
    <t>特殊科目区分が「0:通常科目」の場合の元帳データ集計を行います。</t>
    <rPh sb="0" eb="2">
      <t>トクシュ</t>
    </rPh>
    <rPh sb="2" eb="4">
      <t>カモク</t>
    </rPh>
    <rPh sb="4" eb="6">
      <t>クブン</t>
    </rPh>
    <rPh sb="10" eb="12">
      <t>ツウジョウ</t>
    </rPh>
    <rPh sb="12" eb="14">
      <t>カモク</t>
    </rPh>
    <rPh sb="16" eb="18">
      <t>バアイ</t>
    </rPh>
    <rPh sb="19" eb="21">
      <t>モトチョウ</t>
    </rPh>
    <rPh sb="24" eb="26">
      <t>シュウケイ</t>
    </rPh>
    <rPh sb="27" eb="28">
      <t>オコナ</t>
    </rPh>
    <phoneticPr fontId="6"/>
  </si>
  <si>
    <t>「通常出力」の場合、仕訳ヘッダ・仕訳明細データより取得し、</t>
    <rPh sb="1" eb="3">
      <t>ツウジョウ</t>
    </rPh>
    <rPh sb="3" eb="5">
      <t>シュツリョク</t>
    </rPh>
    <rPh sb="7" eb="9">
      <t>バアイ</t>
    </rPh>
    <rPh sb="10" eb="12">
      <t>シワケ</t>
    </rPh>
    <rPh sb="16" eb="18">
      <t>シワケ</t>
    </rPh>
    <rPh sb="18" eb="20">
      <t>メイサイ</t>
    </rPh>
    <rPh sb="25" eb="27">
      <t>シュトク</t>
    </rPh>
    <phoneticPr fontId="6"/>
  </si>
  <si>
    <t>「合計転記」の場合、実在集計マスタより取得します。</t>
    <rPh sb="1" eb="3">
      <t>ゴウケイ</t>
    </rPh>
    <rPh sb="3" eb="5">
      <t>テンキ</t>
    </rPh>
    <rPh sb="7" eb="9">
      <t>バアイ</t>
    </rPh>
    <rPh sb="10" eb="12">
      <t>ジツザイ</t>
    </rPh>
    <rPh sb="12" eb="14">
      <t>シュウケイ</t>
    </rPh>
    <rPh sb="19" eb="21">
      <t>シュトク</t>
    </rPh>
    <phoneticPr fontId="6"/>
  </si>
  <si>
    <t>前期・前月繰越の明細（1行目に出力する）や、仮受／仮払消費税、</t>
    <rPh sb="0" eb="2">
      <t>ゼンキ</t>
    </rPh>
    <rPh sb="3" eb="5">
      <t>ゼンゲツ</t>
    </rPh>
    <rPh sb="5" eb="7">
      <t>クリコシ</t>
    </rPh>
    <rPh sb="8" eb="10">
      <t>メイサイ</t>
    </rPh>
    <rPh sb="12" eb="14">
      <t>ギョウメ</t>
    </rPh>
    <rPh sb="15" eb="17">
      <t>シュツリョク</t>
    </rPh>
    <rPh sb="22" eb="24">
      <t>カリウケ</t>
    </rPh>
    <rPh sb="25" eb="27">
      <t>カリバラ</t>
    </rPh>
    <rPh sb="27" eb="30">
      <t>ショウヒゼイ</t>
    </rPh>
    <phoneticPr fontId="6"/>
  </si>
  <si>
    <t>上記の集計方法詳細は「通常科目の集計」を参照。</t>
    <rPh sb="0" eb="2">
      <t>ジョウキ</t>
    </rPh>
    <rPh sb="3" eb="5">
      <t>シュウケイ</t>
    </rPh>
    <rPh sb="5" eb="7">
      <t>ホウホウ</t>
    </rPh>
    <rPh sb="7" eb="9">
      <t>ショウサイ</t>
    </rPh>
    <rPh sb="11" eb="13">
      <t>ツウジョウ</t>
    </rPh>
    <rPh sb="13" eb="15">
      <t>カモク</t>
    </rPh>
    <rPh sb="16" eb="18">
      <t>シュウケイ</t>
    </rPh>
    <rPh sb="20" eb="22">
      <t>サンショウ</t>
    </rPh>
    <phoneticPr fontId="6"/>
  </si>
  <si>
    <r>
      <t>3-2.損益科目（図</t>
    </r>
    <r>
      <rPr>
        <sz val="10"/>
        <color indexed="10"/>
        <rFont val="ＭＳ ゴシック"/>
        <family val="3"/>
        <charset val="128"/>
      </rPr>
      <t>⑥</t>
    </r>
    <r>
      <rPr>
        <sz val="10"/>
        <rFont val="ＭＳ ゴシック"/>
        <family val="3"/>
        <charset val="128"/>
      </rPr>
      <t>）</t>
    </r>
    <rPh sb="4" eb="6">
      <t>ソンエキ</t>
    </rPh>
    <rPh sb="6" eb="8">
      <t>カモク</t>
    </rPh>
    <rPh sb="9" eb="10">
      <t>ズ</t>
    </rPh>
    <phoneticPr fontId="6"/>
  </si>
  <si>
    <t>集計元のデータは、実在集計マスタからとし、</t>
    <rPh sb="0" eb="2">
      <t>シュウケイ</t>
    </rPh>
    <rPh sb="2" eb="3">
      <t>モト</t>
    </rPh>
    <phoneticPr fontId="6"/>
  </si>
  <si>
    <t>その中の「PL科目」に該当するデータを取得します。</t>
    <rPh sb="2" eb="3">
      <t>ナカ</t>
    </rPh>
    <rPh sb="7" eb="9">
      <t>カモク</t>
    </rPh>
    <rPh sb="11" eb="13">
      <t>ガイトウ</t>
    </rPh>
    <rPh sb="19" eb="21">
      <t>シュトク</t>
    </rPh>
    <phoneticPr fontId="6"/>
  </si>
  <si>
    <t>上記、取得データより損益科目の振替仕訳および</t>
    <rPh sb="0" eb="2">
      <t>ジョウキ</t>
    </rPh>
    <rPh sb="3" eb="5">
      <t>シュトク</t>
    </rPh>
    <rPh sb="10" eb="12">
      <t>ソンエキ</t>
    </rPh>
    <rPh sb="12" eb="14">
      <t>カモク</t>
    </rPh>
    <rPh sb="15" eb="17">
      <t>フリカエ</t>
    </rPh>
    <rPh sb="17" eb="19">
      <t>シワケ</t>
    </rPh>
    <phoneticPr fontId="6"/>
  </si>
  <si>
    <t>合計明細のデータを作成します。</t>
    <rPh sb="0" eb="2">
      <t>ゴウケイ</t>
    </rPh>
    <rPh sb="2" eb="4">
      <t>メイサイ</t>
    </rPh>
    <rPh sb="9" eb="11">
      <t>サクセイ</t>
    </rPh>
    <phoneticPr fontId="6"/>
  </si>
  <si>
    <t>※</t>
    <phoneticPr fontId="6"/>
  </si>
  <si>
    <t>上記の集計方法詳細は「損益科目の集計」を参照。</t>
    <rPh sb="0" eb="2">
      <t>ジョウキ</t>
    </rPh>
    <rPh sb="3" eb="5">
      <t>シュウケイ</t>
    </rPh>
    <rPh sb="5" eb="7">
      <t>ホウホウ</t>
    </rPh>
    <rPh sb="7" eb="9">
      <t>ショウサイ</t>
    </rPh>
    <rPh sb="11" eb="13">
      <t>ソンエキ</t>
    </rPh>
    <rPh sb="13" eb="15">
      <t>カモク</t>
    </rPh>
    <rPh sb="16" eb="18">
      <t>シュウケイ</t>
    </rPh>
    <rPh sb="20" eb="22">
      <t>サンショウ</t>
    </rPh>
    <phoneticPr fontId="6"/>
  </si>
  <si>
    <t>個人データの場合は、「元入金」「事業主借」「事業主貸」に</t>
    <rPh sb="0" eb="2">
      <t>コジン</t>
    </rPh>
    <rPh sb="6" eb="8">
      <t>バアイ</t>
    </rPh>
    <rPh sb="11" eb="12">
      <t>モト</t>
    </rPh>
    <rPh sb="12" eb="14">
      <t>ニュウキン</t>
    </rPh>
    <rPh sb="16" eb="19">
      <t>ジギョウヌシ</t>
    </rPh>
    <rPh sb="19" eb="20">
      <t>カ</t>
    </rPh>
    <rPh sb="22" eb="25">
      <t>ジギョウヌシ</t>
    </rPh>
    <rPh sb="25" eb="26">
      <t>カシ</t>
    </rPh>
    <phoneticPr fontId="6"/>
  </si>
  <si>
    <t>該当するデータのみ取得します。</t>
    <rPh sb="0" eb="2">
      <t>ガイトウ</t>
    </rPh>
    <rPh sb="9" eb="11">
      <t>シュトク</t>
    </rPh>
    <phoneticPr fontId="6"/>
  </si>
  <si>
    <t>累計明細のデータを作成します。</t>
    <rPh sb="9" eb="11">
      <t>サクセイ</t>
    </rPh>
    <phoneticPr fontId="6"/>
  </si>
  <si>
    <t>【Where条件】</t>
    <rPh sb="6" eb="8">
      <t>ジョウケン</t>
    </rPh>
    <phoneticPr fontId="6"/>
  </si>
  <si>
    <t>前期繰越利益</t>
    <rPh sb="0" eb="2">
      <t>ゼンキ</t>
    </rPh>
    <rPh sb="2" eb="4">
      <t>クリコシ</t>
    </rPh>
    <rPh sb="4" eb="6">
      <t>リエキ</t>
    </rPh>
    <phoneticPr fontId="6"/>
  </si>
  <si>
    <t>仮受消費税</t>
    <rPh sb="0" eb="2">
      <t>カリウケ</t>
    </rPh>
    <rPh sb="2" eb="5">
      <t>ショウヒゼイ</t>
    </rPh>
    <phoneticPr fontId="6"/>
  </si>
  <si>
    <t>仮払消費税</t>
    <rPh sb="0" eb="2">
      <t>カリバラ</t>
    </rPh>
    <rPh sb="2" eb="5">
      <t>ショウヒゼイ</t>
    </rPh>
    <phoneticPr fontId="6"/>
  </si>
  <si>
    <t>通常科目（通常出力）の集計</t>
    <phoneticPr fontId="6"/>
  </si>
  <si>
    <t>プログラムID</t>
    <phoneticPr fontId="6"/>
  </si>
  <si>
    <t>■仕訳ヘッダ・仕訳明細データの取得SQL</t>
    <rPh sb="1" eb="3">
      <t>シワケ</t>
    </rPh>
    <rPh sb="7" eb="9">
      <t>シワケ</t>
    </rPh>
    <rPh sb="9" eb="11">
      <t>メイサイ</t>
    </rPh>
    <rPh sb="15" eb="17">
      <t>シュトク</t>
    </rPh>
    <phoneticPr fontId="6"/>
  </si>
  <si>
    <t>※NX該当関数 … MakeSql_Swk</t>
    <phoneticPr fontId="6"/>
  </si>
  <si>
    <t>Select</t>
  </si>
  <si>
    <t>// 仕訳ヘッダ情報</t>
    <rPh sb="3" eb="5">
      <t>シワケ</t>
    </rPh>
    <rPh sb="8" eb="10">
      <t>ジョウホウ</t>
    </rPh>
    <phoneticPr fontId="6"/>
  </si>
  <si>
    <t>, SwkHead.DataClass</t>
  </si>
  <si>
    <t>1．月度の範囲指定</t>
    <rPh sb="2" eb="3">
      <t>ゲツ</t>
    </rPh>
    <rPh sb="3" eb="4">
      <t>ド</t>
    </rPh>
    <rPh sb="5" eb="7">
      <t>ハンイ</t>
    </rPh>
    <rPh sb="7" eb="9">
      <t>シテイ</t>
    </rPh>
    <phoneticPr fontId="6"/>
  </si>
  <si>
    <t>, SwkHead.SwkForm</t>
  </si>
  <si>
    <t>, SwkHead.DenNo</t>
  </si>
  <si>
    <t>「SwkDetail.Nmonth」の範囲条件を指定。</t>
    <phoneticPr fontId="6"/>
  </si>
  <si>
    <t>, SwkHead.LeafNo</t>
  </si>
  <si>
    <t>2．終了月＞中間(四半期)決算月の場合、「中間(四半期)決算」を集計に含めない</t>
    <rPh sb="2" eb="4">
      <t>シュウリョウ</t>
    </rPh>
    <rPh sb="4" eb="5">
      <t>ツキ</t>
    </rPh>
    <rPh sb="6" eb="8">
      <t>チュウカン</t>
    </rPh>
    <rPh sb="9" eb="12">
      <t>シハンキ</t>
    </rPh>
    <rPh sb="13" eb="15">
      <t>ケッサン</t>
    </rPh>
    <rPh sb="15" eb="16">
      <t>ツキ</t>
    </rPh>
    <rPh sb="17" eb="19">
      <t>バアイ</t>
    </rPh>
    <rPh sb="32" eb="34">
      <t>シュウケイ</t>
    </rPh>
    <rPh sb="35" eb="36">
      <t>フク</t>
    </rPh>
    <phoneticPr fontId="6"/>
  </si>
  <si>
    <t>, SwkDetail.NMonth</t>
    <phoneticPr fontId="6"/>
  </si>
  <si>
    <t>// 仕訳明細(共通情報)</t>
    <rPh sb="3" eb="5">
      <t>シワケ</t>
    </rPh>
    <rPh sb="5" eb="7">
      <t>メイサイ</t>
    </rPh>
    <phoneticPr fontId="6"/>
  </si>
  <si>
    <t>会社基本情報(DTMAIN)の中間決算月の集計方法(MCalcKbn)が</t>
    <rPh sb="0" eb="2">
      <t>カイシャ</t>
    </rPh>
    <rPh sb="2" eb="4">
      <t>キホン</t>
    </rPh>
    <rPh sb="4" eb="6">
      <t>ジョウホウ</t>
    </rPh>
    <phoneticPr fontId="6"/>
  </si>
  <si>
    <t>, SwkDetail.SwkInpKbn</t>
  </si>
  <si>
    <t>「0:下期の集計に含まない」且つ、元帳パラメータの終了内部月(Imnt[1])が</t>
    <rPh sb="14" eb="15">
      <t>カ</t>
    </rPh>
    <rPh sb="17" eb="19">
      <t>モトチョウ</t>
    </rPh>
    <phoneticPr fontId="6"/>
  </si>
  <si>
    <t>, SwkDetail.DSrchNo</t>
  </si>
  <si>
    <t>「7:第一四半期決算3」よりも大きい場合、下記の条件を指定。</t>
    <rPh sb="3" eb="5">
      <t>ダイイチ</t>
    </rPh>
    <rPh sb="5" eb="8">
      <t>シハンキ</t>
    </rPh>
    <rPh sb="8" eb="10">
      <t>ケッサン</t>
    </rPh>
    <rPh sb="15" eb="16">
      <t>オオ</t>
    </rPh>
    <rPh sb="18" eb="20">
      <t>バアイ</t>
    </rPh>
    <rPh sb="21" eb="23">
      <t>カキ</t>
    </rPh>
    <rPh sb="24" eb="26">
      <t>ジョウケン</t>
    </rPh>
    <rPh sb="27" eb="29">
      <t>シテイ</t>
    </rPh>
    <phoneticPr fontId="6"/>
  </si>
  <si>
    <t>, SwkDetail.RowNo</t>
  </si>
  <si>
    <t>, SwkDetail.HSrchNo</t>
  </si>
  <si>
    <t>：「SwkDetail.Nmonth not in ( 5,  6,  7)」</t>
    <phoneticPr fontId="6"/>
  </si>
  <si>
    <t>：「SwkDetail.Nmonth not in (15, 16, 17)」</t>
    <phoneticPr fontId="6"/>
  </si>
  <si>
    <t>// 仕訳明細(借方情報)</t>
    <rPh sb="3" eb="5">
      <t>シワケ</t>
    </rPh>
    <rPh sb="5" eb="7">
      <t>メイサイ</t>
    </rPh>
    <rPh sb="8" eb="10">
      <t>カリカタ</t>
    </rPh>
    <rPh sb="10" eb="12">
      <t>ジョウホウ</t>
    </rPh>
    <phoneticPr fontId="6"/>
  </si>
  <si>
    <t>：「SwkDetail.Nmonth not in (25, 26, 27)」</t>
    <phoneticPr fontId="6"/>
  </si>
  <si>
    <t>：「SwkDetail.Nmonth not in (45, 46, 47)」</t>
    <phoneticPr fontId="6"/>
  </si>
  <si>
    <t>, SwkDetail.DHojKbn1</t>
  </si>
  <si>
    <t>元帳パラメータの元帳区分(Mot1[MOTOKBN])ごとに貸借条件を設定。</t>
    <rPh sb="0" eb="2">
      <t>モトチョウ</t>
    </rPh>
    <rPh sb="8" eb="10">
      <t>モトチョウ</t>
    </rPh>
    <rPh sb="10" eb="12">
      <t>クブン</t>
    </rPh>
    <rPh sb="30" eb="32">
      <t>タイシャク</t>
    </rPh>
    <rPh sb="32" eb="34">
      <t>ジョウケン</t>
    </rPh>
    <rPh sb="35" eb="37">
      <t>セッテイ</t>
    </rPh>
    <phoneticPr fontId="6"/>
  </si>
  <si>
    <t>, SwkDetail.DHojKbn2</t>
  </si>
  <si>
    <t>元帳パラメータの当該科目コード(Kamk[0])が「特定科目情報」の</t>
    <rPh sb="0" eb="2">
      <t>モトチョウ</t>
    </rPh>
    <rPh sb="26" eb="28">
      <t>トクテイ</t>
    </rPh>
    <rPh sb="28" eb="30">
      <t>カモク</t>
    </rPh>
    <rPh sb="30" eb="32">
      <t>ジョウホウ</t>
    </rPh>
    <phoneticPr fontId="6"/>
  </si>
  <si>
    <t>, SwkDetail.DBsBmnNCd</t>
  </si>
  <si>
    <t>仮受／仮払消費税コード以外の場合、下記条件を設定。</t>
    <rPh sb="0" eb="2">
      <t>カリウケ</t>
    </rPh>
    <rPh sb="3" eb="5">
      <t>カリバラ</t>
    </rPh>
    <rPh sb="5" eb="8">
      <t>ショウヒゼイ</t>
    </rPh>
    <rPh sb="11" eb="13">
      <t>イガイ</t>
    </rPh>
    <rPh sb="14" eb="16">
      <t>バアイ</t>
    </rPh>
    <rPh sb="17" eb="19">
      <t>カキ</t>
    </rPh>
    <rPh sb="19" eb="21">
      <t>ジョウケン</t>
    </rPh>
    <rPh sb="22" eb="24">
      <t>セッテイ</t>
    </rPh>
    <phoneticPr fontId="6"/>
  </si>
  <si>
    <t>, SwkDetail.DTaxKbn</t>
  </si>
  <si>
    <t>, SwkDetail.DTypeCd</t>
  </si>
  <si>
    <t>, SwkDetail.DTaxInc</t>
  </si>
  <si>
    <t>// 仕訳明細(貸方情報)</t>
    <rPh sb="3" eb="5">
      <t>シワケ</t>
    </rPh>
    <rPh sb="5" eb="7">
      <t>メイサイ</t>
    </rPh>
    <rPh sb="8" eb="10">
      <t>カシカタ</t>
    </rPh>
    <rPh sb="10" eb="12">
      <t>ジョウホウ</t>
    </rPh>
    <phoneticPr fontId="6"/>
  </si>
  <si>
    <t>, SwkDetail.CHojKbn1</t>
  </si>
  <si>
    <t>, SwkDetail.CHojKbn2</t>
  </si>
  <si>
    <t>, SwkDetail.CBsBmnNCd</t>
  </si>
  <si>
    <t>, SwkDetail.CTaxKbn</t>
  </si>
  <si>
    <t>, SwkDetail.CTypeCd</t>
  </si>
  <si>
    <t>, SwkDetail.CTaxInc</t>
  </si>
  <si>
    <t>, SwkDetail.CashCode</t>
  </si>
  <si>
    <t>// 仕訳明細(金額情報)</t>
    <rPh sb="3" eb="5">
      <t>シワケ</t>
    </rPh>
    <rPh sb="5" eb="7">
      <t>メイサイ</t>
    </rPh>
    <rPh sb="8" eb="10">
      <t>キンガク</t>
    </rPh>
    <rPh sb="10" eb="12">
      <t>ジョウホウ</t>
    </rPh>
    <phoneticPr fontId="6"/>
  </si>
  <si>
    <t>, SwkDetail.TaxCode</t>
    <phoneticPr fontId="6"/>
  </si>
  <si>
    <t>, SwkDetail.TaxRate</t>
  </si>
  <si>
    <t>, SwkDetail.ExcptRate</t>
  </si>
  <si>
    <t>, SwkDetail.TaxInpKbn</t>
  </si>
  <si>
    <t>, SwkDetail.InpSum</t>
  </si>
  <si>
    <t>, SwkDetail.TaxSum</t>
  </si>
  <si>
    <t>, SwkDetail.Tekiyo</t>
  </si>
  <si>
    <t>, SwkDetail.TekiNCd1</t>
  </si>
  <si>
    <t>, SwkDetail.TekiNCd2</t>
  </si>
  <si>
    <t>, SwkDetail.TekiNCd3</t>
  </si>
  <si>
    <t>, SwkDetail.TekiNCd4</t>
  </si>
  <si>
    <t>, SwkDetail.TekiNCd5</t>
  </si>
  <si>
    <t>, DKmkKmkMA.SimpleName as DKmkName</t>
  </si>
  <si>
    <t>// 科目マスタ情報(借方)</t>
    <rPh sb="3" eb="5">
      <t>カモク</t>
    </rPh>
    <rPh sb="8" eb="10">
      <t>ジョウホウ</t>
    </rPh>
    <rPh sb="11" eb="13">
      <t>カリカタ</t>
    </rPh>
    <phoneticPr fontId="6"/>
  </si>
  <si>
    <t>, DKmkKmkMA.LongName as DKmkNameL</t>
  </si>
  <si>
    <t>, DKmkKmkMA.SumAnaCode as DSumAnaCode</t>
  </si>
  <si>
    <t>, DKmkKmkMA.BPKbn as DBPKbn</t>
  </si>
  <si>
    <t>, DKmkKmkMA.NonDspKbn as DNonDspKbn</t>
  </si>
  <si>
    <t>, DKmkKmkMA.SubKmkUse as DSubKmkUse</t>
  </si>
  <si>
    <t>, DKmkKmkMA.HojyoUse1 as DHojyoUse1</t>
  </si>
  <si>
    <t>, DKmkKmkMA.HojyoUse2 as DHojyoUse2</t>
  </si>
  <si>
    <t>, DKmkKmkMA.BmnUse as DBmnUse</t>
  </si>
  <si>
    <t>, DKmkKmkMA.SegUse1 as DSegUse1</t>
  </si>
  <si>
    <t>, DKmkKmkMA.KoujiUse as DKoujiUse</t>
  </si>
  <si>
    <t>, CKmkKmkMA.SimpleName as CKmkName</t>
  </si>
  <si>
    <t>// 科目マスタ情報(貸方)</t>
    <rPh sb="3" eb="5">
      <t>カモク</t>
    </rPh>
    <rPh sb="8" eb="10">
      <t>ジョウホウ</t>
    </rPh>
    <rPh sb="11" eb="13">
      <t>カシカタ</t>
    </rPh>
    <phoneticPr fontId="6"/>
  </si>
  <si>
    <t>, CKmkKmkMA.LongName as CKmkNameL</t>
  </si>
  <si>
    <t>, CKmkKmkMA.SumAnaCode as CSumAnaCode</t>
  </si>
  <si>
    <t>, CKmkKmkMA.BPKbn as CBPKbn</t>
  </si>
  <si>
    <t>, CKmkKmkMA.NonDspKbn as CNonDspKbn</t>
  </si>
  <si>
    <t>, CKmkKmkMA.SubKmkUse as CSubKmkUse</t>
  </si>
  <si>
    <t>, CKmkKmkMA.HojyoUse1 as CHojyoUse1</t>
  </si>
  <si>
    <t>, CKmkKmkMA.HojyoUse2 as CHojyoUse2</t>
  </si>
  <si>
    <t>, CKmkKmkMA.BmnUse as CBmnUse</t>
  </si>
  <si>
    <t>, CKmkKmkMA.SegUse1 as CSegUse1</t>
  </si>
  <si>
    <t>, CKmkKmkMA.KoujiUse as CKoujiUse</t>
  </si>
  <si>
    <t>from SwkHead, SwkDetail</t>
  </si>
  <si>
    <t>// ﾒｲﾝﾃｰﾌﾞﾙ(ﾍｯﾀﾞ、明細)</t>
    <rPh sb="17" eb="19">
      <t>メイサイ</t>
    </rPh>
    <phoneticPr fontId="6"/>
  </si>
  <si>
    <t>left outer join KmkMA DKmkKmkMA on</t>
  </si>
  <si>
    <t xml:space="preserve">    DKmkKmkMA.MasterKbn = 1</t>
  </si>
  <si>
    <t>and DKmkKmkMA.SumKbn = 0</t>
  </si>
  <si>
    <t>借方：「SwkDetail.TaxCode &lt;&gt; 0 and SwkDetail.DTaxKbn = 1」</t>
    <rPh sb="0" eb="2">
      <t>カリカタ</t>
    </rPh>
    <phoneticPr fontId="6"/>
  </si>
  <si>
    <t>and DKmkKmkMA.RecordKbn = 0</t>
  </si>
  <si>
    <t>貸方：「SwkDetail.TaxCode &lt;&gt; 0 and SwkDetail.CTaxKbn = 1」</t>
    <rPh sb="0" eb="2">
      <t>カシカタ</t>
    </rPh>
    <phoneticPr fontId="6"/>
  </si>
  <si>
    <t>and DKmkKmkMA.GCode = SwkDetail.DKmkCode</t>
  </si>
  <si>
    <t>and DKmkKmkMA.SubCode = 0</t>
  </si>
  <si>
    <t>left outer join KmkMA CKmkKmkMA on</t>
  </si>
  <si>
    <t xml:space="preserve">    CKmkKmkMA.MasterKbn = 1</t>
  </si>
  <si>
    <t>and CKmkKmkMA.SumKbn = 0</t>
  </si>
  <si>
    <t>and CKmkKmkMA.RecordKbn = 0</t>
  </si>
  <si>
    <t>and CKmkKmkMA.GCode = SwkDetail.CKmkCode</t>
  </si>
  <si>
    <t>and CKmkKmkMA.SubCode = 0</t>
  </si>
  <si>
    <t>where SwkDetail.NMonth = SwkHead.Nmonth</t>
    <phoneticPr fontId="6"/>
  </si>
  <si>
    <t>// Join用の条件</t>
    <rPh sb="7" eb="8">
      <t>ヨウ</t>
    </rPh>
    <rPh sb="9" eb="11">
      <t>ジョウケン</t>
    </rPh>
    <phoneticPr fontId="6"/>
  </si>
  <si>
    <t>and   SwkDetail.HSrchNo = SwkHead.HSrchNo</t>
    <phoneticPr fontId="6"/>
  </si>
  <si>
    <t>SwkDetail.NMonth</t>
    <phoneticPr fontId="6"/>
  </si>
  <si>
    <t>SwkHead.DenDate</t>
    <phoneticPr fontId="6"/>
  </si>
  <si>
    <t>SwkHead.DenNo</t>
    <phoneticPr fontId="6"/>
  </si>
  <si>
    <t>SwkDetail.HSrchNo</t>
    <phoneticPr fontId="6"/>
  </si>
  <si>
    <t>SwkDetail.RowNo</t>
    <phoneticPr fontId="6"/>
  </si>
  <si>
    <t>SwkDetail.DSrchNo</t>
    <phoneticPr fontId="6"/>
  </si>
  <si>
    <t>※NX該当関数 … MakeSql_GTenki</t>
    <phoneticPr fontId="6"/>
  </si>
  <si>
    <t xml:space="preserve">  NMonth</t>
  </si>
  <si>
    <t>, sum(DebitSum) as DebitSum</t>
  </si>
  <si>
    <t>, sum(CreditSum) as CreditSum</t>
  </si>
  <si>
    <t xml:space="preserve"> from SumSM</t>
  </si>
  <si>
    <t>「SumSM.NMonth」の範囲条件を指定。</t>
    <phoneticPr fontId="6"/>
  </si>
  <si>
    <t xml:space="preserve"> group by NMonth</t>
    <phoneticPr fontId="6"/>
  </si>
  <si>
    <t xml:space="preserve"> order by NMonth</t>
    <phoneticPr fontId="6"/>
  </si>
  <si>
    <t>：「SumSM.NMonth not in ( 5,  6,  7)」</t>
    <phoneticPr fontId="6"/>
  </si>
  <si>
    <t>：「SumSM.NMonth not in (15, 16, 17)」</t>
    <phoneticPr fontId="6"/>
  </si>
  <si>
    <t>：「SumSM.NMonth not in (25, 26, 27)」</t>
    <phoneticPr fontId="6"/>
  </si>
  <si>
    <t>：「SumSM.NMonth not in (45, 46, 47)」</t>
    <phoneticPr fontId="6"/>
  </si>
  <si>
    <t>SumSM.MasterKbn = 元帳パラメータの当該部門区分(Mot1[BMNKBN])</t>
    <phoneticPr fontId="6"/>
  </si>
  <si>
    <t>SumSM.HojyoCode = 元帳パラメータの当該第1補助コード(Hjc1[0])</t>
    <rPh sb="28" eb="29">
      <t>ダイ</t>
    </rPh>
    <rPh sb="30" eb="32">
      <t>ホジョ</t>
    </rPh>
    <phoneticPr fontId="6"/>
  </si>
  <si>
    <t>SumSM.SumKbn not in (31, 32, 99)</t>
    <phoneticPr fontId="6"/>
  </si>
  <si>
    <t>※原価率計算差額用、削除レコード等を除外</t>
    <rPh sb="1" eb="3">
      <t>ゲンカ</t>
    </rPh>
    <rPh sb="3" eb="4">
      <t>リツ</t>
    </rPh>
    <rPh sb="4" eb="6">
      <t>ケイサン</t>
    </rPh>
    <rPh sb="6" eb="8">
      <t>サガク</t>
    </rPh>
    <rPh sb="8" eb="9">
      <t>ヨウ</t>
    </rPh>
    <rPh sb="10" eb="12">
      <t>サクジョ</t>
    </rPh>
    <rPh sb="16" eb="17">
      <t>ナド</t>
    </rPh>
    <rPh sb="18" eb="20">
      <t>ジョガイ</t>
    </rPh>
    <phoneticPr fontId="6"/>
  </si>
  <si>
    <t>損益科目の集計</t>
    <phoneticPr fontId="6"/>
  </si>
  <si>
    <t>プログラムID</t>
    <phoneticPr fontId="6"/>
  </si>
  <si>
    <t>■勘定科目マスタの取得SQL(PL科目の取得)</t>
    <rPh sb="1" eb="3">
      <t>カンジョウ</t>
    </rPh>
    <rPh sb="3" eb="5">
      <t>カモク</t>
    </rPh>
    <rPh sb="9" eb="11">
      <t>シュトク</t>
    </rPh>
    <rPh sb="17" eb="19">
      <t>カモク</t>
    </rPh>
    <rPh sb="20" eb="22">
      <t>シュトク</t>
    </rPh>
    <phoneticPr fontId="6"/>
  </si>
  <si>
    <t>※NX該当関数 … MakeSql_Soneki</t>
    <phoneticPr fontId="6"/>
  </si>
  <si>
    <t>from KmkMA</t>
    <phoneticPr fontId="6"/>
  </si>
  <si>
    <t xml:space="preserve"> where MasterKbn = 1</t>
    <phoneticPr fontId="6"/>
  </si>
  <si>
    <t>// 勘定科目</t>
    <rPh sb="3" eb="5">
      <t>カンジョウ</t>
    </rPh>
    <rPh sb="5" eb="7">
      <t>カモク</t>
    </rPh>
    <phoneticPr fontId="6"/>
  </si>
  <si>
    <t>1．前期繰越科目を除外</t>
    <rPh sb="2" eb="4">
      <t>ゼンキ</t>
    </rPh>
    <rPh sb="4" eb="6">
      <t>クリコシ</t>
    </rPh>
    <rPh sb="6" eb="8">
      <t>カモク</t>
    </rPh>
    <rPh sb="9" eb="11">
      <t>ジョガイ</t>
    </rPh>
    <phoneticPr fontId="6"/>
  </si>
  <si>
    <t xml:space="preserve"> and   SumKbn = 0</t>
    <phoneticPr fontId="6"/>
  </si>
  <si>
    <t>// 実在</t>
    <rPh sb="3" eb="5">
      <t>ジツザイ</t>
    </rPh>
    <phoneticPr fontId="6"/>
  </si>
  <si>
    <t xml:space="preserve"> and   RecordKbn = 0</t>
    <phoneticPr fontId="6"/>
  </si>
  <si>
    <t>// 正規レコード</t>
    <rPh sb="3" eb="5">
      <t>セイキ</t>
    </rPh>
    <phoneticPr fontId="6"/>
  </si>
  <si>
    <t xml:space="preserve"> and   AnalyzeCode &lt;&gt; 0</t>
    <phoneticPr fontId="6"/>
  </si>
  <si>
    <t>2．PL科目のみを対象とする</t>
    <rPh sb="4" eb="6">
      <t>カモク</t>
    </rPh>
    <rPh sb="9" eb="11">
      <t>タイショウ</t>
    </rPh>
    <phoneticPr fontId="6"/>
  </si>
  <si>
    <t>3．会社法対応の場合</t>
    <rPh sb="2" eb="5">
      <t>カイシャホウ</t>
    </rPh>
    <rPh sb="5" eb="7">
      <t>タイオウ</t>
    </rPh>
    <rPh sb="8" eb="10">
      <t>バアイ</t>
    </rPh>
    <phoneticPr fontId="6"/>
  </si>
  <si>
    <t>区分情報(1:採用区分)の会社法対応データ区分(GnPuKbn4)が「1:対応」の場合、下記の条件を指定。</t>
    <rPh sb="37" eb="39">
      <t>タイオウ</t>
    </rPh>
    <rPh sb="41" eb="43">
      <t>バアイ</t>
    </rPh>
    <phoneticPr fontId="6"/>
  </si>
  <si>
    <t>4．個人データの場合の条件</t>
    <rPh sb="2" eb="4">
      <t>コジン</t>
    </rPh>
    <rPh sb="8" eb="10">
      <t>バアイ</t>
    </rPh>
    <rPh sb="11" eb="13">
      <t>ジョウケン</t>
    </rPh>
    <phoneticPr fontId="6"/>
  </si>
  <si>
    <t>会社基本情報より取得した法人／個人区分が「1:個人」の場合、下記の条件を指定。</t>
    <rPh sb="0" eb="2">
      <t>カイシャ</t>
    </rPh>
    <rPh sb="2" eb="4">
      <t>キホン</t>
    </rPh>
    <rPh sb="4" eb="6">
      <t>ジョウホウ</t>
    </rPh>
    <rPh sb="8" eb="10">
      <t>シュトク</t>
    </rPh>
    <rPh sb="12" eb="14">
      <t>ホウジン</t>
    </rPh>
    <rPh sb="15" eb="17">
      <t>コジン</t>
    </rPh>
    <rPh sb="17" eb="19">
      <t>クブン</t>
    </rPh>
    <rPh sb="23" eb="25">
      <t>コジン</t>
    </rPh>
    <rPh sb="27" eb="29">
      <t>バアイ</t>
    </rPh>
    <phoneticPr fontId="6"/>
  </si>
  <si>
    <t>KmkMA.AnalyzeCode &lt;&gt; 53 (元入金)</t>
    <rPh sb="25" eb="26">
      <t>モト</t>
    </rPh>
    <rPh sb="26" eb="28">
      <t>ニュウキン</t>
    </rPh>
    <phoneticPr fontId="6"/>
  </si>
  <si>
    <t>KmkMA.AnalyzeCode &lt;&gt; 58 (事業主貸)</t>
    <rPh sb="25" eb="28">
      <t>ジギョウヌシ</t>
    </rPh>
    <rPh sb="28" eb="29">
      <t>カシ</t>
    </rPh>
    <phoneticPr fontId="6"/>
  </si>
  <si>
    <t>KmkMA.AnalyzeCode &lt;&gt; 59 (事業主借)</t>
    <rPh sb="28" eb="29">
      <t>カ</t>
    </rPh>
    <phoneticPr fontId="6"/>
  </si>
  <si>
    <t>, SumGroup.Sum0</t>
  </si>
  <si>
    <t>左記SQLの中の「@」パラメータ部分に関する条件は下記の通り。</t>
    <rPh sb="0" eb="2">
      <t>サキ</t>
    </rPh>
    <rPh sb="6" eb="7">
      <t>ナカ</t>
    </rPh>
    <rPh sb="16" eb="18">
      <t>ブブン</t>
    </rPh>
    <rPh sb="19" eb="20">
      <t>カン</t>
    </rPh>
    <rPh sb="22" eb="24">
      <t>ジョウケン</t>
    </rPh>
    <rPh sb="25" eb="27">
      <t>カキ</t>
    </rPh>
    <rPh sb="28" eb="29">
      <t>トオ</t>
    </rPh>
    <phoneticPr fontId="6"/>
  </si>
  <si>
    <t>, SumGroup.DSum1</t>
  </si>
  <si>
    <t>, SumGroup.CSum1</t>
  </si>
  <si>
    <t>1．終了内部月</t>
    <rPh sb="2" eb="4">
      <t>シュウリョウ</t>
    </rPh>
    <rPh sb="4" eb="6">
      <t>ナイブ</t>
    </rPh>
    <rPh sb="6" eb="7">
      <t>ツキ</t>
    </rPh>
    <phoneticPr fontId="6"/>
  </si>
  <si>
    <t>元帳パラメータの終了内部月(Imnt[1])を指定。</t>
    <rPh sb="0" eb="2">
      <t>モトチョウ</t>
    </rPh>
    <rPh sb="8" eb="10">
      <t>シュウリョウ</t>
    </rPh>
    <rPh sb="10" eb="12">
      <t>ナイブ</t>
    </rPh>
    <rPh sb="12" eb="13">
      <t>ツキ</t>
    </rPh>
    <rPh sb="23" eb="25">
      <t>シテイ</t>
    </rPh>
    <phoneticPr fontId="6"/>
  </si>
  <si>
    <t>, KmkMA.SimpleName as KmkName</t>
  </si>
  <si>
    <t>, KmkMA.LongName as KmkNameL</t>
  </si>
  <si>
    <t>2．PL科目コード</t>
    <rPh sb="4" eb="6">
      <t>カモク</t>
    </rPh>
    <phoneticPr fontId="6"/>
  </si>
  <si>
    <t>, KmkMA.SumAnaCode</t>
  </si>
  <si>
    <t>, KmkMA.DCKbn</t>
  </si>
  <si>
    <t>, KmkMA.NonDspKbn</t>
  </si>
  <si>
    <t>3．中間決算の条件</t>
    <rPh sb="2" eb="4">
      <t>チュウカン</t>
    </rPh>
    <rPh sb="4" eb="6">
      <t>ケッサン</t>
    </rPh>
    <rPh sb="7" eb="9">
      <t>ジョウケン</t>
    </rPh>
    <phoneticPr fontId="6"/>
  </si>
  <si>
    <t>from (</t>
  </si>
  <si>
    <t>　  // select後の実績集計マスタ使用</t>
  </si>
  <si>
    <t xml:space="preserve">    Select</t>
  </si>
  <si>
    <t xml:space="preserve">    , sum(case when NMonth = 0 then (case when KmkMA.DCKbn = 0 then </t>
    <phoneticPr fontId="6"/>
  </si>
  <si>
    <t xml:space="preserve">    　DebitSum else CreditSum end) else 0 end) as Sum0</t>
    <phoneticPr fontId="6"/>
  </si>
  <si>
    <t xml:space="preserve">    , sum(case when NMonth = 0 then 0 else DebitSum end) as DSum1</t>
  </si>
  <si>
    <t xml:space="preserve">    , sum(case when NMonth = 0 then 0 else CreditSum end) as CSum1</t>
  </si>
  <si>
    <t xml:space="preserve">     from SumSM</t>
  </si>
  <si>
    <t xml:space="preserve">     left outer join KmkMA on</t>
  </si>
  <si>
    <t xml:space="preserve">         KmkMA.MasterKbn = 1</t>
  </si>
  <si>
    <t xml:space="preserve">     and KmkMA.SumKbn = 0</t>
  </si>
  <si>
    <t xml:space="preserve">     and KmkMA.RecordKbn = 0</t>
  </si>
  <si>
    <t xml:space="preserve">     and KmkMA.GCode = SumSM.KmkCode</t>
  </si>
  <si>
    <r>
      <t xml:space="preserve">     where (NMonth Between 0 And </t>
    </r>
    <r>
      <rPr>
        <sz val="9"/>
        <color indexed="10"/>
        <rFont val="ＭＳ ゴシック"/>
        <family val="3"/>
        <charset val="128"/>
      </rPr>
      <t>@終了内部月</t>
    </r>
    <r>
      <rPr>
        <sz val="9"/>
        <rFont val="ＭＳ ゴシック"/>
        <family val="3"/>
        <charset val="128"/>
      </rPr>
      <t xml:space="preserve"> )</t>
    </r>
    <rPh sb="34" eb="36">
      <t>シュウリョウ</t>
    </rPh>
    <rPh sb="36" eb="38">
      <t>ナイブ</t>
    </rPh>
    <rPh sb="38" eb="39">
      <t>ツキ</t>
    </rPh>
    <phoneticPr fontId="6"/>
  </si>
  <si>
    <t xml:space="preserve">     and SumSM.MasterKbn = 0</t>
  </si>
  <si>
    <t xml:space="preserve">     and SumSM.SumKbn not in (31,32,99)</t>
  </si>
  <si>
    <r>
      <t xml:space="preserve">     and SumSM.NMonth not in ( </t>
    </r>
    <r>
      <rPr>
        <sz val="9"/>
        <color indexed="10"/>
        <rFont val="ＭＳ ゴシック"/>
        <family val="3"/>
        <charset val="128"/>
      </rPr>
      <t>@中間決算の条件</t>
    </r>
    <r>
      <rPr>
        <sz val="9"/>
        <rFont val="ＭＳ ゴシック"/>
        <family val="3"/>
        <charset val="128"/>
      </rPr>
      <t xml:space="preserve"> )</t>
    </r>
    <phoneticPr fontId="6"/>
  </si>
  <si>
    <t>) as SumGroup</t>
  </si>
  <si>
    <t>left outer join KmkMA on</t>
  </si>
  <si>
    <t xml:space="preserve">     KmkMA.MasterKbn = 1</t>
  </si>
  <si>
    <t xml:space="preserve"> and KmkMA.SumKbn = 0</t>
  </si>
  <si>
    <t xml:space="preserve"> and KmkMA.RecordKbn = 0</t>
  </si>
  <si>
    <t>※NX該当関数 … MakeSql_MRieki</t>
    <phoneticPr fontId="6"/>
  </si>
  <si>
    <t>2．前期繰越利益科目</t>
    <rPh sb="2" eb="4">
      <t>ゼンキ</t>
    </rPh>
    <rPh sb="4" eb="6">
      <t>クリコシ</t>
    </rPh>
    <rPh sb="6" eb="8">
      <t>リエキ</t>
    </rPh>
    <rPh sb="8" eb="10">
      <t>カモク</t>
    </rPh>
    <phoneticPr fontId="6"/>
  </si>
  <si>
    <t>特定科目情報の前期繰越利益(SpeCode:10101)の科目コードを指定。</t>
    <rPh sb="0" eb="2">
      <t>トクテイ</t>
    </rPh>
    <rPh sb="2" eb="4">
      <t>カモク</t>
    </rPh>
    <rPh sb="4" eb="6">
      <t>ジョウホウ</t>
    </rPh>
    <rPh sb="7" eb="9">
      <t>ゼンキ</t>
    </rPh>
    <rPh sb="9" eb="11">
      <t>クリコシ</t>
    </rPh>
    <rPh sb="11" eb="13">
      <t>リエキ</t>
    </rPh>
    <rPh sb="29" eb="31">
      <t>カモク</t>
    </rPh>
    <rPh sb="35" eb="37">
      <t>シテイ</t>
    </rPh>
    <phoneticPr fontId="6"/>
  </si>
  <si>
    <t>リターン明細セット方法</t>
    <rPh sb="9" eb="11">
      <t>ホウホウ</t>
    </rPh>
    <phoneticPr fontId="6"/>
  </si>
  <si>
    <t>データ集計後、下記のルールにてリターン用の明細データにセットを行う。</t>
    <rPh sb="3" eb="5">
      <t>シュウケイ</t>
    </rPh>
    <rPh sb="5" eb="6">
      <t>ゴ</t>
    </rPh>
    <rPh sb="7" eb="9">
      <t>カキ</t>
    </rPh>
    <rPh sb="19" eb="20">
      <t>ヨウ</t>
    </rPh>
    <rPh sb="21" eb="23">
      <t>メイサイ</t>
    </rPh>
    <rPh sb="31" eb="32">
      <t>オコナ</t>
    </rPh>
    <phoneticPr fontId="6"/>
  </si>
  <si>
    <t>1．通常出力方法</t>
    <rPh sb="2" eb="4">
      <t>ツウジョウ</t>
    </rPh>
    <rPh sb="4" eb="6">
      <t>シュツリョク</t>
    </rPh>
    <rPh sb="6" eb="8">
      <t>ホウホウ</t>
    </rPh>
    <phoneticPr fontId="6"/>
  </si>
  <si>
    <t>1-1．「前期・前月繰越」の行</t>
    <rPh sb="5" eb="7">
      <t>ゼンキ</t>
    </rPh>
    <rPh sb="8" eb="10">
      <t>ゼンゲツ</t>
    </rPh>
    <rPh sb="10" eb="12">
      <t>クリコシ</t>
    </rPh>
    <rPh sb="14" eb="15">
      <t>ギョウ</t>
    </rPh>
    <phoneticPr fontId="6"/>
  </si>
  <si>
    <t>科目毎の１行目に、繰越用の明細として実績集計マスタ（SumSM）からの集計値をセットする。</t>
    <rPh sb="0" eb="2">
      <t>カモク</t>
    </rPh>
    <rPh sb="2" eb="3">
      <t>ゴト</t>
    </rPh>
    <rPh sb="5" eb="7">
      <t>ギョウメ</t>
    </rPh>
    <rPh sb="9" eb="11">
      <t>クリコシ</t>
    </rPh>
    <rPh sb="11" eb="12">
      <t>ヨウ</t>
    </rPh>
    <rPh sb="13" eb="15">
      <t>メイサイ</t>
    </rPh>
    <rPh sb="18" eb="20">
      <t>ジッセキ</t>
    </rPh>
    <rPh sb="20" eb="22">
      <t>シュウケイ</t>
    </rPh>
    <rPh sb="35" eb="37">
      <t>シュウケイ</t>
    </rPh>
    <rPh sb="37" eb="38">
      <t>チ</t>
    </rPh>
    <phoneticPr fontId="6"/>
  </si>
  <si>
    <t>尚、摘要欄のタイトルは、内部月によって下記の様に変化する。</t>
    <rPh sb="0" eb="1">
      <t>ナオ</t>
    </rPh>
    <rPh sb="2" eb="4">
      <t>テキヨウ</t>
    </rPh>
    <rPh sb="4" eb="5">
      <t>ラン</t>
    </rPh>
    <rPh sb="12" eb="14">
      <t>ナイブ</t>
    </rPh>
    <rPh sb="14" eb="15">
      <t>ツキ</t>
    </rPh>
    <rPh sb="19" eb="21">
      <t>カキ</t>
    </rPh>
    <rPh sb="22" eb="23">
      <t>ヨウ</t>
    </rPh>
    <rPh sb="24" eb="26">
      <t>ヘンカ</t>
    </rPh>
    <phoneticPr fontId="6"/>
  </si>
  <si>
    <t>内部月</t>
    <rPh sb="0" eb="2">
      <t>ナイブ</t>
    </rPh>
    <rPh sb="2" eb="3">
      <t>ツキ</t>
    </rPh>
    <phoneticPr fontId="6"/>
  </si>
  <si>
    <t>摘要</t>
    <rPh sb="0" eb="2">
      <t>テキヨウ</t>
    </rPh>
    <phoneticPr fontId="6"/>
  </si>
  <si>
    <t>1</t>
    <phoneticPr fontId="6"/>
  </si>
  <si>
    <t>「前期より繰越」</t>
    <rPh sb="1" eb="3">
      <t>ゼンキ</t>
    </rPh>
    <rPh sb="5" eb="7">
      <t>クリコシ</t>
    </rPh>
    <phoneticPr fontId="6"/>
  </si>
  <si>
    <t>※決算開始年月日&lt;=設立年月日の場合「開始残高」と表示</t>
    <rPh sb="1" eb="3">
      <t>ケッサン</t>
    </rPh>
    <rPh sb="3" eb="5">
      <t>カイシ</t>
    </rPh>
    <rPh sb="5" eb="8">
      <t>ネンガッピ</t>
    </rPh>
    <rPh sb="10" eb="12">
      <t>セツリツ</t>
    </rPh>
    <rPh sb="12" eb="15">
      <t>ネンガッピ</t>
    </rPh>
    <rPh sb="16" eb="18">
      <t>バアイ</t>
    </rPh>
    <rPh sb="19" eb="21">
      <t>カイシ</t>
    </rPh>
    <rPh sb="21" eb="23">
      <t>ザンダカ</t>
    </rPh>
    <rPh sb="25" eb="27">
      <t>ヒョウジ</t>
    </rPh>
    <phoneticPr fontId="6"/>
  </si>
  <si>
    <t>2～決算</t>
    <rPh sb="2" eb="4">
      <t>ケッサン</t>
    </rPh>
    <phoneticPr fontId="6"/>
  </si>
  <si>
    <t>「前月より繰越」</t>
    <rPh sb="1" eb="3">
      <t>ゼンゲツ</t>
    </rPh>
    <rPh sb="5" eb="7">
      <t>クリコシ</t>
    </rPh>
    <phoneticPr fontId="6"/>
  </si>
  <si>
    <t>金額の計算方法は下記の通り。（集計金額は「差引金額」欄に表示）</t>
    <rPh sb="0" eb="2">
      <t>キンガク</t>
    </rPh>
    <rPh sb="3" eb="5">
      <t>ケイサン</t>
    </rPh>
    <rPh sb="5" eb="7">
      <t>ホウホウ</t>
    </rPh>
    <rPh sb="8" eb="10">
      <t>カキ</t>
    </rPh>
    <rPh sb="11" eb="12">
      <t>トオ</t>
    </rPh>
    <rPh sb="15" eb="17">
      <t>シュウケイ</t>
    </rPh>
    <rPh sb="17" eb="19">
      <t>キンガク</t>
    </rPh>
    <rPh sb="21" eb="23">
      <t>サシヒキ</t>
    </rPh>
    <rPh sb="23" eb="25">
      <t>キンガク</t>
    </rPh>
    <rPh sb="26" eb="27">
      <t>ラン</t>
    </rPh>
    <rPh sb="28" eb="30">
      <t>ヒョウジ</t>
    </rPh>
    <phoneticPr fontId="6"/>
  </si>
  <si>
    <t>借方正残の場合：</t>
    <rPh sb="0" eb="2">
      <t>カリカタ</t>
    </rPh>
    <rPh sb="2" eb="3">
      <t>セイ</t>
    </rPh>
    <rPh sb="3" eb="4">
      <t>ザン</t>
    </rPh>
    <rPh sb="5" eb="7">
      <t>バアイ</t>
    </rPh>
    <phoneticPr fontId="6"/>
  </si>
  <si>
    <t>「期首残高」＋「借方(1月)」－「貸方(1月)」　…　「借方(ｎ月)」－「貸方(ｎ月)」</t>
    <rPh sb="1" eb="3">
      <t>キシュ</t>
    </rPh>
    <rPh sb="3" eb="5">
      <t>ザンダカ</t>
    </rPh>
    <rPh sb="8" eb="10">
      <t>カリカタ</t>
    </rPh>
    <rPh sb="12" eb="13">
      <t>ガツ</t>
    </rPh>
    <rPh sb="17" eb="19">
      <t>カシカタ</t>
    </rPh>
    <rPh sb="21" eb="22">
      <t>ガツ</t>
    </rPh>
    <phoneticPr fontId="6"/>
  </si>
  <si>
    <t>貸方正残の場合：</t>
    <rPh sb="0" eb="2">
      <t>カシカタ</t>
    </rPh>
    <rPh sb="2" eb="3">
      <t>セイ</t>
    </rPh>
    <rPh sb="3" eb="4">
      <t>ザン</t>
    </rPh>
    <rPh sb="5" eb="7">
      <t>バアイ</t>
    </rPh>
    <phoneticPr fontId="6"/>
  </si>
  <si>
    <t>「期首残高」＋「貸方(1月)」－「借方(1月)」　…　「貸方(ｎ月)」－「借方(ｎ月)」</t>
    <rPh sb="1" eb="3">
      <t>キシュ</t>
    </rPh>
    <rPh sb="3" eb="5">
      <t>ザンダカ</t>
    </rPh>
    <rPh sb="12" eb="13">
      <t>ガツ</t>
    </rPh>
    <rPh sb="21" eb="22">
      <t>ガツ</t>
    </rPh>
    <phoneticPr fontId="6"/>
  </si>
  <si>
    <t>上記、～月はすべて内部月</t>
  </si>
  <si>
    <t>「0月」の集計に関しては「0月の出力方法」参照。</t>
    <rPh sb="2" eb="3">
      <t>ガツ</t>
    </rPh>
    <rPh sb="5" eb="7">
      <t>シュウケイ</t>
    </rPh>
    <rPh sb="8" eb="9">
      <t>カン</t>
    </rPh>
    <rPh sb="14" eb="15">
      <t>ガツ</t>
    </rPh>
    <rPh sb="16" eb="18">
      <t>シュツリョク</t>
    </rPh>
    <rPh sb="18" eb="20">
      <t>ホウホウ</t>
    </rPh>
    <rPh sb="21" eb="23">
      <t>サンショウ</t>
    </rPh>
    <phoneticPr fontId="6"/>
  </si>
  <si>
    <t>1-2．仕訳データからの明細行</t>
    <rPh sb="4" eb="6">
      <t>シワケ</t>
    </rPh>
    <rPh sb="12" eb="14">
      <t>メイサイ</t>
    </rPh>
    <rPh sb="14" eb="15">
      <t>ギョウ</t>
    </rPh>
    <phoneticPr fontId="6"/>
  </si>
  <si>
    <t>1-2-1．伝票NO</t>
    <rPh sb="6" eb="8">
      <t>デンピョウ</t>
    </rPh>
    <phoneticPr fontId="6"/>
  </si>
  <si>
    <t>1-2-2．月日</t>
    <rPh sb="6" eb="8">
      <t>ツキヒ</t>
    </rPh>
    <phoneticPr fontId="6"/>
  </si>
  <si>
    <t>1-2-3．相手科目名</t>
    <rPh sb="6" eb="8">
      <t>アイテ</t>
    </rPh>
    <rPh sb="8" eb="10">
      <t>カモク</t>
    </rPh>
    <rPh sb="10" eb="11">
      <t>メイ</t>
    </rPh>
    <phoneticPr fontId="6"/>
  </si>
  <si>
    <t>明細のタイトルはなし。(摘要の一部として表示される)</t>
    <rPh sb="0" eb="2">
      <t>メイサイ</t>
    </rPh>
    <rPh sb="12" eb="14">
      <t>テキヨウ</t>
    </rPh>
    <rPh sb="15" eb="17">
      <t>イチブ</t>
    </rPh>
    <rPh sb="20" eb="22">
      <t>ヒョウジ</t>
    </rPh>
    <phoneticPr fontId="6"/>
  </si>
  <si>
    <t>1-2-7．借方・貸方金額</t>
    <rPh sb="6" eb="8">
      <t>カリカタ</t>
    </rPh>
    <rPh sb="9" eb="11">
      <t>カシカタ</t>
    </rPh>
    <rPh sb="11" eb="13">
      <t>キンガク</t>
    </rPh>
    <phoneticPr fontId="6"/>
  </si>
  <si>
    <t>当該科目側の消費税売上／仕入区分(SwkDetail.DTaxKbn or CTaxKbn)が「0:なし」</t>
    <rPh sb="0" eb="2">
      <t>トウガイ</t>
    </rPh>
    <rPh sb="2" eb="4">
      <t>カモク</t>
    </rPh>
    <rPh sb="4" eb="5">
      <t>ガワ</t>
    </rPh>
    <rPh sb="6" eb="9">
      <t>ショウヒゼイ</t>
    </rPh>
    <rPh sb="9" eb="11">
      <t>ウリアゲ</t>
    </rPh>
    <rPh sb="12" eb="14">
      <t>シイレ</t>
    </rPh>
    <rPh sb="14" eb="16">
      <t>クブン</t>
    </rPh>
    <phoneticPr fontId="6"/>
  </si>
  <si>
    <t>相手科目側の消費税売上／仕入区分(SwkDetail.DTaxKbn or CTaxKbn)が「0:なし」以外</t>
    <rPh sb="0" eb="2">
      <t>アイテ</t>
    </rPh>
    <rPh sb="2" eb="4">
      <t>カモク</t>
    </rPh>
    <rPh sb="4" eb="5">
      <t>ガワ</t>
    </rPh>
    <rPh sb="6" eb="9">
      <t>ショウヒゼイ</t>
    </rPh>
    <rPh sb="9" eb="11">
      <t>ウリアゲ</t>
    </rPh>
    <rPh sb="12" eb="14">
      <t>シイレ</t>
    </rPh>
    <rPh sb="14" eb="16">
      <t>クブン</t>
    </rPh>
    <phoneticPr fontId="6"/>
  </si>
  <si>
    <t>相手科目側の税抜／税込区分(SwkDetail.DTaxInc or CTaxInc)が「0:税抜」</t>
    <rPh sb="0" eb="2">
      <t>アイテ</t>
    </rPh>
    <rPh sb="2" eb="4">
      <t>カモク</t>
    </rPh>
    <rPh sb="4" eb="5">
      <t>ガワ</t>
    </rPh>
    <rPh sb="6" eb="8">
      <t>ゼイヌキ</t>
    </rPh>
    <rPh sb="9" eb="11">
      <t>ゼイコミ</t>
    </rPh>
    <rPh sb="11" eb="13">
      <t>クブン</t>
    </rPh>
    <rPh sb="47" eb="49">
      <t>ゼイヌキ</t>
    </rPh>
    <phoneticPr fontId="6"/>
  </si>
  <si>
    <t>外税同時入力区分(SwkDetail.TaxInpKbn)が「1:あり」</t>
    <rPh sb="0" eb="2">
      <t>ソトゼイ</t>
    </rPh>
    <rPh sb="2" eb="4">
      <t>ドウジ</t>
    </rPh>
    <rPh sb="4" eb="6">
      <t>ニュウリョク</t>
    </rPh>
    <rPh sb="6" eb="8">
      <t>クブン</t>
    </rPh>
    <phoneticPr fontId="6"/>
  </si>
  <si>
    <t>1-2-8．差引金額</t>
    <rPh sb="6" eb="8">
      <t>サシヒキ</t>
    </rPh>
    <rPh sb="8" eb="10">
      <t>キンガク</t>
    </rPh>
    <phoneticPr fontId="6"/>
  </si>
  <si>
    <t>1-3．「月計」の行</t>
    <rPh sb="5" eb="7">
      <t>ゲッケイ</t>
    </rPh>
    <rPh sb="9" eb="10">
      <t>ギョウ</t>
    </rPh>
    <phoneticPr fontId="6"/>
  </si>
  <si>
    <t>摘要欄には「※※月計※※」と出力し、借方・貸方それぞれの合計金額を出力する。（合計金額=0でも出力）</t>
    <rPh sb="0" eb="2">
      <t>テキヨウ</t>
    </rPh>
    <rPh sb="2" eb="3">
      <t>ラン</t>
    </rPh>
    <rPh sb="8" eb="9">
      <t>ツキ</t>
    </rPh>
    <rPh sb="9" eb="10">
      <t>ケイ</t>
    </rPh>
    <rPh sb="14" eb="16">
      <t>シュツリョク</t>
    </rPh>
    <rPh sb="18" eb="20">
      <t>カリカタ</t>
    </rPh>
    <rPh sb="21" eb="23">
      <t>カシカタ</t>
    </rPh>
    <rPh sb="28" eb="30">
      <t>ゴウケイ</t>
    </rPh>
    <rPh sb="30" eb="32">
      <t>キンガク</t>
    </rPh>
    <rPh sb="33" eb="35">
      <t>シュツリョク</t>
    </rPh>
    <rPh sb="39" eb="41">
      <t>ゴウケイ</t>
    </rPh>
    <rPh sb="41" eb="43">
      <t>キンガク</t>
    </rPh>
    <rPh sb="47" eb="49">
      <t>シュツリョク</t>
    </rPh>
    <phoneticPr fontId="6"/>
  </si>
  <si>
    <t>1-4．「次頁へ繰越」「前頁より繰越」の行</t>
    <rPh sb="5" eb="6">
      <t>ジ</t>
    </rPh>
    <rPh sb="6" eb="7">
      <t>ページ</t>
    </rPh>
    <rPh sb="8" eb="10">
      <t>クリコシ</t>
    </rPh>
    <rPh sb="12" eb="13">
      <t>ゼン</t>
    </rPh>
    <rPh sb="13" eb="14">
      <t>ページ</t>
    </rPh>
    <rPh sb="16" eb="18">
      <t>クリコシ</t>
    </rPh>
    <rPh sb="20" eb="21">
      <t>ギョウ</t>
    </rPh>
    <phoneticPr fontId="6"/>
  </si>
  <si>
    <t>借方・貸方金額は、その時点の合計金額を出力する。</t>
    <rPh sb="0" eb="2">
      <t>カリカタ</t>
    </rPh>
    <rPh sb="3" eb="5">
      <t>カシカタ</t>
    </rPh>
    <rPh sb="5" eb="7">
      <t>キンガク</t>
    </rPh>
    <rPh sb="11" eb="13">
      <t>ジテン</t>
    </rPh>
    <rPh sb="14" eb="16">
      <t>ゴウケイ</t>
    </rPh>
    <rPh sb="16" eb="18">
      <t>キンガク</t>
    </rPh>
    <rPh sb="19" eb="21">
      <t>シュツリョク</t>
    </rPh>
    <phoneticPr fontId="6"/>
  </si>
  <si>
    <t>例）</t>
    <rPh sb="0" eb="1">
      <t>レイ</t>
    </rPh>
    <phoneticPr fontId="6"/>
  </si>
  <si>
    <t>伝票NO</t>
    <rPh sb="0" eb="2">
      <t>デンピョウ</t>
    </rPh>
    <phoneticPr fontId="6"/>
  </si>
  <si>
    <t>月日</t>
    <rPh sb="0" eb="2">
      <t>ツキヒ</t>
    </rPh>
    <phoneticPr fontId="6"/>
  </si>
  <si>
    <t>相手科目名</t>
    <rPh sb="0" eb="2">
      <t>アイテ</t>
    </rPh>
    <rPh sb="2" eb="4">
      <t>カモク</t>
    </rPh>
    <rPh sb="4" eb="5">
      <t>メイ</t>
    </rPh>
    <phoneticPr fontId="6"/>
  </si>
  <si>
    <t>借方金額</t>
    <rPh sb="0" eb="2">
      <t>カリカタ</t>
    </rPh>
    <rPh sb="2" eb="4">
      <t>キンガク</t>
    </rPh>
    <phoneticPr fontId="6"/>
  </si>
  <si>
    <t>貸方金額</t>
    <rPh sb="0" eb="2">
      <t>カシカタ</t>
    </rPh>
    <rPh sb="2" eb="4">
      <t>キンガク</t>
    </rPh>
    <phoneticPr fontId="6"/>
  </si>
  <si>
    <t>…</t>
    <phoneticPr fontId="6"/>
  </si>
  <si>
    <t>XXXXX</t>
    <phoneticPr fontId="6"/>
  </si>
  <si>
    <t>1.30</t>
    <phoneticPr fontId="6"/>
  </si>
  <si>
    <t>次頁へ繰越</t>
    <rPh sb="0" eb="2">
      <t>ジページ</t>
    </rPh>
    <rPh sb="3" eb="5">
      <t>クリコシ</t>
    </rPh>
    <phoneticPr fontId="6"/>
  </si>
  <si>
    <t>前頁より繰越</t>
    <rPh sb="0" eb="1">
      <t>ゼン</t>
    </rPh>
    <rPh sb="1" eb="2">
      <t>ページ</t>
    </rPh>
    <rPh sb="4" eb="6">
      <t>クリコシ</t>
    </rPh>
    <phoneticPr fontId="6"/>
  </si>
  <si>
    <t>※※月計※※</t>
    <rPh sb="2" eb="3">
      <t>ツキ</t>
    </rPh>
    <rPh sb="3" eb="4">
      <t>ケイ</t>
    </rPh>
    <phoneticPr fontId="6"/>
  </si>
  <si>
    <t>2．0月の出力方法</t>
    <rPh sb="3" eb="4">
      <t>ガツ</t>
    </rPh>
    <rPh sb="5" eb="7">
      <t>シュツリョク</t>
    </rPh>
    <rPh sb="7" eb="9">
      <t>ホウホウ</t>
    </rPh>
    <phoneticPr fontId="6"/>
  </si>
  <si>
    <t>2-1．1行目</t>
    <rPh sb="5" eb="7">
      <t>ギョウメ</t>
    </rPh>
    <phoneticPr fontId="6"/>
  </si>
  <si>
    <t>摘要欄に「※※期首残高明細※※」と出力。金額欄への出力は不要。</t>
    <rPh sb="0" eb="2">
      <t>テキヨウ</t>
    </rPh>
    <rPh sb="2" eb="3">
      <t>ラン</t>
    </rPh>
    <rPh sb="7" eb="9">
      <t>キシュ</t>
    </rPh>
    <rPh sb="9" eb="11">
      <t>ザンダカ</t>
    </rPh>
    <rPh sb="11" eb="13">
      <t>メイサイ</t>
    </rPh>
    <rPh sb="17" eb="19">
      <t>シュツリョク</t>
    </rPh>
    <rPh sb="20" eb="22">
      <t>キンガク</t>
    </rPh>
    <rPh sb="22" eb="23">
      <t>ラン</t>
    </rPh>
    <rPh sb="25" eb="27">
      <t>シュツリョク</t>
    </rPh>
    <rPh sb="28" eb="30">
      <t>フヨウ</t>
    </rPh>
    <phoneticPr fontId="6"/>
  </si>
  <si>
    <t>2-2．仕訳データからの明細行</t>
    <rPh sb="4" eb="6">
      <t>シワケ</t>
    </rPh>
    <rPh sb="12" eb="14">
      <t>メイサイ</t>
    </rPh>
    <rPh sb="14" eb="15">
      <t>ギョウ</t>
    </rPh>
    <phoneticPr fontId="6"/>
  </si>
  <si>
    <t>各項目の出力方法は「1.通常出力方法」と同様。</t>
    <rPh sb="0" eb="1">
      <t>カク</t>
    </rPh>
    <rPh sb="1" eb="3">
      <t>コウモク</t>
    </rPh>
    <rPh sb="4" eb="6">
      <t>シュツリョク</t>
    </rPh>
    <rPh sb="6" eb="8">
      <t>ホウホウ</t>
    </rPh>
    <rPh sb="12" eb="14">
      <t>ツウジョウ</t>
    </rPh>
    <rPh sb="14" eb="16">
      <t>シュツリョク</t>
    </rPh>
    <rPh sb="16" eb="18">
      <t>ホウホウ</t>
    </rPh>
    <rPh sb="20" eb="22">
      <t>ドウヨウ</t>
    </rPh>
    <phoneticPr fontId="6"/>
  </si>
  <si>
    <t>2-3．「その他」の行</t>
    <rPh sb="7" eb="8">
      <t>タ</t>
    </rPh>
    <rPh sb="10" eb="11">
      <t>ギョウ</t>
    </rPh>
    <phoneticPr fontId="6"/>
  </si>
  <si>
    <t>最終行に実績集計マスタの期首残高と、0月の仕訳明細データ集計値との差額を出力する。</t>
    <rPh sb="0" eb="3">
      <t>サイシュウギョウ</t>
    </rPh>
    <rPh sb="4" eb="6">
      <t>ジッセキ</t>
    </rPh>
    <rPh sb="6" eb="8">
      <t>シュウケイ</t>
    </rPh>
    <rPh sb="12" eb="14">
      <t>キシュ</t>
    </rPh>
    <rPh sb="14" eb="16">
      <t>ザンダカ</t>
    </rPh>
    <rPh sb="19" eb="20">
      <t>ガツ</t>
    </rPh>
    <rPh sb="21" eb="23">
      <t>シワケ</t>
    </rPh>
    <rPh sb="23" eb="25">
      <t>メイサイ</t>
    </rPh>
    <rPh sb="28" eb="30">
      <t>シュウケイ</t>
    </rPh>
    <rPh sb="30" eb="31">
      <t>チ</t>
    </rPh>
    <rPh sb="33" eb="35">
      <t>サガク</t>
    </rPh>
    <rPh sb="36" eb="38">
      <t>シュツリョク</t>
    </rPh>
    <phoneticPr fontId="6"/>
  </si>
  <si>
    <t>摘要欄には「その他」と出力。</t>
    <rPh sb="0" eb="2">
      <t>テキヨウ</t>
    </rPh>
    <rPh sb="2" eb="3">
      <t>ラン</t>
    </rPh>
    <rPh sb="8" eb="9">
      <t>タ</t>
    </rPh>
    <rPh sb="11" eb="13">
      <t>シュツリョク</t>
    </rPh>
    <phoneticPr fontId="6"/>
  </si>
  <si>
    <t>差額がプラスの場合は正残側にセットし、マイナスの場合は負残側にプラスでセットする。</t>
    <rPh sb="0" eb="2">
      <t>サガク</t>
    </rPh>
    <rPh sb="7" eb="9">
      <t>バアイ</t>
    </rPh>
    <rPh sb="10" eb="11">
      <t>セイ</t>
    </rPh>
    <rPh sb="11" eb="12">
      <t>ザン</t>
    </rPh>
    <rPh sb="12" eb="13">
      <t>ガワ</t>
    </rPh>
    <rPh sb="24" eb="26">
      <t>バアイ</t>
    </rPh>
    <rPh sb="27" eb="28">
      <t>フ</t>
    </rPh>
    <rPh sb="28" eb="29">
      <t>ザン</t>
    </rPh>
    <rPh sb="29" eb="30">
      <t>ガワ</t>
    </rPh>
    <phoneticPr fontId="6"/>
  </si>
  <si>
    <t>※※期首残高明細※※</t>
    <rPh sb="2" eb="4">
      <t>キシュ</t>
    </rPh>
    <rPh sb="4" eb="6">
      <t>ザンダカ</t>
    </rPh>
    <rPh sb="6" eb="8">
      <t>メイサイ</t>
    </rPh>
    <phoneticPr fontId="6"/>
  </si>
  <si>
    <t>3．決算月の付加項目</t>
    <rPh sb="2" eb="4">
      <t>ケッサン</t>
    </rPh>
    <rPh sb="4" eb="5">
      <t>ツキ</t>
    </rPh>
    <rPh sb="6" eb="8">
      <t>フカ</t>
    </rPh>
    <rPh sb="8" eb="10">
      <t>コウモク</t>
    </rPh>
    <phoneticPr fontId="6"/>
  </si>
  <si>
    <t>月度指定にて決算月が含まれている場合、明細データへ下記の付加項目が追加される。</t>
    <rPh sb="0" eb="1">
      <t>ゲツ</t>
    </rPh>
    <rPh sb="1" eb="2">
      <t>ド</t>
    </rPh>
    <rPh sb="2" eb="4">
      <t>シテイ</t>
    </rPh>
    <rPh sb="6" eb="8">
      <t>ケッサン</t>
    </rPh>
    <rPh sb="8" eb="9">
      <t>ツキ</t>
    </rPh>
    <rPh sb="10" eb="11">
      <t>フク</t>
    </rPh>
    <rPh sb="16" eb="18">
      <t>バアイ</t>
    </rPh>
    <rPh sb="19" eb="21">
      <t>メイサイ</t>
    </rPh>
    <rPh sb="25" eb="27">
      <t>カキ</t>
    </rPh>
    <rPh sb="28" eb="30">
      <t>フカ</t>
    </rPh>
    <rPh sb="30" eb="32">
      <t>コウモク</t>
    </rPh>
    <rPh sb="33" eb="35">
      <t>ツイカ</t>
    </rPh>
    <phoneticPr fontId="6"/>
  </si>
  <si>
    <t>前月より繰越</t>
    <rPh sb="0" eb="2">
      <t>ゼンゲツ</t>
    </rPh>
    <rPh sb="4" eb="6">
      <t>クリコシ</t>
    </rPh>
    <phoneticPr fontId="6"/>
  </si>
  <si>
    <t>○○○</t>
    <phoneticPr fontId="6"/>
  </si>
  <si>
    <t>損益勘定へ振替</t>
    <rPh sb="0" eb="2">
      <t>ソンエキ</t>
    </rPh>
    <rPh sb="2" eb="4">
      <t>カンジョウ</t>
    </rPh>
    <rPh sb="5" eb="7">
      <t>フリカエ</t>
    </rPh>
    <phoneticPr fontId="6"/>
  </si>
  <si>
    <t>※※累計※※</t>
    <rPh sb="2" eb="4">
      <t>ルイケイ</t>
    </rPh>
    <phoneticPr fontId="6"/>
  </si>
  <si>
    <t>3-1．法人(DTMAIN.CorpKbn &lt;&gt; 5,6,7,9)の場合</t>
    <rPh sb="4" eb="6">
      <t>ホウジン</t>
    </rPh>
    <rPh sb="34" eb="36">
      <t>バアイ</t>
    </rPh>
    <phoneticPr fontId="6"/>
  </si>
  <si>
    <t>3-1-1．「繰越・振替」の明細出力</t>
    <rPh sb="7" eb="9">
      <t>クリコシ</t>
    </rPh>
    <rPh sb="10" eb="12">
      <t>フリカエ</t>
    </rPh>
    <rPh sb="14" eb="16">
      <t>メイサイ</t>
    </rPh>
    <rPh sb="16" eb="18">
      <t>シュツリョク</t>
    </rPh>
    <phoneticPr fontId="6"/>
  </si>
  <si>
    <t>差引金額を正残区分(KmkMA.DCKbn)の反対側に出力する。</t>
    <rPh sb="0" eb="2">
      <t>サシヒキ</t>
    </rPh>
    <rPh sb="2" eb="4">
      <t>キンガク</t>
    </rPh>
    <rPh sb="5" eb="6">
      <t>セイ</t>
    </rPh>
    <rPh sb="6" eb="7">
      <t>ザン</t>
    </rPh>
    <rPh sb="7" eb="9">
      <t>クブン</t>
    </rPh>
    <rPh sb="23" eb="25">
      <t>ハンタイ</t>
    </rPh>
    <rPh sb="25" eb="26">
      <t>ガワ</t>
    </rPh>
    <rPh sb="27" eb="29">
      <t>シュツリョク</t>
    </rPh>
    <phoneticPr fontId="6"/>
  </si>
  <si>
    <t>3-1-2．「累計」の明細出力</t>
    <rPh sb="7" eb="9">
      <t>ルイケイ</t>
    </rPh>
    <rPh sb="11" eb="13">
      <t>メイサイ</t>
    </rPh>
    <rPh sb="13" eb="15">
      <t>シュツリョク</t>
    </rPh>
    <phoneticPr fontId="6"/>
  </si>
  <si>
    <t>期首残高も含めた累計金額を出力する。摘要欄には「※※累計※※」と出力。</t>
    <rPh sb="0" eb="2">
      <t>キシュ</t>
    </rPh>
    <rPh sb="2" eb="4">
      <t>ザンダカ</t>
    </rPh>
    <rPh sb="5" eb="6">
      <t>フク</t>
    </rPh>
    <rPh sb="8" eb="10">
      <t>ルイケイ</t>
    </rPh>
    <rPh sb="10" eb="12">
      <t>キンガク</t>
    </rPh>
    <rPh sb="13" eb="15">
      <t>シュツリョク</t>
    </rPh>
    <rPh sb="18" eb="20">
      <t>テキヨウ</t>
    </rPh>
    <rPh sb="20" eb="21">
      <t>ラン</t>
    </rPh>
    <rPh sb="26" eb="28">
      <t>ルイケイ</t>
    </rPh>
    <rPh sb="32" eb="34">
      <t>シュツリョク</t>
    </rPh>
    <phoneticPr fontId="6"/>
  </si>
  <si>
    <t>※</t>
    <phoneticPr fontId="6"/>
  </si>
  <si>
    <t>3-2．個人(DTMAIN.CorpKbn = 5,6,7,9)の場合</t>
    <rPh sb="4" eb="6">
      <t>コジン</t>
    </rPh>
    <rPh sb="33" eb="35">
      <t>バアイ</t>
    </rPh>
    <phoneticPr fontId="6"/>
  </si>
  <si>
    <t>3-2-1．「繰越・振替」の明細出力</t>
    <rPh sb="7" eb="9">
      <t>クリコシ</t>
    </rPh>
    <rPh sb="10" eb="12">
      <t>フリカエ</t>
    </rPh>
    <rPh sb="14" eb="16">
      <t>メイサイ</t>
    </rPh>
    <rPh sb="16" eb="18">
      <t>シュツリョク</t>
    </rPh>
    <phoneticPr fontId="6"/>
  </si>
  <si>
    <t>3-2-2．「累計」の明細出力</t>
    <rPh sb="7" eb="9">
      <t>ルイケイ</t>
    </rPh>
    <rPh sb="11" eb="13">
      <t>メイサイ</t>
    </rPh>
    <rPh sb="13" eb="15">
      <t>シュツリョク</t>
    </rPh>
    <phoneticPr fontId="6"/>
  </si>
  <si>
    <t>出力条件によるセット方法</t>
    <phoneticPr fontId="6"/>
  </si>
  <si>
    <t>リターン明細セット方法に加え、出力条件による出力方法も加味した上で明細データのセットを行う。</t>
    <rPh sb="4" eb="6">
      <t>メイサイ</t>
    </rPh>
    <rPh sb="9" eb="11">
      <t>ホウホウ</t>
    </rPh>
    <rPh sb="12" eb="13">
      <t>クワ</t>
    </rPh>
    <rPh sb="15" eb="17">
      <t>シュツリョク</t>
    </rPh>
    <rPh sb="17" eb="19">
      <t>ジョウケン</t>
    </rPh>
    <rPh sb="22" eb="24">
      <t>シュツリョク</t>
    </rPh>
    <rPh sb="24" eb="26">
      <t>ホウホウ</t>
    </rPh>
    <rPh sb="27" eb="29">
      <t>カミ</t>
    </rPh>
    <rPh sb="31" eb="32">
      <t>ウエ</t>
    </rPh>
    <rPh sb="33" eb="35">
      <t>メイサイ</t>
    </rPh>
    <rPh sb="43" eb="44">
      <t>オコナ</t>
    </rPh>
    <phoneticPr fontId="6"/>
  </si>
  <si>
    <t>1．「決算を含めて出力」「中間決算を含めて出力」「締後を含めて出力」の出力方法</t>
    <rPh sb="3" eb="5">
      <t>ケッサン</t>
    </rPh>
    <rPh sb="6" eb="7">
      <t>フク</t>
    </rPh>
    <rPh sb="9" eb="11">
      <t>シュツリョク</t>
    </rPh>
    <rPh sb="13" eb="15">
      <t>チュウカン</t>
    </rPh>
    <rPh sb="15" eb="17">
      <t>ケッサン</t>
    </rPh>
    <rPh sb="18" eb="19">
      <t>フク</t>
    </rPh>
    <rPh sb="21" eb="23">
      <t>シュツリョク</t>
    </rPh>
    <rPh sb="25" eb="26">
      <t>シ</t>
    </rPh>
    <rPh sb="26" eb="27">
      <t>ゴ</t>
    </rPh>
    <rPh sb="28" eb="29">
      <t>フク</t>
    </rPh>
    <rPh sb="31" eb="33">
      <t>シュツリョク</t>
    </rPh>
    <rPh sb="35" eb="37">
      <t>シュツリョク</t>
    </rPh>
    <rPh sb="37" eb="39">
      <t>ホウホウ</t>
    </rPh>
    <phoneticPr fontId="6"/>
  </si>
  <si>
    <t>出力期間が決算月／中間決算月／締後月を含む複数月の場合、出力条件設定にて、各区分が使用可能となる。</t>
    <rPh sb="0" eb="2">
      <t>シュツリョク</t>
    </rPh>
    <rPh sb="2" eb="4">
      <t>キカン</t>
    </rPh>
    <rPh sb="19" eb="20">
      <t>フク</t>
    </rPh>
    <rPh sb="21" eb="23">
      <t>フクスウ</t>
    </rPh>
    <rPh sb="23" eb="24">
      <t>ツキ</t>
    </rPh>
    <rPh sb="25" eb="27">
      <t>バアイ</t>
    </rPh>
    <phoneticPr fontId="6"/>
  </si>
  <si>
    <t>各区分がﾁｪｯｸON(区分値：1)の場合、決算月／中間決算月／締後月のデータを前月分に含めて出力する。</t>
    <rPh sb="0" eb="1">
      <t>カク</t>
    </rPh>
    <rPh sb="1" eb="3">
      <t>クブン</t>
    </rPh>
    <rPh sb="11" eb="13">
      <t>クブン</t>
    </rPh>
    <rPh sb="13" eb="14">
      <t>チ</t>
    </rPh>
    <rPh sb="18" eb="20">
      <t>バアイ</t>
    </rPh>
    <rPh sb="21" eb="23">
      <t>ケッサン</t>
    </rPh>
    <rPh sb="23" eb="24">
      <t>ツキ</t>
    </rPh>
    <rPh sb="25" eb="27">
      <t>チュウカン</t>
    </rPh>
    <rPh sb="27" eb="29">
      <t>ケッサン</t>
    </rPh>
    <rPh sb="29" eb="30">
      <t>ツキ</t>
    </rPh>
    <rPh sb="31" eb="32">
      <t>シ</t>
    </rPh>
    <rPh sb="32" eb="33">
      <t>ゴ</t>
    </rPh>
    <rPh sb="33" eb="34">
      <t>ツキ</t>
    </rPh>
    <rPh sb="39" eb="42">
      <t>ゼンゲツブン</t>
    </rPh>
    <rPh sb="43" eb="44">
      <t>フク</t>
    </rPh>
    <rPh sb="46" eb="48">
      <t>シュツリョク</t>
    </rPh>
    <phoneticPr fontId="6"/>
  </si>
  <si>
    <t>各区分がﾁｪｯｸOFF(区分値：0)の場合は別々に出力する。</t>
    <rPh sb="0" eb="1">
      <t>カク</t>
    </rPh>
    <rPh sb="1" eb="3">
      <t>クブン</t>
    </rPh>
    <rPh sb="12" eb="14">
      <t>クブン</t>
    </rPh>
    <rPh sb="14" eb="15">
      <t>チ</t>
    </rPh>
    <rPh sb="19" eb="21">
      <t>バアイ</t>
    </rPh>
    <rPh sb="22" eb="24">
      <t>ベツベツ</t>
    </rPh>
    <rPh sb="25" eb="27">
      <t>シュツリョク</t>
    </rPh>
    <phoneticPr fontId="6"/>
  </si>
  <si>
    <t>決算期間(DTMAIN.KStDate、KEdDate)</t>
    <rPh sb="0" eb="2">
      <t>ケッサン</t>
    </rPh>
    <rPh sb="2" eb="4">
      <t>キカン</t>
    </rPh>
    <phoneticPr fontId="6"/>
  </si>
  <si>
    <t>4/1～3/31</t>
    <phoneticPr fontId="6"/>
  </si>
  <si>
    <t>月中開始日(DTMAIN.MStDay)</t>
    <rPh sb="0" eb="1">
      <t>ゲツ</t>
    </rPh>
    <rPh sb="1" eb="2">
      <t>チュウ</t>
    </rPh>
    <phoneticPr fontId="6"/>
  </si>
  <si>
    <t>20日</t>
    <rPh sb="2" eb="3">
      <t>ヒ</t>
    </rPh>
    <phoneticPr fontId="6"/>
  </si>
  <si>
    <t>決算開始の日とイコールの場合、締後月データは存在しない</t>
  </si>
  <si>
    <t>中間決算区分(DTMAIN.MiddleKbn)</t>
    <rPh sb="0" eb="2">
      <t>チュウカン</t>
    </rPh>
    <rPh sb="2" eb="4">
      <t>ケッサン</t>
    </rPh>
    <rPh sb="4" eb="6">
      <t>クブン</t>
    </rPh>
    <phoneticPr fontId="6"/>
  </si>
  <si>
    <t>1:半期決算</t>
    <rPh sb="2" eb="4">
      <t>ハンキ</t>
    </rPh>
    <rPh sb="4" eb="6">
      <t>ケッサン</t>
    </rPh>
    <phoneticPr fontId="6"/>
  </si>
  <si>
    <t>中間決算月の集計方法(DTMAIN.MCalcKbn)</t>
    <phoneticPr fontId="6"/>
  </si>
  <si>
    <t>1:下期に含む</t>
    <phoneticPr fontId="6"/>
  </si>
  <si>
    <t>「0:下期に含まない」で且つ、月度指定の終了が中間決算月で無い場合、</t>
    <rPh sb="3" eb="5">
      <t>シモキ</t>
    </rPh>
    <rPh sb="6" eb="7">
      <t>フク</t>
    </rPh>
    <rPh sb="12" eb="13">
      <t>カ</t>
    </rPh>
    <rPh sb="15" eb="16">
      <t>ゲツ</t>
    </rPh>
    <rPh sb="16" eb="17">
      <t>ド</t>
    </rPh>
    <rPh sb="17" eb="19">
      <t>シテイ</t>
    </rPh>
    <rPh sb="20" eb="22">
      <t>シュウリョウ</t>
    </rPh>
    <rPh sb="23" eb="25">
      <t>チュウカン</t>
    </rPh>
    <rPh sb="25" eb="27">
      <t>ケッサン</t>
    </rPh>
    <rPh sb="27" eb="28">
      <t>ツキ</t>
    </rPh>
    <rPh sb="29" eb="30">
      <t>ナ</t>
    </rPh>
    <rPh sb="31" eb="33">
      <t>バアイ</t>
    </rPh>
    <phoneticPr fontId="6"/>
  </si>
  <si>
    <t>中間決算月のデータは集計しない</t>
    <phoneticPr fontId="6"/>
  </si>
  <si>
    <t>※上記条件で、9月度～決算月までの月度を指定した場合</t>
    <rPh sb="1" eb="3">
      <t>ジョウキ</t>
    </rPh>
    <rPh sb="3" eb="5">
      <t>ジョウケン</t>
    </rPh>
    <rPh sb="8" eb="9">
      <t>ガツ</t>
    </rPh>
    <rPh sb="9" eb="10">
      <t>ド</t>
    </rPh>
    <rPh sb="11" eb="13">
      <t>ケッサン</t>
    </rPh>
    <rPh sb="13" eb="14">
      <t>ツキ</t>
    </rPh>
    <rPh sb="17" eb="18">
      <t>ゲツ</t>
    </rPh>
    <rPh sb="18" eb="19">
      <t>ド</t>
    </rPh>
    <rPh sb="20" eb="22">
      <t>シテイ</t>
    </rPh>
    <rPh sb="24" eb="26">
      <t>バアイ</t>
    </rPh>
    <phoneticPr fontId="6"/>
  </si>
  <si>
    <t>■「決算を含めて出力」「中間決算を含めて出力」「締後を含めて出力」がOFFの場合</t>
    <rPh sb="38" eb="40">
      <t>バアイ</t>
    </rPh>
    <phoneticPr fontId="6"/>
  </si>
  <si>
    <t>9.20</t>
    <phoneticPr fontId="6"/>
  </si>
  <si>
    <t>←</t>
    <phoneticPr fontId="6"/>
  </si>
  <si>
    <t>9.30</t>
    <phoneticPr fontId="6"/>
  </si>
  <si>
    <t>中間決算月</t>
    <rPh sb="0" eb="2">
      <t>チュウカン</t>
    </rPh>
    <rPh sb="2" eb="4">
      <t>ケッサン</t>
    </rPh>
    <rPh sb="4" eb="5">
      <t>ツキ</t>
    </rPh>
    <phoneticPr fontId="6"/>
  </si>
  <si>
    <t>3.20</t>
    <phoneticPr fontId="6"/>
  </si>
  <si>
    <t>決算月</t>
    <rPh sb="0" eb="2">
      <t>ケッサン</t>
    </rPh>
    <rPh sb="2" eb="3">
      <t>ツキ</t>
    </rPh>
    <phoneticPr fontId="6"/>
  </si>
  <si>
    <t>■「決算を含めて出力」「中間決算を含めて出力」「締後を含めて出力」がONの場合</t>
    <rPh sb="37" eb="39">
      <t>バアイ</t>
    </rPh>
    <phoneticPr fontId="6"/>
  </si>
  <si>
    <t>2．「損益勘定へ振替」の出力方法</t>
    <rPh sb="3" eb="5">
      <t>ソンエキ</t>
    </rPh>
    <rPh sb="5" eb="7">
      <t>カンジョウ</t>
    </rPh>
    <rPh sb="8" eb="10">
      <t>フリカエ</t>
    </rPh>
    <rPh sb="12" eb="14">
      <t>シュツリョク</t>
    </rPh>
    <rPh sb="14" eb="16">
      <t>ホウホウ</t>
    </rPh>
    <phoneticPr fontId="6"/>
  </si>
  <si>
    <t>出力期間の終了が決算月の場合、出力条件設定にて、この区分が使用可能となる。</t>
    <rPh sb="0" eb="2">
      <t>シュツリョク</t>
    </rPh>
    <rPh sb="2" eb="4">
      <t>キカン</t>
    </rPh>
    <rPh sb="5" eb="7">
      <t>シュウリョウ</t>
    </rPh>
    <rPh sb="12" eb="14">
      <t>バアイ</t>
    </rPh>
    <phoneticPr fontId="6"/>
  </si>
  <si>
    <t>科目コードは非表示とする（画面・帳票共に）</t>
    <rPh sb="0" eb="2">
      <t>カモク</t>
    </rPh>
    <rPh sb="6" eb="9">
      <t>ヒヒョウジ</t>
    </rPh>
    <rPh sb="13" eb="15">
      <t>ガメン</t>
    </rPh>
    <rPh sb="16" eb="18">
      <t>チョウヒョウ</t>
    </rPh>
    <rPh sb="18" eb="19">
      <t>トモ</t>
    </rPh>
    <phoneticPr fontId="6"/>
  </si>
  <si>
    <t>明細データの日付は全て年度末とする。</t>
    <rPh sb="0" eb="2">
      <t>メイサイ</t>
    </rPh>
    <rPh sb="6" eb="8">
      <t>ヒヅケ</t>
    </rPh>
    <rPh sb="9" eb="10">
      <t>スベ</t>
    </rPh>
    <rPh sb="11" eb="14">
      <t>ネンドマツ</t>
    </rPh>
    <phoneticPr fontId="6"/>
  </si>
  <si>
    <t>1行目から出力を行う。（「前月より繰越」等は出力しない）</t>
    <rPh sb="1" eb="3">
      <t>ギョウメ</t>
    </rPh>
    <rPh sb="5" eb="7">
      <t>シュツリョク</t>
    </rPh>
    <rPh sb="8" eb="9">
      <t>オコナ</t>
    </rPh>
    <rPh sb="13" eb="15">
      <t>ゼンゲツ</t>
    </rPh>
    <rPh sb="17" eb="19">
      <t>クリコシ</t>
    </rPh>
    <rPh sb="20" eb="21">
      <t>ナド</t>
    </rPh>
    <rPh sb="22" eb="24">
      <t>シュツリョク</t>
    </rPh>
    <phoneticPr fontId="6"/>
  </si>
  <si>
    <t>■「損益勘定」の出力例</t>
    <rPh sb="2" eb="4">
      <t>ソンエキ</t>
    </rPh>
    <rPh sb="4" eb="6">
      <t>カンジョウ</t>
    </rPh>
    <rPh sb="8" eb="10">
      <t>シュツリョク</t>
    </rPh>
    <rPh sb="10" eb="11">
      <t>レイ</t>
    </rPh>
    <phoneticPr fontId="6"/>
  </si>
  <si>
    <t>売上高</t>
    <rPh sb="0" eb="2">
      <t>ウリアゲ</t>
    </rPh>
    <rPh sb="2" eb="3">
      <t>ダカ</t>
    </rPh>
    <phoneticPr fontId="6"/>
  </si>
  <si>
    <t>「PL科目:売上高」の集計値</t>
    <rPh sb="3" eb="5">
      <t>カモク</t>
    </rPh>
    <rPh sb="6" eb="8">
      <t>ウリアゲ</t>
    </rPh>
    <rPh sb="8" eb="9">
      <t>ダカ</t>
    </rPh>
    <rPh sb="11" eb="13">
      <t>シュウケイ</t>
    </rPh>
    <rPh sb="13" eb="14">
      <t>チ</t>
    </rPh>
    <phoneticPr fontId="6"/>
  </si>
  <si>
    <t>仕入</t>
    <rPh sb="0" eb="2">
      <t>シイレ</t>
    </rPh>
    <phoneticPr fontId="6"/>
  </si>
  <si>
    <t>←</t>
    <phoneticPr fontId="6"/>
  </si>
  <si>
    <t>「PL科目:仕入」の集計値</t>
    <rPh sb="3" eb="5">
      <t>カモク</t>
    </rPh>
    <rPh sb="6" eb="8">
      <t>シイレ</t>
    </rPh>
    <rPh sb="8" eb="9">
      <t>ウエタカ</t>
    </rPh>
    <rPh sb="10" eb="12">
      <t>シュウケイ</t>
    </rPh>
    <rPh sb="12" eb="13">
      <t>チ</t>
    </rPh>
    <phoneticPr fontId="6"/>
  </si>
  <si>
    <t>借/貸の差額をセット</t>
    <rPh sb="0" eb="1">
      <t>カ</t>
    </rPh>
    <rPh sb="2" eb="3">
      <t>カシ</t>
    </rPh>
    <rPh sb="4" eb="6">
      <t>サガク</t>
    </rPh>
    <phoneticPr fontId="6"/>
  </si>
  <si>
    <t>※※合計※※</t>
    <rPh sb="2" eb="4">
      <t>ゴウケイ</t>
    </rPh>
    <phoneticPr fontId="6"/>
  </si>
  <si>
    <t>前期繰越利益科目の集計値</t>
    <rPh sb="9" eb="11">
      <t>シュウケイ</t>
    </rPh>
    <rPh sb="11" eb="12">
      <t>チ</t>
    </rPh>
    <phoneticPr fontId="6"/>
  </si>
  <si>
    <t>損益勘定</t>
    <rPh sb="0" eb="2">
      <t>ソンエキ</t>
    </rPh>
    <rPh sb="2" eb="4">
      <t>カンジョウ</t>
    </rPh>
    <phoneticPr fontId="6"/>
  </si>
  <si>
    <t>翌期へ繰越</t>
    <rPh sb="0" eb="1">
      <t>ヨク</t>
    </rPh>
    <rPh sb="1" eb="2">
      <t>キ</t>
    </rPh>
    <rPh sb="3" eb="5">
      <t>クリコシ</t>
    </rPh>
    <phoneticPr fontId="6"/>
  </si>
  <si>
    <t>3．「補助付科目合計転記」の出力方法</t>
    <rPh sb="3" eb="5">
      <t>ホジョ</t>
    </rPh>
    <rPh sb="5" eb="6">
      <t>ツキ</t>
    </rPh>
    <rPh sb="6" eb="8">
      <t>カモク</t>
    </rPh>
    <rPh sb="8" eb="10">
      <t>ゴウケイ</t>
    </rPh>
    <rPh sb="10" eb="12">
      <t>テンキ</t>
    </rPh>
    <rPh sb="14" eb="16">
      <t>シュツリョク</t>
    </rPh>
    <rPh sb="16" eb="18">
      <t>ホウホウ</t>
    </rPh>
    <phoneticPr fontId="6"/>
  </si>
  <si>
    <t>当該科目が補助を採用(科目マスタの採用区分で判断)している場合、</t>
    <rPh sb="0" eb="2">
      <t>トウガイ</t>
    </rPh>
    <rPh sb="2" eb="4">
      <t>カモク</t>
    </rPh>
    <rPh sb="5" eb="7">
      <t>ホジョ</t>
    </rPh>
    <rPh sb="8" eb="10">
      <t>サイヨウ</t>
    </rPh>
    <rPh sb="11" eb="13">
      <t>カモク</t>
    </rPh>
    <rPh sb="17" eb="19">
      <t>サイヨウ</t>
    </rPh>
    <rPh sb="19" eb="21">
      <t>クブン</t>
    </rPh>
    <rPh sb="22" eb="24">
      <t>ハンダン</t>
    </rPh>
    <rPh sb="29" eb="31">
      <t>バアイ</t>
    </rPh>
    <phoneticPr fontId="6"/>
  </si>
  <si>
    <t>この区分をﾁｪｯｸON(区分値：1)にすると、月毎で集計した「合計転記」の形式で出力される。</t>
    <rPh sb="2" eb="4">
      <t>クブン</t>
    </rPh>
    <rPh sb="12" eb="14">
      <t>クブン</t>
    </rPh>
    <rPh sb="14" eb="15">
      <t>チ</t>
    </rPh>
    <rPh sb="23" eb="25">
      <t>ツキゴト</t>
    </rPh>
    <rPh sb="26" eb="28">
      <t>シュウケイ</t>
    </rPh>
    <rPh sb="37" eb="39">
      <t>ケイシキ</t>
    </rPh>
    <rPh sb="40" eb="42">
      <t>シュツリョク</t>
    </rPh>
    <phoneticPr fontId="6"/>
  </si>
  <si>
    <t>■「補助付科目合計転記」がOFFの場合</t>
    <rPh sb="17" eb="19">
      <t>バアイ</t>
    </rPh>
    <phoneticPr fontId="6"/>
  </si>
  <si>
    <t>■「補助付科目合計転記」がONの場合</t>
    <rPh sb="16" eb="18">
      <t>バアイ</t>
    </rPh>
    <phoneticPr fontId="6"/>
  </si>
  <si>
    <t>※※合計転記※※</t>
    <rPh sb="2" eb="4">
      <t>ゴウケイ</t>
    </rPh>
    <rPh sb="4" eb="6">
      <t>テンキ</t>
    </rPh>
    <phoneticPr fontId="6"/>
  </si>
  <si>
    <t>4．「発生取引のみ出力」の出力方法</t>
    <rPh sb="3" eb="5">
      <t>ハッセイ</t>
    </rPh>
    <rPh sb="5" eb="7">
      <t>トリヒキ</t>
    </rPh>
    <rPh sb="9" eb="11">
      <t>シュツリョク</t>
    </rPh>
    <rPh sb="13" eb="15">
      <t>シュツリョク</t>
    </rPh>
    <rPh sb="15" eb="17">
      <t>ホウホウ</t>
    </rPh>
    <phoneticPr fontId="6"/>
  </si>
  <si>
    <t>この区分がﾁｪｯｸOFF(区分値：0)の場合、「当月発生」がなくても「前月(前期)より繰越」があれば出力を行う。</t>
    <rPh sb="2" eb="4">
      <t>クブン</t>
    </rPh>
    <rPh sb="13" eb="15">
      <t>クブン</t>
    </rPh>
    <rPh sb="15" eb="16">
      <t>チ</t>
    </rPh>
    <rPh sb="20" eb="22">
      <t>バアイ</t>
    </rPh>
    <rPh sb="24" eb="26">
      <t>トウゲツ</t>
    </rPh>
    <rPh sb="26" eb="28">
      <t>ハッセイ</t>
    </rPh>
    <rPh sb="35" eb="37">
      <t>ゼンゲツ</t>
    </rPh>
    <rPh sb="38" eb="40">
      <t>ゼンキ</t>
    </rPh>
    <rPh sb="43" eb="45">
      <t>クリコシ</t>
    </rPh>
    <rPh sb="50" eb="52">
      <t>シュツリョク</t>
    </rPh>
    <rPh sb="53" eb="54">
      <t>オコナ</t>
    </rPh>
    <phoneticPr fontId="6"/>
  </si>
  <si>
    <t>5．「月次毎に改頁出力」の出力方法</t>
    <rPh sb="3" eb="5">
      <t>ゲツジ</t>
    </rPh>
    <rPh sb="5" eb="6">
      <t>ゴト</t>
    </rPh>
    <rPh sb="7" eb="9">
      <t>カイページ</t>
    </rPh>
    <rPh sb="9" eb="11">
      <t>シュツリョク</t>
    </rPh>
    <rPh sb="13" eb="15">
      <t>シュツリョク</t>
    </rPh>
    <rPh sb="15" eb="17">
      <t>ホウホウ</t>
    </rPh>
    <phoneticPr fontId="6"/>
  </si>
  <si>
    <t>この区分は、印刷の指示の場合にのみ有効とする。</t>
    <rPh sb="2" eb="4">
      <t>クブン</t>
    </rPh>
    <rPh sb="6" eb="8">
      <t>インサツ</t>
    </rPh>
    <rPh sb="9" eb="11">
      <t>シジ</t>
    </rPh>
    <rPh sb="12" eb="14">
      <t>バアイ</t>
    </rPh>
    <rPh sb="17" eb="19">
      <t>ユウコウ</t>
    </rPh>
    <phoneticPr fontId="6"/>
  </si>
  <si>
    <t>この区分がﾁｪｯｸOFF(区分値：0)の場合、月が変わったら空白行を1行入れて次月のデータを出力する。</t>
    <rPh sb="2" eb="4">
      <t>クブン</t>
    </rPh>
    <rPh sb="13" eb="15">
      <t>クブン</t>
    </rPh>
    <rPh sb="15" eb="16">
      <t>チ</t>
    </rPh>
    <rPh sb="20" eb="22">
      <t>バアイ</t>
    </rPh>
    <rPh sb="23" eb="24">
      <t>ツキ</t>
    </rPh>
    <rPh sb="25" eb="26">
      <t>カ</t>
    </rPh>
    <rPh sb="30" eb="32">
      <t>クウハク</t>
    </rPh>
    <rPh sb="32" eb="33">
      <t>ギョウ</t>
    </rPh>
    <rPh sb="35" eb="36">
      <t>ギョウ</t>
    </rPh>
    <rPh sb="36" eb="37">
      <t>イ</t>
    </rPh>
    <rPh sb="39" eb="41">
      <t>ジゲツ</t>
    </rPh>
    <rPh sb="46" eb="48">
      <t>シュツリョク</t>
    </rPh>
    <phoneticPr fontId="6"/>
  </si>
  <si>
    <t>ﾁｪｯｸON(区分値：1)の場合、月が変わったら改頁して次月のデータを出力する。</t>
    <rPh sb="7" eb="9">
      <t>クブン</t>
    </rPh>
    <rPh sb="9" eb="10">
      <t>チ</t>
    </rPh>
    <rPh sb="14" eb="16">
      <t>バアイ</t>
    </rPh>
    <rPh sb="17" eb="18">
      <t>ツキ</t>
    </rPh>
    <rPh sb="19" eb="20">
      <t>カ</t>
    </rPh>
    <rPh sb="24" eb="26">
      <t>カイページ</t>
    </rPh>
    <rPh sb="28" eb="30">
      <t>ジゲツ</t>
    </rPh>
    <rPh sb="35" eb="37">
      <t>シュツリョク</t>
    </rPh>
    <phoneticPr fontId="6"/>
  </si>
  <si>
    <t>尚、月毎に改頁した場合は、次頁の1行目に「前月より繰越」明細が必ず入るものとする。</t>
    <rPh sb="0" eb="1">
      <t>ナオ</t>
    </rPh>
    <rPh sb="2" eb="3">
      <t>ツキ</t>
    </rPh>
    <rPh sb="3" eb="4">
      <t>ゴト</t>
    </rPh>
    <rPh sb="5" eb="7">
      <t>カイページ</t>
    </rPh>
    <rPh sb="9" eb="11">
      <t>バアイ</t>
    </rPh>
    <rPh sb="13" eb="15">
      <t>ジページ</t>
    </rPh>
    <rPh sb="17" eb="19">
      <t>ギョウメ</t>
    </rPh>
    <rPh sb="21" eb="23">
      <t>ゼンゲツ</t>
    </rPh>
    <rPh sb="25" eb="27">
      <t>クリコシ</t>
    </rPh>
    <rPh sb="28" eb="30">
      <t>メイサイ</t>
    </rPh>
    <rPh sb="31" eb="32">
      <t>カナラ</t>
    </rPh>
    <rPh sb="33" eb="34">
      <t>ハイ</t>
    </rPh>
    <phoneticPr fontId="6"/>
  </si>
  <si>
    <t>■「月次毎に改頁出力」ﾁｪｯｸOFF(改頁しない)の場合</t>
    <rPh sb="2" eb="4">
      <t>ゲツジ</t>
    </rPh>
    <rPh sb="4" eb="5">
      <t>ゴト</t>
    </rPh>
    <rPh sb="6" eb="8">
      <t>カイページ</t>
    </rPh>
    <rPh sb="8" eb="10">
      <t>シュツリョク</t>
    </rPh>
    <rPh sb="26" eb="28">
      <t>バアイ</t>
    </rPh>
    <phoneticPr fontId="6"/>
  </si>
  <si>
    <t>■「月次毎に改頁出力」ﾁｪｯｸON(改頁する)の場合</t>
    <rPh sb="2" eb="4">
      <t>ゲツジ</t>
    </rPh>
    <rPh sb="4" eb="5">
      <t>ゴト</t>
    </rPh>
    <rPh sb="6" eb="8">
      <t>カイページ</t>
    </rPh>
    <rPh sb="8" eb="10">
      <t>シュツリョク</t>
    </rPh>
    <rPh sb="18" eb="20">
      <t>カイページ</t>
    </rPh>
    <rPh sb="24" eb="26">
      <t>バアイ</t>
    </rPh>
    <phoneticPr fontId="6"/>
  </si>
  <si>
    <t>1頁目</t>
    <rPh sb="1" eb="3">
      <t>ページメ</t>
    </rPh>
    <phoneticPr fontId="6"/>
  </si>
  <si>
    <t>前期より繰越</t>
    <rPh sb="0" eb="2">
      <t>ゼンキ</t>
    </rPh>
    <rPh sb="4" eb="6">
      <t>クリコシ</t>
    </rPh>
    <phoneticPr fontId="6"/>
  </si>
  <si>
    <t>1. 1</t>
    <phoneticPr fontId="6"/>
  </si>
  <si>
    <t>1. 2</t>
    <phoneticPr fontId="6"/>
  </si>
  <si>
    <t>2. 1</t>
    <phoneticPr fontId="6"/>
  </si>
  <si>
    <t>2. 2</t>
    <phoneticPr fontId="6"/>
  </si>
  <si>
    <t>2頁目</t>
    <rPh sb="1" eb="3">
      <t>ページメ</t>
    </rPh>
    <phoneticPr fontId="6"/>
  </si>
  <si>
    <t>6．「伝票NO出力」の出力方法</t>
    <rPh sb="3" eb="5">
      <t>デンピョウ</t>
    </rPh>
    <rPh sb="7" eb="9">
      <t>シュツリョク</t>
    </rPh>
    <rPh sb="11" eb="13">
      <t>シュツリョク</t>
    </rPh>
    <rPh sb="13" eb="15">
      <t>ホウホウ</t>
    </rPh>
    <phoneticPr fontId="6"/>
  </si>
  <si>
    <t>「伝票NO」の出力に関しては、下記の区分の組み合わせで出力内容が決定する。</t>
    <rPh sb="1" eb="3">
      <t>デンピョウ</t>
    </rPh>
    <rPh sb="7" eb="9">
      <t>シュツリョク</t>
    </rPh>
    <rPh sb="10" eb="11">
      <t>カン</t>
    </rPh>
    <rPh sb="15" eb="17">
      <t>カキ</t>
    </rPh>
    <rPh sb="18" eb="20">
      <t>クブン</t>
    </rPh>
    <rPh sb="21" eb="22">
      <t>ク</t>
    </rPh>
    <rPh sb="23" eb="24">
      <t>ア</t>
    </rPh>
    <rPh sb="27" eb="29">
      <t>シュツリョク</t>
    </rPh>
    <rPh sb="29" eb="31">
      <t>ナイヨウ</t>
    </rPh>
    <rPh sb="32" eb="34">
      <t>ケッテイ</t>
    </rPh>
    <phoneticPr fontId="6"/>
  </si>
  <si>
    <t>①</t>
    <phoneticPr fontId="6"/>
  </si>
  <si>
    <t>伝票NO入力区分(KbnInfo.RecKbn = 2のGnPuKbn11)</t>
  </si>
  <si>
    <t>あり:0、1</t>
    <phoneticPr fontId="6"/>
  </si>
  <si>
    <t>なし:9</t>
  </si>
  <si>
    <t>②</t>
    <phoneticPr fontId="6"/>
  </si>
  <si>
    <t>検索NO出力区分(KbnInfo.RecKbn = 3のGnPuKbn2)</t>
    <rPh sb="0" eb="2">
      <t>ケンサク</t>
    </rPh>
    <rPh sb="4" eb="6">
      <t>シュツリョク</t>
    </rPh>
    <phoneticPr fontId="6"/>
  </si>
  <si>
    <t>あり:1</t>
    <phoneticPr fontId="6"/>
  </si>
  <si>
    <t>なし:0</t>
  </si>
  <si>
    <t>③</t>
    <phoneticPr fontId="6"/>
  </si>
  <si>
    <t>元帳ﾊﾟﾗﾒｰﾀの伝票NO出力</t>
    <rPh sb="0" eb="2">
      <t>モトチョウ</t>
    </rPh>
    <rPh sb="9" eb="11">
      <t>デンピョウ</t>
    </rPh>
    <rPh sb="13" eb="15">
      <t>シュツリョク</t>
    </rPh>
    <phoneticPr fontId="6"/>
  </si>
  <si>
    <t>①伝票NO入力区分</t>
    <phoneticPr fontId="6"/>
  </si>
  <si>
    <t>②検索NO出力区分</t>
    <phoneticPr fontId="6"/>
  </si>
  <si>
    <t>③元帳Pの伝票NO出力</t>
    <phoneticPr fontId="6"/>
  </si>
  <si>
    <t>出力内容</t>
    <rPh sb="0" eb="2">
      <t>シュツリョク</t>
    </rPh>
    <rPh sb="2" eb="4">
      <t>ナイヨウ</t>
    </rPh>
    <phoneticPr fontId="6"/>
  </si>
  <si>
    <t>①伝票NO入力区分：あり</t>
    <rPh sb="1" eb="3">
      <t>デンピョウ</t>
    </rPh>
    <rPh sb="5" eb="7">
      <t>ニュウリョク</t>
    </rPh>
    <rPh sb="7" eb="9">
      <t>クブン</t>
    </rPh>
    <phoneticPr fontId="6"/>
  </si>
  <si>
    <t>②検索NO出力区分：あり</t>
    <rPh sb="1" eb="3">
      <t>ケンサク</t>
    </rPh>
    <rPh sb="5" eb="7">
      <t>シュツリョク</t>
    </rPh>
    <rPh sb="7" eb="9">
      <t>クブン</t>
    </rPh>
    <phoneticPr fontId="6"/>
  </si>
  <si>
    <t>③元帳Pの伝票NO出力：あり</t>
    <rPh sb="1" eb="3">
      <t>モトチョウ</t>
    </rPh>
    <rPh sb="5" eb="7">
      <t>デンピョウ</t>
    </rPh>
    <rPh sb="9" eb="11">
      <t>シュツリョク</t>
    </rPh>
    <phoneticPr fontId="6"/>
  </si>
  <si>
    <t>③元帳Pの伝票NO出力：なし</t>
    <rPh sb="1" eb="3">
      <t>モトチョウ</t>
    </rPh>
    <rPh sb="5" eb="7">
      <t>デンピョウ</t>
    </rPh>
    <rPh sb="9" eb="11">
      <t>シュツリョク</t>
    </rPh>
    <phoneticPr fontId="6"/>
  </si>
  <si>
    <t>検索NO</t>
    <rPh sb="0" eb="2">
      <t>ケンサク</t>
    </rPh>
    <phoneticPr fontId="6"/>
  </si>
  <si>
    <t>②検索NO出力区分：なし</t>
    <rPh sb="1" eb="3">
      <t>ケンサク</t>
    </rPh>
    <rPh sb="5" eb="7">
      <t>シュツリョク</t>
    </rPh>
    <rPh sb="7" eb="9">
      <t>クブン</t>
    </rPh>
    <phoneticPr fontId="6"/>
  </si>
  <si>
    <t>ブランク</t>
    <phoneticPr fontId="6"/>
  </si>
  <si>
    <t>①伝票NO入力区分：なし</t>
    <rPh sb="1" eb="3">
      <t>デンピョウ</t>
    </rPh>
    <rPh sb="5" eb="7">
      <t>ニュウリョク</t>
    </rPh>
    <rPh sb="7" eb="9">
      <t>クブン</t>
    </rPh>
    <phoneticPr fontId="6"/>
  </si>
  <si>
    <t>消費税関連のセット方法</t>
    <phoneticPr fontId="6"/>
  </si>
  <si>
    <t>消費税関連の明細セット方法に関して下記に説明を行う。</t>
    <rPh sb="0" eb="3">
      <t>ショウヒゼイ</t>
    </rPh>
    <rPh sb="3" eb="5">
      <t>カンレン</t>
    </rPh>
    <rPh sb="6" eb="8">
      <t>メイサイ</t>
    </rPh>
    <rPh sb="11" eb="13">
      <t>ホウホウ</t>
    </rPh>
    <rPh sb="14" eb="15">
      <t>カン</t>
    </rPh>
    <rPh sb="17" eb="19">
      <t>カキ</t>
    </rPh>
    <rPh sb="20" eb="22">
      <t>セツメイ</t>
    </rPh>
    <rPh sb="23" eb="24">
      <t>オコナ</t>
    </rPh>
    <phoneticPr fontId="6"/>
  </si>
  <si>
    <t>1．「元帳出力区分」について</t>
    <rPh sb="3" eb="5">
      <t>モトチョウ</t>
    </rPh>
    <rPh sb="5" eb="7">
      <t>シュツリョク</t>
    </rPh>
    <rPh sb="7" eb="9">
      <t>クブン</t>
    </rPh>
    <phoneticPr fontId="6"/>
  </si>
  <si>
    <t>消費税コード＝10(内)</t>
    <rPh sb="0" eb="3">
      <t>ショウヒゼイ</t>
    </rPh>
    <rPh sb="10" eb="11">
      <t>ウチ</t>
    </rPh>
    <phoneticPr fontId="6"/>
  </si>
  <si>
    <t>消費税コード＝20(外)</t>
    <rPh sb="0" eb="3">
      <t>ショウヒゼイ</t>
    </rPh>
    <rPh sb="10" eb="11">
      <t>ソト</t>
    </rPh>
    <phoneticPr fontId="6"/>
  </si>
  <si>
    <t>現金</t>
    <rPh sb="0" eb="2">
      <t>ゲンキン</t>
    </rPh>
    <phoneticPr fontId="6"/>
  </si>
  <si>
    <t>2．当該科目が「仮受／仮払消費税科目」の印刷方法について</t>
    <rPh sb="2" eb="4">
      <t>トウガイ</t>
    </rPh>
    <rPh sb="4" eb="6">
      <t>カモク</t>
    </rPh>
    <rPh sb="8" eb="10">
      <t>カリウケ</t>
    </rPh>
    <rPh sb="11" eb="13">
      <t>カリバラ</t>
    </rPh>
    <rPh sb="13" eb="16">
      <t>ショウヒゼイ</t>
    </rPh>
    <rPh sb="16" eb="18">
      <t>カモク</t>
    </rPh>
    <rPh sb="20" eb="22">
      <t>インサツ</t>
    </rPh>
    <rPh sb="22" eb="24">
      <t>ホウホウ</t>
    </rPh>
    <phoneticPr fontId="6"/>
  </si>
  <si>
    <t>2-1．「仮受／仮払消費税科目」とは</t>
    <rPh sb="5" eb="7">
      <t>カリウケ</t>
    </rPh>
    <rPh sb="8" eb="10">
      <t>カリバラ</t>
    </rPh>
    <rPh sb="10" eb="13">
      <t>ショウヒゼイ</t>
    </rPh>
    <rPh sb="13" eb="15">
      <t>カモク</t>
    </rPh>
    <phoneticPr fontId="6"/>
  </si>
  <si>
    <t>2-2．出力対象</t>
    <rPh sb="4" eb="6">
      <t>シュツリョク</t>
    </rPh>
    <rPh sb="6" eb="8">
      <t>タイショウ</t>
    </rPh>
    <phoneticPr fontId="6"/>
  </si>
  <si>
    <t>2-3．「仮受」or「仮払」の判断方法</t>
    <rPh sb="5" eb="7">
      <t>カリウケ</t>
    </rPh>
    <rPh sb="11" eb="13">
      <t>カリバラ</t>
    </rPh>
    <rPh sb="15" eb="17">
      <t>ハンダン</t>
    </rPh>
    <rPh sb="17" eb="19">
      <t>ホウホウ</t>
    </rPh>
    <phoneticPr fontId="6"/>
  </si>
  <si>
    <t>売上／仕入区分</t>
    <rPh sb="0" eb="2">
      <t>ウリアゲ</t>
    </rPh>
    <rPh sb="3" eb="5">
      <t>シイレ</t>
    </rPh>
    <rPh sb="5" eb="7">
      <t>クブン</t>
    </rPh>
    <phoneticPr fontId="6"/>
  </si>
  <si>
    <t>税抜／税込区分</t>
    <rPh sb="0" eb="2">
      <t>ゼイヌキ</t>
    </rPh>
    <rPh sb="3" eb="5">
      <t>ゼイコミ</t>
    </rPh>
    <rPh sb="5" eb="7">
      <t>クブン</t>
    </rPh>
    <phoneticPr fontId="6"/>
  </si>
  <si>
    <t>消費税同時入力</t>
    <rPh sb="0" eb="3">
      <t>ショウヒゼイ</t>
    </rPh>
    <rPh sb="3" eb="5">
      <t>ドウジ</t>
    </rPh>
    <rPh sb="5" eb="7">
      <t>ニュウリョク</t>
    </rPh>
    <phoneticPr fontId="6"/>
  </si>
  <si>
    <t>入力金額</t>
    <rPh sb="0" eb="2">
      <t>ニュウリョク</t>
    </rPh>
    <rPh sb="2" eb="4">
      <t>キンガク</t>
    </rPh>
    <phoneticPr fontId="6"/>
  </si>
  <si>
    <t>(DTaxKbn)</t>
    <phoneticPr fontId="6"/>
  </si>
  <si>
    <t>(DTaxInc)</t>
    <phoneticPr fontId="6"/>
  </si>
  <si>
    <t>(TaxInpKbn)</t>
    <phoneticPr fontId="6"/>
  </si>
  <si>
    <t>(InpSum)</t>
    <phoneticPr fontId="6"/>
  </si>
  <si>
    <t>(TaxSum)</t>
    <phoneticPr fontId="6"/>
  </si>
  <si>
    <t>(CTaxKbn)</t>
    <phoneticPr fontId="6"/>
  </si>
  <si>
    <t>(CTaxInc)</t>
    <phoneticPr fontId="6"/>
  </si>
  <si>
    <t>売上or仕入</t>
    <rPh sb="0" eb="2">
      <t>ウリアゲ</t>
    </rPh>
    <rPh sb="4" eb="6">
      <t>シイレ</t>
    </rPh>
    <phoneticPr fontId="6"/>
  </si>
  <si>
    <t>税抜</t>
    <rPh sb="0" eb="2">
      <t>ゼイヌキ</t>
    </rPh>
    <phoneticPr fontId="6"/>
  </si>
  <si>
    <t>同時入力</t>
    <rPh sb="0" eb="2">
      <t>ドウジ</t>
    </rPh>
    <rPh sb="2" eb="4">
      <t>ニュウリョク</t>
    </rPh>
    <phoneticPr fontId="6"/>
  </si>
  <si>
    <t>売上</t>
    <rPh sb="0" eb="2">
      <t>ウリアゲ</t>
    </rPh>
    <phoneticPr fontId="6"/>
  </si>
  <si>
    <t>別々入力</t>
    <rPh sb="0" eb="2">
      <t>ベツベツ</t>
    </rPh>
    <rPh sb="2" eb="4">
      <t>ニュウリョク</t>
    </rPh>
    <phoneticPr fontId="6"/>
  </si>
  <si>
    <t>なし</t>
    <phoneticPr fontId="6"/>
  </si>
  <si>
    <t>税込</t>
    <rPh sb="0" eb="2">
      <t>ゼイコミ</t>
    </rPh>
    <phoneticPr fontId="6"/>
  </si>
  <si>
    <t>(内税分)</t>
    <rPh sb="1" eb="3">
      <t>ウチゼイ</t>
    </rPh>
    <rPh sb="3" eb="4">
      <t>ブン</t>
    </rPh>
    <phoneticPr fontId="6"/>
  </si>
  <si>
    <t>2-4．「仮受／仮払」の出力方法</t>
    <rPh sb="5" eb="7">
      <t>カリウケ</t>
    </rPh>
    <rPh sb="8" eb="10">
      <t>カリバラ</t>
    </rPh>
    <rPh sb="12" eb="14">
      <t>シュツリョク</t>
    </rPh>
    <rPh sb="14" eb="16">
      <t>ホウホウ</t>
    </rPh>
    <phoneticPr fontId="6"/>
  </si>
  <si>
    <t>4/5</t>
    <phoneticPr fontId="6"/>
  </si>
  <si>
    <t>売掛金</t>
    <rPh sb="0" eb="2">
      <t>ウリガケ</t>
    </rPh>
    <rPh sb="2" eb="3">
      <t>キン</t>
    </rPh>
    <phoneticPr fontId="6"/>
  </si>
  <si>
    <t>／</t>
    <phoneticPr fontId="6"/>
  </si>
  <si>
    <t>4/8</t>
    <phoneticPr fontId="6"/>
  </si>
  <si>
    <t>複合</t>
    <rPh sb="0" eb="2">
      <t>フクゴウ</t>
    </rPh>
    <phoneticPr fontId="6"/>
  </si>
  <si>
    <t>4/9</t>
    <phoneticPr fontId="6"/>
  </si>
  <si>
    <t>4/10</t>
    <phoneticPr fontId="6"/>
  </si>
  <si>
    <t>同時入力</t>
    <phoneticPr fontId="6"/>
  </si>
  <si>
    <t>4/15</t>
    <phoneticPr fontId="6"/>
  </si>
  <si>
    <t>雑収入</t>
    <rPh sb="0" eb="3">
      <t>ザツシュウニュウ</t>
    </rPh>
    <phoneticPr fontId="6"/>
  </si>
  <si>
    <t>4.10</t>
    <phoneticPr fontId="6"/>
  </si>
  <si>
    <t>4.30</t>
    <phoneticPr fontId="6"/>
  </si>
  <si>
    <t>売上高</t>
    <rPh sb="0" eb="3">
      <t>ウリアゲダカ</t>
    </rPh>
    <phoneticPr fontId="6"/>
  </si>
  <si>
    <t>内税起票額     3,885</t>
    <phoneticPr fontId="6"/>
  </si>
  <si>
    <t>4/5、4/9の内税分</t>
    <rPh sb="8" eb="10">
      <t>ウチゼイ</t>
    </rPh>
    <rPh sb="10" eb="11">
      <t>ブン</t>
    </rPh>
    <phoneticPr fontId="6"/>
  </si>
  <si>
    <t>内税起票額       105</t>
    <phoneticPr fontId="6"/>
  </si>
  <si>
    <t>2-4-2．「発生側で減算」の場合</t>
    <rPh sb="7" eb="9">
      <t>ハッセイ</t>
    </rPh>
    <rPh sb="9" eb="10">
      <t>ガワ</t>
    </rPh>
    <rPh sb="11" eb="13">
      <t>ゲンサン</t>
    </rPh>
    <rPh sb="15" eb="17">
      <t>バアイ</t>
    </rPh>
    <phoneticPr fontId="6"/>
  </si>
  <si>
    <t>工事元帳のセット方法</t>
    <rPh sb="0" eb="2">
      <t>コウジ</t>
    </rPh>
    <rPh sb="2" eb="4">
      <t>モトチョウ</t>
    </rPh>
    <rPh sb="8" eb="10">
      <t>ホウホウ</t>
    </rPh>
    <phoneticPr fontId="6"/>
  </si>
  <si>
    <t>工事元帳に出力するデータの集計方法・明細セット方法に関して下記に説明を行う。</t>
    <rPh sb="0" eb="2">
      <t>コウジ</t>
    </rPh>
    <rPh sb="2" eb="4">
      <t>モトチョウ</t>
    </rPh>
    <rPh sb="5" eb="7">
      <t>シュツリョク</t>
    </rPh>
    <rPh sb="13" eb="15">
      <t>シュウケイ</t>
    </rPh>
    <rPh sb="15" eb="17">
      <t>ホウホウ</t>
    </rPh>
    <rPh sb="18" eb="20">
      <t>メイサイ</t>
    </rPh>
    <rPh sb="23" eb="25">
      <t>ホウホウ</t>
    </rPh>
    <phoneticPr fontId="6"/>
  </si>
  <si>
    <t>1．集計方法</t>
    <rPh sb="2" eb="4">
      <t>シュウケイ</t>
    </rPh>
    <rPh sb="4" eb="6">
      <t>ホウホウ</t>
    </rPh>
    <phoneticPr fontId="6"/>
  </si>
  <si>
    <t>2．明細セット方法</t>
    <rPh sb="2" eb="4">
      <t>メイサイ</t>
    </rPh>
    <rPh sb="7" eb="9">
      <t>ホウホウ</t>
    </rPh>
    <phoneticPr fontId="6"/>
  </si>
  <si>
    <t>基本的には「リターン明細セット方法」と同様。異なる点のみ記載する。</t>
    <rPh sb="0" eb="3">
      <t>キホンテキ</t>
    </rPh>
    <rPh sb="19" eb="21">
      <t>ドウヨウ</t>
    </rPh>
    <rPh sb="22" eb="23">
      <t>コト</t>
    </rPh>
    <rPh sb="25" eb="26">
      <t>テン</t>
    </rPh>
    <rPh sb="28" eb="30">
      <t>キサイ</t>
    </rPh>
    <phoneticPr fontId="6"/>
  </si>
  <si>
    <t>2-1．通常出力方法</t>
    <rPh sb="4" eb="6">
      <t>ツウジョウ</t>
    </rPh>
    <rPh sb="6" eb="8">
      <t>シュツリョク</t>
    </rPh>
    <rPh sb="8" eb="10">
      <t>ホウホウ</t>
    </rPh>
    <phoneticPr fontId="6"/>
  </si>
  <si>
    <t>2-1-1-1．「工事金額」のセット方法</t>
    <rPh sb="9" eb="11">
      <t>コウジ</t>
    </rPh>
    <rPh sb="11" eb="13">
      <t>キンガク</t>
    </rPh>
    <rPh sb="18" eb="20">
      <t>ホウホウ</t>
    </rPh>
    <phoneticPr fontId="6"/>
  </si>
  <si>
    <t>セットするリターン項目は、月次原価合計(mt250310)</t>
    <rPh sb="9" eb="11">
      <t>コウモク</t>
    </rPh>
    <rPh sb="15" eb="17">
      <t>ゲンカ</t>
    </rPh>
    <rPh sb="17" eb="19">
      <t>ゴウケイ</t>
    </rPh>
    <phoneticPr fontId="6"/>
  </si>
  <si>
    <t>セットするリターン項目は、月次入金額(mt250330)</t>
    <rPh sb="9" eb="11">
      <t>コウモク</t>
    </rPh>
    <phoneticPr fontId="6"/>
  </si>
  <si>
    <t>2-1-2-1．「材料費」「労務費」「外注費」「現場経費」「合計」のセット方法</t>
    <rPh sb="37" eb="39">
      <t>ホウホウ</t>
    </rPh>
    <phoneticPr fontId="6"/>
  </si>
  <si>
    <t>特殊科目情報(KmkInfo)の特殊科目コード(SpeCode)が、「40201～40220」の科目コード(KmkNCode)を取得。</t>
    <rPh sb="0" eb="2">
      <t>トクシュ</t>
    </rPh>
    <rPh sb="2" eb="4">
      <t>カモク</t>
    </rPh>
    <rPh sb="4" eb="6">
      <t>ジョウホウ</t>
    </rPh>
    <rPh sb="16" eb="18">
      <t>トクシュ</t>
    </rPh>
    <rPh sb="18" eb="20">
      <t>カモク</t>
    </rPh>
    <rPh sb="48" eb="50">
      <t>カモク</t>
    </rPh>
    <rPh sb="64" eb="66">
      <t>シュトク</t>
    </rPh>
    <phoneticPr fontId="6"/>
  </si>
  <si>
    <t>※</t>
    <phoneticPr fontId="6"/>
  </si>
  <si>
    <t>セットするリターン項目は、印刷科目１(mt250010)～印刷科目20(mt250200)。</t>
    <rPh sb="9" eb="11">
      <t>コウモク</t>
    </rPh>
    <rPh sb="13" eb="15">
      <t>インサツ</t>
    </rPh>
    <rPh sb="15" eb="17">
      <t>カモク</t>
    </rPh>
    <rPh sb="29" eb="31">
      <t>インサツ</t>
    </rPh>
    <rPh sb="31" eb="33">
      <t>カモク</t>
    </rPh>
    <phoneticPr fontId="6"/>
  </si>
  <si>
    <t>月次原価合計(mt250310)と、累計原価合計(mt250320)にもセットを行う。</t>
    <rPh sb="2" eb="4">
      <t>ゲンカ</t>
    </rPh>
    <rPh sb="4" eb="6">
      <t>ゴウケイ</t>
    </rPh>
    <rPh sb="22" eb="24">
      <t>ゴウケイ</t>
    </rPh>
    <rPh sb="40" eb="41">
      <t>オコナ</t>
    </rPh>
    <phoneticPr fontId="6"/>
  </si>
  <si>
    <t>2-1-2-2．「入金金額」のセット方法</t>
    <rPh sb="9" eb="11">
      <t>ニュウキン</t>
    </rPh>
    <rPh sb="11" eb="13">
      <t>キンガク</t>
    </rPh>
    <rPh sb="18" eb="20">
      <t>ホウホウ</t>
    </rPh>
    <phoneticPr fontId="6"/>
  </si>
  <si>
    <t>セットするリターン項目は、月次入金額(mt250330)と累計入金額(mt250340)</t>
    <rPh sb="9" eb="11">
      <t>コウモク</t>
    </rPh>
    <rPh sb="29" eb="31">
      <t>ルイケイ</t>
    </rPh>
    <phoneticPr fontId="6"/>
  </si>
  <si>
    <t>2-2．「0月の出力」および「決算月の付加項目」について</t>
    <rPh sb="6" eb="7">
      <t>ガツ</t>
    </rPh>
    <rPh sb="8" eb="10">
      <t>シュツリョク</t>
    </rPh>
    <rPh sb="15" eb="17">
      <t>ケッサン</t>
    </rPh>
    <rPh sb="17" eb="18">
      <t>ツキ</t>
    </rPh>
    <rPh sb="19" eb="21">
      <t>フカ</t>
    </rPh>
    <rPh sb="21" eb="23">
      <t>コウモク</t>
    </rPh>
    <phoneticPr fontId="6"/>
  </si>
  <si>
    <t>工事元帳では、月度バーによる「0月」の指定はなし。</t>
    <rPh sb="0" eb="2">
      <t>コウジ</t>
    </rPh>
    <rPh sb="2" eb="4">
      <t>モトチョウ</t>
    </rPh>
    <rPh sb="7" eb="8">
      <t>ゲツ</t>
    </rPh>
    <rPh sb="8" eb="9">
      <t>ド</t>
    </rPh>
    <rPh sb="16" eb="17">
      <t>ガツ</t>
    </rPh>
    <rPh sb="19" eb="21">
      <t>シテイ</t>
    </rPh>
    <phoneticPr fontId="6"/>
  </si>
  <si>
    <t>「決算月の付加項目」も不要。</t>
    <rPh sb="11" eb="13">
      <t>フヨウ</t>
    </rPh>
    <phoneticPr fontId="6"/>
  </si>
  <si>
    <t>条件：</t>
    <rPh sb="0" eb="2">
      <t>ジョウケン</t>
    </rPh>
    <phoneticPr fontId="6"/>
  </si>
  <si>
    <t>内部月(NMonth) = 99:完成工事予算</t>
    <rPh sb="0" eb="2">
      <t>ナイブ</t>
    </rPh>
    <rPh sb="2" eb="3">
      <t>ツキ</t>
    </rPh>
    <rPh sb="17" eb="19">
      <t>カンセイ</t>
    </rPh>
    <rPh sb="19" eb="21">
      <t>コウジ</t>
    </rPh>
    <rPh sb="21" eb="23">
      <t>ヨサン</t>
    </rPh>
    <phoneticPr fontId="6"/>
  </si>
  <si>
    <t>補助区分(HojyoKbn) = 51:工事原価</t>
    <rPh sb="0" eb="2">
      <t>ホジョ</t>
    </rPh>
    <rPh sb="2" eb="4">
      <t>クブン</t>
    </rPh>
    <rPh sb="20" eb="22">
      <t>コウジ</t>
    </rPh>
    <rPh sb="22" eb="24">
      <t>ゲンカ</t>
    </rPh>
    <phoneticPr fontId="6"/>
  </si>
  <si>
    <t>工事コード(HojyoNCode) = 該当の工事内部コード</t>
    <rPh sb="0" eb="2">
      <t>コウジ</t>
    </rPh>
    <rPh sb="20" eb="22">
      <t>ガイトウ</t>
    </rPh>
    <rPh sb="23" eb="25">
      <t>コウジ</t>
    </rPh>
    <rPh sb="25" eb="27">
      <t>ナイブ</t>
    </rPh>
    <phoneticPr fontId="6"/>
  </si>
  <si>
    <t>取得金額：</t>
    <rPh sb="0" eb="2">
      <t>シュトク</t>
    </rPh>
    <rPh sb="2" eb="4">
      <t>キンガク</t>
    </rPh>
    <phoneticPr fontId="6"/>
  </si>
  <si>
    <t>予算金額(BudgetSum)</t>
    <rPh sb="0" eb="2">
      <t>ヨサン</t>
    </rPh>
    <rPh sb="2" eb="4">
      <t>キンガク</t>
    </rPh>
    <phoneticPr fontId="6"/>
  </si>
  <si>
    <t>印刷の場合、科目別(月毎に改頁の場合は、科目別・月別)の明細が１頁の最大行を超える場合、</t>
    <rPh sb="0" eb="2">
      <t>インサツ</t>
    </rPh>
    <rPh sb="3" eb="5">
      <t>バアイ</t>
    </rPh>
    <rPh sb="6" eb="8">
      <t>カモク</t>
    </rPh>
    <rPh sb="8" eb="9">
      <t>ベツ</t>
    </rPh>
    <rPh sb="10" eb="11">
      <t>ツキ</t>
    </rPh>
    <rPh sb="11" eb="12">
      <t>ゴト</t>
    </rPh>
    <rPh sb="13" eb="15">
      <t>カイページ</t>
    </rPh>
    <rPh sb="16" eb="18">
      <t>バアイ</t>
    </rPh>
    <rPh sb="20" eb="22">
      <t>カモク</t>
    </rPh>
    <rPh sb="22" eb="23">
      <t>ベツ</t>
    </rPh>
    <rPh sb="24" eb="26">
      <t>ツキベツ</t>
    </rPh>
    <rPh sb="28" eb="30">
      <t>メイサイ</t>
    </rPh>
    <rPh sb="32" eb="33">
      <t>ページ</t>
    </rPh>
    <rPh sb="34" eb="36">
      <t>サイダイ</t>
    </rPh>
    <rPh sb="36" eb="37">
      <t>ギョウ</t>
    </rPh>
    <rPh sb="38" eb="39">
      <t>コ</t>
    </rPh>
    <rPh sb="41" eb="43">
      <t>バアイ</t>
    </rPh>
    <phoneticPr fontId="6"/>
  </si>
  <si>
    <t>該当頁の最終行に「次頁へ繰越」を出力し、次頁の先頭行に「前頁より繰越」を出力する。</t>
    <rPh sb="0" eb="2">
      <t>ガイトウ</t>
    </rPh>
    <rPh sb="2" eb="3">
      <t>ページ</t>
    </rPh>
    <rPh sb="4" eb="7">
      <t>サイシュウギョウ</t>
    </rPh>
    <rPh sb="9" eb="10">
      <t>ジ</t>
    </rPh>
    <rPh sb="10" eb="11">
      <t>ページ</t>
    </rPh>
    <rPh sb="12" eb="14">
      <t>クリコシ</t>
    </rPh>
    <rPh sb="16" eb="18">
      <t>シュツリョク</t>
    </rPh>
    <rPh sb="20" eb="22">
      <t>ジページ</t>
    </rPh>
    <rPh sb="23" eb="25">
      <t>セントウ</t>
    </rPh>
    <rPh sb="25" eb="26">
      <t>ギョウ</t>
    </rPh>
    <rPh sb="28" eb="29">
      <t>ゼン</t>
    </rPh>
    <rPh sb="29" eb="30">
      <t>ページ</t>
    </rPh>
    <rPh sb="32" eb="34">
      <t>クリコシ</t>
    </rPh>
    <rPh sb="36" eb="38">
      <t>シュツリョク</t>
    </rPh>
    <phoneticPr fontId="6"/>
  </si>
  <si>
    <t>①月計が最終行の3行前にある時</t>
    <rPh sb="1" eb="2">
      <t>ツキ</t>
    </rPh>
    <rPh sb="2" eb="3">
      <t>ケイ</t>
    </rPh>
    <rPh sb="4" eb="7">
      <t>サイシュウギョウ</t>
    </rPh>
    <rPh sb="9" eb="10">
      <t>ギョウ</t>
    </rPh>
    <rPh sb="10" eb="11">
      <t>マエ</t>
    </rPh>
    <rPh sb="14" eb="15">
      <t>トキ</t>
    </rPh>
    <phoneticPr fontId="6"/>
  </si>
  <si>
    <t>■画面</t>
    <rPh sb="1" eb="3">
      <t>ガメン</t>
    </rPh>
    <phoneticPr fontId="6"/>
  </si>
  <si>
    <t>■印刷</t>
    <rPh sb="1" eb="3">
      <t>インサツ</t>
    </rPh>
    <phoneticPr fontId="6"/>
  </si>
  <si>
    <t>1頁目</t>
    <rPh sb="1" eb="2">
      <t>ページ</t>
    </rPh>
    <rPh sb="2" eb="3">
      <t>メ</t>
    </rPh>
    <phoneticPr fontId="6"/>
  </si>
  <si>
    <t>～</t>
    <phoneticPr fontId="6"/>
  </si>
  <si>
    <t>←最終行</t>
    <rPh sb="1" eb="4">
      <t>サイシュウギョウ</t>
    </rPh>
    <phoneticPr fontId="6"/>
  </si>
  <si>
    <t>2頁目</t>
    <rPh sb="1" eb="2">
      <t>ページ</t>
    </rPh>
    <rPh sb="2" eb="3">
      <t>メ</t>
    </rPh>
    <phoneticPr fontId="6"/>
  </si>
  <si>
    <t>②月計が最終行の2行前にある時</t>
    <phoneticPr fontId="6"/>
  </si>
  <si>
    <t>③月計が最終行の1行前にある時</t>
    <phoneticPr fontId="6"/>
  </si>
  <si>
    <t>④月計が最終行にある時</t>
    <phoneticPr fontId="6"/>
  </si>
  <si>
    <t>1.29</t>
    <phoneticPr fontId="6"/>
  </si>
  <si>
    <t>⑤最終行が通常の明細の場合</t>
    <rPh sb="5" eb="7">
      <t>ツウジョウ</t>
    </rPh>
    <rPh sb="8" eb="10">
      <t>メイサイ</t>
    </rPh>
    <rPh sb="11" eb="13">
      <t>バアイ</t>
    </rPh>
    <phoneticPr fontId="6"/>
  </si>
  <si>
    <t>区分情報(印刷条件)の「月別累計出力あり」(KbnInfo.GnPuKbn5=1)の場合、</t>
    <rPh sb="0" eb="2">
      <t>クブン</t>
    </rPh>
    <rPh sb="2" eb="4">
      <t>ジョウホウ</t>
    </rPh>
    <rPh sb="5" eb="7">
      <t>インサツ</t>
    </rPh>
    <rPh sb="7" eb="9">
      <t>ジョウケン</t>
    </rPh>
    <rPh sb="12" eb="14">
      <t>ツキベツ</t>
    </rPh>
    <rPh sb="14" eb="16">
      <t>ルイケイ</t>
    </rPh>
    <rPh sb="16" eb="18">
      <t>シュツリョク</t>
    </rPh>
    <rPh sb="42" eb="44">
      <t>バアイ</t>
    </rPh>
    <phoneticPr fontId="6"/>
  </si>
  <si>
    <t>期首月(内部月=1)以降の金額を加算して累計の明細として出力する。</t>
    <rPh sb="0" eb="2">
      <t>キシュ</t>
    </rPh>
    <rPh sb="2" eb="3">
      <t>ツキ</t>
    </rPh>
    <rPh sb="4" eb="6">
      <t>ナイブ</t>
    </rPh>
    <rPh sb="6" eb="7">
      <t>ツキ</t>
    </rPh>
    <rPh sb="10" eb="12">
      <t>イコウ</t>
    </rPh>
    <rPh sb="13" eb="15">
      <t>キンガク</t>
    </rPh>
    <rPh sb="16" eb="18">
      <t>カサン</t>
    </rPh>
    <rPh sb="20" eb="22">
      <t>ルイケイ</t>
    </rPh>
    <rPh sb="23" eb="25">
      <t>メイサイ</t>
    </rPh>
    <rPh sb="28" eb="30">
      <t>シュツリョク</t>
    </rPh>
    <phoneticPr fontId="6"/>
  </si>
  <si>
    <t>B/S科目(KmkMA.BpKbn=0)、棚卸科目(KmkInfo.SpeCode=020101～020120 or 020201～020220)、</t>
    <rPh sb="3" eb="5">
      <t>カモク</t>
    </rPh>
    <rPh sb="21" eb="23">
      <t>タナオロシ</t>
    </rPh>
    <rPh sb="23" eb="25">
      <t>カモク</t>
    </rPh>
    <phoneticPr fontId="6"/>
  </si>
  <si>
    <t>前期繰越利益の場合、累計出力はなし。</t>
    <rPh sb="10" eb="12">
      <t>ルイケイ</t>
    </rPh>
    <rPh sb="12" eb="14">
      <t>シュツリョク</t>
    </rPh>
    <phoneticPr fontId="6"/>
  </si>
  <si>
    <t>[99]は、下記の項目名称を指す。</t>
    <rPh sb="6" eb="8">
      <t>カキ</t>
    </rPh>
    <rPh sb="9" eb="11">
      <t>コウモク</t>
    </rPh>
    <rPh sb="11" eb="13">
      <t>メイショウ</t>
    </rPh>
    <rPh sb="14" eb="15">
      <t>サ</t>
    </rPh>
    <phoneticPr fontId="6"/>
  </si>
  <si>
    <t>借方科目別補助</t>
    <rPh sb="0" eb="2">
      <t>カリカタ</t>
    </rPh>
    <rPh sb="2" eb="4">
      <t>カモク</t>
    </rPh>
    <rPh sb="4" eb="5">
      <t>ベツ</t>
    </rPh>
    <rPh sb="5" eb="7">
      <t>ホジョ</t>
    </rPh>
    <phoneticPr fontId="6"/>
  </si>
  <si>
    <t>貸方科目別補助</t>
  </si>
  <si>
    <t>借方第１補助</t>
    <rPh sb="0" eb="2">
      <t>カリカタ</t>
    </rPh>
    <rPh sb="2" eb="3">
      <t>ダイ</t>
    </rPh>
    <rPh sb="4" eb="6">
      <t>ホジョ</t>
    </rPh>
    <phoneticPr fontId="6"/>
  </si>
  <si>
    <t>貸方第１補助</t>
  </si>
  <si>
    <t>借方第２補助</t>
    <rPh sb="0" eb="2">
      <t>カリカタ</t>
    </rPh>
    <rPh sb="2" eb="3">
      <t>ダイ</t>
    </rPh>
    <rPh sb="4" eb="6">
      <t>ホジョ</t>
    </rPh>
    <phoneticPr fontId="6"/>
  </si>
  <si>
    <t>貸方第２補助</t>
  </si>
  <si>
    <t>借方部門</t>
    <rPh sb="0" eb="2">
      <t>カリカタ</t>
    </rPh>
    <rPh sb="2" eb="4">
      <t>ブモン</t>
    </rPh>
    <phoneticPr fontId="6"/>
  </si>
  <si>
    <t>貸方部門</t>
  </si>
  <si>
    <t>借方セグメント</t>
    <rPh sb="0" eb="2">
      <t>カリカタ</t>
    </rPh>
    <phoneticPr fontId="6"/>
  </si>
  <si>
    <t>貸方セグメント</t>
  </si>
  <si>
    <t>借方工事</t>
    <rPh sb="0" eb="2">
      <t>カリカタ</t>
    </rPh>
    <rPh sb="2" eb="4">
      <t>コウジ</t>
    </rPh>
    <phoneticPr fontId="6"/>
  </si>
  <si>
    <t>貸方工事</t>
  </si>
  <si>
    <t>（株式会社）ミロク情報サービス</t>
    <rPh sb="1" eb="3">
      <t>カブシキ</t>
    </rPh>
    <rPh sb="3" eb="5">
      <t>カイシャ</t>
    </rPh>
    <rPh sb="9" eb="11">
      <t>ジョウホウ</t>
    </rPh>
    <phoneticPr fontId="6"/>
  </si>
  <si>
    <t>近藤</t>
    <rPh sb="0" eb="2">
      <t>コンドウ</t>
    </rPh>
    <phoneticPr fontId="2"/>
  </si>
  <si>
    <t>固定摘要マスタ</t>
    <rPh sb="0" eb="4">
      <t>コテイテキヨウ</t>
    </rPh>
    <phoneticPr fontId="2"/>
  </si>
  <si>
    <t>TekiMA</t>
    <phoneticPr fontId="2"/>
  </si>
  <si>
    <t>出納帳基本パラメータ</t>
    <phoneticPr fontId="2"/>
  </si>
  <si>
    <t>CashPara</t>
    <phoneticPr fontId="2"/>
  </si>
  <si>
    <t>1:採用区分 2:仕訳入力条件 3:印刷条件</t>
    <rPh sb="2" eb="4">
      <t>サイヨウ</t>
    </rPh>
    <rPh sb="4" eb="6">
      <t>クブン</t>
    </rPh>
    <rPh sb="9" eb="11">
      <t>シワケ</t>
    </rPh>
    <rPh sb="11" eb="13">
      <t>ニュウリョク</t>
    </rPh>
    <rPh sb="13" eb="15">
      <t>ジョウケン</t>
    </rPh>
    <rPh sb="18" eb="20">
      <t>インサツ</t>
    </rPh>
    <rPh sb="20" eb="22">
      <t>ジョウケン</t>
    </rPh>
    <phoneticPr fontId="6"/>
  </si>
  <si>
    <t>出納帳の場合のみ</t>
    <rPh sb="0" eb="3">
      <t>スイトウチョウ</t>
    </rPh>
    <rPh sb="4" eb="6">
      <t>バアイ</t>
    </rPh>
    <phoneticPr fontId="6"/>
  </si>
  <si>
    <t>2:現金出納帳 3:預金出納帳 11:売掛帳 12:買掛帳</t>
    <phoneticPr fontId="2"/>
  </si>
  <si>
    <t>損益科目、利益科目、仮受/仮払科目等</t>
    <rPh sb="0" eb="2">
      <t>ソンエキ</t>
    </rPh>
    <rPh sb="2" eb="4">
      <t>カモク</t>
    </rPh>
    <rPh sb="5" eb="7">
      <t>リエキ</t>
    </rPh>
    <rPh sb="7" eb="9">
      <t>カモク</t>
    </rPh>
    <rPh sb="10" eb="12">
      <t>カリウケ</t>
    </rPh>
    <rPh sb="13" eb="15">
      <t>カリバラ</t>
    </rPh>
    <rPh sb="15" eb="17">
      <t>カモク</t>
    </rPh>
    <rPh sb="17" eb="18">
      <t>ナド</t>
    </rPh>
    <phoneticPr fontId="6"/>
  </si>
  <si>
    <t>科目・補助毎の採用区分、コードの桁数・属性等</t>
    <rPh sb="0" eb="2">
      <t>カモク</t>
    </rPh>
    <rPh sb="3" eb="5">
      <t>ホジョ</t>
    </rPh>
    <rPh sb="5" eb="6">
      <t>ゴト</t>
    </rPh>
    <rPh sb="7" eb="9">
      <t>サイヨウ</t>
    </rPh>
    <rPh sb="9" eb="11">
      <t>クブン</t>
    </rPh>
    <rPh sb="16" eb="18">
      <t>ケタスウ</t>
    </rPh>
    <rPh sb="19" eb="21">
      <t>ゾクセイ</t>
    </rPh>
    <rPh sb="21" eb="22">
      <t>ナド</t>
    </rPh>
    <phoneticPr fontId="6"/>
  </si>
  <si>
    <t>集計元のデータは、合計転記区分(Mot1[GTENKIKBN])により異なります。</t>
    <rPh sb="0" eb="2">
      <t>シュウケイ</t>
    </rPh>
    <rPh sb="2" eb="3">
      <t>モト</t>
    </rPh>
    <rPh sb="9" eb="11">
      <t>ゴウケイ</t>
    </rPh>
    <rPh sb="11" eb="13">
      <t>テンキ</t>
    </rPh>
    <rPh sb="13" eb="15">
      <t>クブン</t>
    </rPh>
    <rPh sb="35" eb="36">
      <t>コト</t>
    </rPh>
    <phoneticPr fontId="6"/>
  </si>
  <si>
    <t>配賦金額、月計等は、上記集計データとは別に集計します。</t>
    <rPh sb="0" eb="2">
      <t>ハイフ</t>
    </rPh>
    <rPh sb="2" eb="4">
      <t>キンガク</t>
    </rPh>
    <rPh sb="5" eb="6">
      <t>ツキ</t>
    </rPh>
    <rPh sb="6" eb="7">
      <t>ケイ</t>
    </rPh>
    <rPh sb="7" eb="8">
      <t>ナド</t>
    </rPh>
    <rPh sb="10" eb="12">
      <t>ジョウキ</t>
    </rPh>
    <rPh sb="12" eb="14">
      <t>シュウケイ</t>
    </rPh>
    <rPh sb="19" eb="20">
      <t>ベツ</t>
    </rPh>
    <rPh sb="21" eb="23">
      <t>シュウケイ</t>
    </rPh>
    <phoneticPr fontId="6"/>
  </si>
  <si>
    <t>特殊科目区分が「1:損益科目」の場合の元帳データ集計を行います。</t>
    <rPh sb="0" eb="2">
      <t>トクシュ</t>
    </rPh>
    <rPh sb="2" eb="4">
      <t>カモク</t>
    </rPh>
    <rPh sb="4" eb="6">
      <t>クブン</t>
    </rPh>
    <rPh sb="10" eb="12">
      <t>ソンエキ</t>
    </rPh>
    <rPh sb="12" eb="14">
      <t>カモク</t>
    </rPh>
    <rPh sb="16" eb="18">
      <t>バアイ</t>
    </rPh>
    <phoneticPr fontId="6"/>
  </si>
  <si>
    <t>特殊科目区分が「2:当期未処分利益／元入金」の場合の元帳データ集計を行います。</t>
    <rPh sb="0" eb="2">
      <t>トクシュ</t>
    </rPh>
    <rPh sb="2" eb="4">
      <t>カモク</t>
    </rPh>
    <rPh sb="4" eb="6">
      <t>クブン</t>
    </rPh>
    <rPh sb="10" eb="12">
      <t>トウキ</t>
    </rPh>
    <rPh sb="12" eb="15">
      <t>ミショブン</t>
    </rPh>
    <rPh sb="15" eb="17">
      <t>リエキ</t>
    </rPh>
    <rPh sb="18" eb="19">
      <t>モト</t>
    </rPh>
    <rPh sb="19" eb="21">
      <t>ニュウキン</t>
    </rPh>
    <rPh sb="23" eb="25">
      <t>バアイ</t>
    </rPh>
    <phoneticPr fontId="6"/>
  </si>
  <si>
    <t>また、決算月の場合、損益勘定への振替仕訳や累計などのデータも集計します。</t>
    <rPh sb="3" eb="5">
      <t>ケッサン</t>
    </rPh>
    <rPh sb="5" eb="6">
      <t>ツキ</t>
    </rPh>
    <rPh sb="7" eb="9">
      <t>バアイ</t>
    </rPh>
    <rPh sb="10" eb="12">
      <t>ソンエキ</t>
    </rPh>
    <rPh sb="12" eb="14">
      <t>カンジョウ</t>
    </rPh>
    <rPh sb="16" eb="18">
      <t>フリカエ</t>
    </rPh>
    <rPh sb="18" eb="20">
      <t>シワケ</t>
    </rPh>
    <rPh sb="21" eb="23">
      <t>ルイケイ</t>
    </rPh>
    <phoneticPr fontId="6"/>
  </si>
  <si>
    <t>上記の集計データをリターン用のデータとして作成し、呼出元の画面へ返却します。</t>
    <rPh sb="0" eb="2">
      <t>ジョウキ</t>
    </rPh>
    <rPh sb="3" eb="5">
      <t>シュウケイ</t>
    </rPh>
    <rPh sb="13" eb="14">
      <t>ヨウ</t>
    </rPh>
    <rPh sb="21" eb="23">
      <t>サクセイ</t>
    </rPh>
    <phoneticPr fontId="6"/>
  </si>
  <si>
    <t>集計方法</t>
    <phoneticPr fontId="6"/>
  </si>
  <si>
    <t>MOS_OFFICE_STAFF</t>
    <phoneticPr fontId="2"/>
  </si>
  <si>
    <t>担当者基本</t>
    <phoneticPr fontId="2"/>
  </si>
  <si>
    <t>MJSCOMMON</t>
    <phoneticPr fontId="2"/>
  </si>
  <si>
    <t>UserInfo</t>
    <phoneticPr fontId="2"/>
  </si>
  <si>
    <t>ユーザ基本情報</t>
    <phoneticPr fontId="2"/>
  </si>
  <si>
    <t>VKZCOMMON</t>
    <phoneticPr fontId="2"/>
  </si>
  <si>
    <t>NX記帳くん</t>
    <rPh sb="2" eb="4">
      <t>キチョウ</t>
    </rPh>
    <phoneticPr fontId="6"/>
  </si>
  <si>
    <t>VKZDataBase</t>
    <phoneticPr fontId="6"/>
  </si>
  <si>
    <t>CorpAddInfo2</t>
    <phoneticPr fontId="2"/>
  </si>
  <si>
    <t>本支店合併詳細条件</t>
    <phoneticPr fontId="2"/>
  </si>
  <si>
    <t>記帳くんではなし</t>
    <rPh sb="0" eb="2">
      <t>キチョウ</t>
    </rPh>
    <phoneticPr fontId="2"/>
  </si>
  <si>
    <t>SKmkMA</t>
    <phoneticPr fontId="2"/>
  </si>
  <si>
    <t>管理科目基本マスタ</t>
    <phoneticPr fontId="2"/>
  </si>
  <si>
    <t>記帳くんでは部門元帳、補助元帳、プロジェクト元帳なし</t>
    <rPh sb="0" eb="2">
      <t>キチョウ</t>
    </rPh>
    <rPh sb="6" eb="8">
      <t>ブモン</t>
    </rPh>
    <rPh sb="8" eb="10">
      <t>モトチョウ</t>
    </rPh>
    <rPh sb="11" eb="13">
      <t>ホジョ</t>
    </rPh>
    <rPh sb="13" eb="15">
      <t>モトチョウ</t>
    </rPh>
    <rPh sb="22" eb="24">
      <t>モトチョウ</t>
    </rPh>
    <phoneticPr fontId="2"/>
  </si>
  <si>
    <t>KmkTree2</t>
    <phoneticPr fontId="2"/>
  </si>
  <si>
    <t>科目加算体系マスタ２</t>
    <phoneticPr fontId="2"/>
  </si>
  <si>
    <t>HojyoTree2</t>
    <phoneticPr fontId="2"/>
  </si>
  <si>
    <t>補助加算体系マスタ２</t>
    <phoneticPr fontId="2"/>
  </si>
  <si>
    <t>記帳くんでは合計部門指定なし</t>
    <rPh sb="0" eb="2">
      <t>キチョウ</t>
    </rPh>
    <rPh sb="6" eb="8">
      <t>ゴウケイ</t>
    </rPh>
    <rPh sb="8" eb="10">
      <t>ブモン</t>
    </rPh>
    <rPh sb="10" eb="12">
      <t>シテイ</t>
    </rPh>
    <phoneticPr fontId="2"/>
  </si>
  <si>
    <t>TaxSM</t>
    <phoneticPr fontId="2"/>
  </si>
  <si>
    <t>消費税集計マスタ</t>
    <phoneticPr fontId="2"/>
  </si>
  <si>
    <t>記帳くんでは消費税関係元帳なし</t>
    <rPh sb="0" eb="2">
      <t>キチョウ</t>
    </rPh>
    <rPh sb="6" eb="9">
      <t>ショウヒゼイ</t>
    </rPh>
    <rPh sb="9" eb="11">
      <t>カンケイ</t>
    </rPh>
    <rPh sb="11" eb="13">
      <t>モトチョウ</t>
    </rPh>
    <phoneticPr fontId="2"/>
  </si>
  <si>
    <t>SwkOpeInfo</t>
    <phoneticPr fontId="2"/>
  </si>
  <si>
    <t>仕訳担当者情報</t>
    <phoneticPr fontId="2"/>
  </si>
  <si>
    <t>記帳くんでは起票者なし</t>
    <rPh sb="0" eb="2">
      <t>キチョウ</t>
    </rPh>
    <rPh sb="6" eb="8">
      <t>キヒョウ</t>
    </rPh>
    <rPh sb="8" eb="9">
      <t>シャ</t>
    </rPh>
    <phoneticPr fontId="2"/>
  </si>
  <si>
    <t>SwkImgTeki</t>
    <phoneticPr fontId="2"/>
  </si>
  <si>
    <t>ＯＣＲイメージ摘要</t>
    <phoneticPr fontId="2"/>
  </si>
  <si>
    <t>記帳くんではイメージ摘要なし</t>
    <rPh sb="0" eb="2">
      <t>キチョウ</t>
    </rPh>
    <rPh sb="10" eb="12">
      <t>テキヨウ</t>
    </rPh>
    <phoneticPr fontId="2"/>
  </si>
  <si>
    <t>HeadFootInfo</t>
    <phoneticPr fontId="2"/>
  </si>
  <si>
    <t>管理表ヘッダ・フッタ情報</t>
    <phoneticPr fontId="2"/>
  </si>
  <si>
    <t>記帳くんでは自動補助の変更なし</t>
    <rPh sb="0" eb="2">
      <t>キチョウ</t>
    </rPh>
    <rPh sb="6" eb="8">
      <t>ジドウ</t>
    </rPh>
    <rPh sb="8" eb="10">
      <t>ホジョ</t>
    </rPh>
    <rPh sb="11" eb="13">
      <t>ヘンコウ</t>
    </rPh>
    <phoneticPr fontId="2"/>
  </si>
  <si>
    <t>OutputInfo</t>
    <phoneticPr fontId="2"/>
  </si>
  <si>
    <t>出力帳票情報</t>
    <phoneticPr fontId="2"/>
  </si>
  <si>
    <t>記帳くんではフリーレイアウトなし</t>
    <rPh sb="0" eb="2">
      <t>キチョウ</t>
    </rPh>
    <phoneticPr fontId="2"/>
  </si>
  <si>
    <t xml:space="preserve">  SwkHead.DenDate</t>
    <phoneticPr fontId="2"/>
  </si>
  <si>
    <t>, SwkDetail.DKmkCode</t>
  </si>
  <si>
    <t>, SwkDetail.DSubCode</t>
  </si>
  <si>
    <t>, SwkDetail.DBmnCode</t>
  </si>
  <si>
    <t>, SwkDetail.DSegCode1</t>
  </si>
  <si>
    <t>, SwkDetail.DHojCode1</t>
  </si>
  <si>
    <t>, SwkDetail.DHojCode2</t>
  </si>
  <si>
    <t>, SwkDetail.DKojCode</t>
  </si>
  <si>
    <t>, SwkDetail.DBankCode</t>
  </si>
  <si>
    <t>借方：「SwkDetail.DKmkCode = 元帳パラメータの当該科目コード(Kamk[0])」</t>
    <rPh sb="0" eb="2">
      <t>カリカタ</t>
    </rPh>
    <rPh sb="25" eb="27">
      <t>モトチョウ</t>
    </rPh>
    <rPh sb="33" eb="35">
      <t>トウガイ</t>
    </rPh>
    <rPh sb="35" eb="37">
      <t>カモク</t>
    </rPh>
    <phoneticPr fontId="6"/>
  </si>
  <si>
    <t>, SwkDetail.CKmkCode</t>
  </si>
  <si>
    <t>貸方：「SwkDetail.CKmkCode = 元帳パラメータの当該科目コード(Kamk[0])」</t>
    <rPh sb="0" eb="2">
      <t>カシカタ</t>
    </rPh>
    <rPh sb="25" eb="27">
      <t>モトチョウ</t>
    </rPh>
    <rPh sb="33" eb="35">
      <t>トウガイ</t>
    </rPh>
    <rPh sb="35" eb="37">
      <t>カモク</t>
    </rPh>
    <phoneticPr fontId="6"/>
  </si>
  <si>
    <t>, SwkDetail.CSubCode</t>
  </si>
  <si>
    <t>, SwkDetail.CBmnCode</t>
  </si>
  <si>
    <t>, SwkDetail.CSegCode1</t>
  </si>
  <si>
    <t>, SwkDetail.CHojCode1</t>
  </si>
  <si>
    <t>, SwkDetail.CHojCode2</t>
  </si>
  <si>
    <t>, SwkDetail.CKojCode</t>
  </si>
  <si>
    <t>, SwkDetail.CBankCode</t>
  </si>
  <si>
    <t>, SwkDetail.DKsyCode</t>
    <phoneticPr fontId="2"/>
  </si>
  <si>
    <t>, SwkDetail.CKsyCode</t>
    <phoneticPr fontId="2"/>
  </si>
  <si>
    <t>, SwkDetail.LimitDate</t>
    <phoneticPr fontId="2"/>
  </si>
  <si>
    <t>, SwkDetail.ImgKbn</t>
    <phoneticPr fontId="2"/>
  </si>
  <si>
    <t>VKZ340100</t>
  </si>
  <si>
    <t>VKZ340310</t>
  </si>
  <si>
    <t>VKZ320300</t>
  </si>
  <si>
    <t>VKZ502300</t>
  </si>
  <si>
    <t>4/28</t>
    <phoneticPr fontId="6"/>
  </si>
  <si>
    <t>, SwkDetail.DKmkCode2</t>
    <phoneticPr fontId="2"/>
  </si>
  <si>
    <t>// 仕訳明細</t>
    <rPh sb="3" eb="5">
      <t>シワケ</t>
    </rPh>
    <rPh sb="5" eb="7">
      <t>メイサイ</t>
    </rPh>
    <phoneticPr fontId="6"/>
  </si>
  <si>
    <t>, SwkDetail.CKmkCode2</t>
    <phoneticPr fontId="2"/>
  </si>
  <si>
    <t>, SwkDetail.DKmkKbn2</t>
    <phoneticPr fontId="2"/>
  </si>
  <si>
    <t>, SwkDetail.CKmkKbn2</t>
    <phoneticPr fontId="2"/>
  </si>
  <si>
    <t>, DKmkKmkMA2.SumAnaCode as DSumAnaCode2</t>
    <phoneticPr fontId="2"/>
  </si>
  <si>
    <t>, DKmkKmkMA2.BPKbn as DBPKbn2</t>
    <phoneticPr fontId="2"/>
  </si>
  <si>
    <t>, DKmkKmkMA2.NonDspKbn as DNonDspKbn2</t>
    <phoneticPr fontId="2"/>
  </si>
  <si>
    <t>, DKmkKmkMA2.SubKmkUse as DSubKmkUse2</t>
    <phoneticPr fontId="2"/>
  </si>
  <si>
    <t>, DKmkKmkMA2.HojyoUse1 as DHojyoUse12</t>
    <phoneticPr fontId="2"/>
  </si>
  <si>
    <t>, DKmkKmkMA2.HojyoUse2 as DHojyoUse22</t>
    <phoneticPr fontId="2"/>
  </si>
  <si>
    <t>, DKmkKmkMA2.BmnUse as DBmnUse2</t>
    <phoneticPr fontId="2"/>
  </si>
  <si>
    <t>, DKmkKmkMA2.SegUse1 as DSegUse12</t>
    <phoneticPr fontId="2"/>
  </si>
  <si>
    <t>, DKmkKmkMA2.KoujiUse as DKoujiUse2</t>
    <phoneticPr fontId="2"/>
  </si>
  <si>
    <t>, CKmkKmkMA2.SumAnaCode as CSumAnaCode2</t>
    <phoneticPr fontId="2"/>
  </si>
  <si>
    <t>, CKmkKmkMA2.BPKbn as CBPKbn2</t>
    <phoneticPr fontId="2"/>
  </si>
  <si>
    <t>, CKmkKmkMA2.NonDspKbn as CNonDspKbn2</t>
    <phoneticPr fontId="2"/>
  </si>
  <si>
    <t>, CKmkKmkMA2.SubKmkUse as CSubKmkUse2</t>
    <phoneticPr fontId="2"/>
  </si>
  <si>
    <t>, CKmkKmkMA2.HojyoUse1 as CHojyoUse12</t>
    <phoneticPr fontId="2"/>
  </si>
  <si>
    <t>, CKmkKmkMA2.HojyoUse2 as CHojyoUse22</t>
    <phoneticPr fontId="2"/>
  </si>
  <si>
    <t>, CKmkKmkMA2.BmnUse as CBmnUse2</t>
    <phoneticPr fontId="2"/>
  </si>
  <si>
    <t>, CKmkKmkMA2.SegUse1 as CSegUse12C</t>
    <phoneticPr fontId="2"/>
  </si>
  <si>
    <t>, CKmkKmkMA2.KoujiUse as CKoujiUse2</t>
    <phoneticPr fontId="2"/>
  </si>
  <si>
    <t>// 貸方第２科目用に科目マスタをJoin</t>
    <rPh sb="3" eb="5">
      <t>カシカタ</t>
    </rPh>
    <rPh sb="5" eb="6">
      <t>ダイ</t>
    </rPh>
    <rPh sb="7" eb="9">
      <t>カモク</t>
    </rPh>
    <rPh sb="9" eb="10">
      <t>ヨウ</t>
    </rPh>
    <rPh sb="11" eb="13">
      <t>カモク</t>
    </rPh>
    <phoneticPr fontId="6"/>
  </si>
  <si>
    <t>// 借方第２科目用に科目マスタをJoin</t>
    <rPh sb="3" eb="5">
      <t>カリカタ</t>
    </rPh>
    <rPh sb="5" eb="6">
      <t>ダイ</t>
    </rPh>
    <rPh sb="7" eb="9">
      <t>カモク</t>
    </rPh>
    <rPh sb="9" eb="10">
      <t>ヨウ</t>
    </rPh>
    <phoneticPr fontId="6"/>
  </si>
  <si>
    <t>// 貸方科目用に科目マスタをJoin</t>
    <rPh sb="3" eb="5">
      <t>カシカタ</t>
    </rPh>
    <rPh sb="7" eb="8">
      <t>ヨウ</t>
    </rPh>
    <phoneticPr fontId="6"/>
  </si>
  <si>
    <t>// 借方科目用に科目マスタをJoin</t>
    <rPh sb="3" eb="5">
      <t>カリカタ</t>
    </rPh>
    <rPh sb="7" eb="8">
      <t>ヨウ</t>
    </rPh>
    <phoneticPr fontId="6"/>
  </si>
  <si>
    <t>left outer join KmkMA DKmkKmkMA2 on</t>
  </si>
  <si>
    <t xml:space="preserve">    DKmkKmkMA2.MasterKbn = 1</t>
  </si>
  <si>
    <t>and DKmkKmkMA2.SumKbn = 0</t>
  </si>
  <si>
    <t>and DKmkKmkMA2.RecordKbn = 0</t>
  </si>
  <si>
    <t>and DKmkKmkMA2.SubCode = 0</t>
  </si>
  <si>
    <t>and DKmkKmkMA2.GCode = SwkDetail.DKmkCode2</t>
    <phoneticPr fontId="2"/>
  </si>
  <si>
    <t xml:space="preserve">    CKmkKmkMA2.MasterKbn = 1</t>
  </si>
  <si>
    <t>and CKmkKmkMA2.SumKbn = 0</t>
  </si>
  <si>
    <t>and CKmkKmkMA2.RecordKbn = 0</t>
  </si>
  <si>
    <t>and CKmkKmkMA2.SubCode = 0</t>
  </si>
  <si>
    <t>left outer join KmkMA CKmkKmkMA2 on</t>
  </si>
  <si>
    <t>and CKmkKmkMA2.GCode = SwkDetail.CKmkCode2</t>
    <phoneticPr fontId="2"/>
  </si>
  <si>
    <t>下記フィールドを番号でソートします。</t>
    <rPh sb="0" eb="2">
      <t>カキ</t>
    </rPh>
    <rPh sb="8" eb="10">
      <t>バンゴウ</t>
    </rPh>
    <phoneticPr fontId="6"/>
  </si>
  <si>
    <t>終了内部月(Imnt[1]) ＞ 「17:中間決算3」</t>
    <rPh sb="21" eb="23">
      <t>チュウカン</t>
    </rPh>
    <rPh sb="23" eb="25">
      <t>ケッサン</t>
    </rPh>
    <phoneticPr fontId="6"/>
  </si>
  <si>
    <t>終了内部月(Imnt[1]) ＞ 「 7:第1四半期決算3」</t>
    <rPh sb="23" eb="26">
      <t>シハンキ</t>
    </rPh>
    <rPh sb="26" eb="28">
      <t>ケッサン</t>
    </rPh>
    <phoneticPr fontId="6"/>
  </si>
  <si>
    <t>終了内部月(Imnt[1]) ＞ 「27:第3四半期決算3」</t>
    <rPh sb="21" eb="22">
      <t>ダイ</t>
    </rPh>
    <rPh sb="23" eb="26">
      <t>シハンキ</t>
    </rPh>
    <rPh sb="26" eb="28">
      <t>ケッサン</t>
    </rPh>
    <phoneticPr fontId="6"/>
  </si>
  <si>
    <t>終了内部月(Imnt[1]) ＞ 「47:第1四半期決算3(翌期)」</t>
    <rPh sb="21" eb="22">
      <t>ダイ</t>
    </rPh>
    <rPh sb="23" eb="26">
      <t>シハンキ</t>
    </rPh>
    <rPh sb="26" eb="28">
      <t>ケッサン</t>
    </rPh>
    <rPh sb="30" eb="31">
      <t>ヨク</t>
    </rPh>
    <rPh sb="31" eb="32">
      <t>キ</t>
    </rPh>
    <phoneticPr fontId="6"/>
  </si>
  <si>
    <t>4-1-1-1．科目(元帳パラメータのKamk[0]&lt;&gt;0)</t>
    <rPh sb="8" eb="10">
      <t>カモク</t>
    </rPh>
    <rPh sb="11" eb="13">
      <t>モトチョウ</t>
    </rPh>
    <phoneticPr fontId="6"/>
  </si>
  <si>
    <t>4-1-1-1-1．実在科目(元帳パラメータのMot1[KMKSUMKBN]=0)の場合</t>
    <rPh sb="10" eb="12">
      <t>ジツザイ</t>
    </rPh>
    <rPh sb="12" eb="14">
      <t>カモク</t>
    </rPh>
    <rPh sb="15" eb="17">
      <t>モトチョウ</t>
    </rPh>
    <rPh sb="42" eb="44">
      <t>バアイ</t>
    </rPh>
    <phoneticPr fontId="6"/>
  </si>
  <si>
    <t>4-1-1-1-1-1．科目（当該）の条件設定</t>
    <rPh sb="12" eb="14">
      <t>カモク</t>
    </rPh>
    <rPh sb="15" eb="17">
      <t>トウガイ</t>
    </rPh>
    <rPh sb="19" eb="21">
      <t>ジョウケン</t>
    </rPh>
    <rPh sb="21" eb="23">
      <t>セッテイ</t>
    </rPh>
    <phoneticPr fontId="6"/>
  </si>
  <si>
    <t>4-1-1-1-1-2．科目別補助（当該）の条件設定</t>
    <rPh sb="12" eb="14">
      <t>カモク</t>
    </rPh>
    <rPh sb="14" eb="15">
      <t>ベツ</t>
    </rPh>
    <rPh sb="15" eb="17">
      <t>ホジョ</t>
    </rPh>
    <rPh sb="18" eb="20">
      <t>トウガイ</t>
    </rPh>
    <rPh sb="22" eb="24">
      <t>ジョウケン</t>
    </rPh>
    <rPh sb="24" eb="26">
      <t>セッテイ</t>
    </rPh>
    <phoneticPr fontId="6"/>
  </si>
  <si>
    <t>4-1-1-1-2．合計科目(元帳パラメータのMot1[KMKSUMKBN]&lt;&gt;0)の場合</t>
    <rPh sb="10" eb="12">
      <t>ゴウケイ</t>
    </rPh>
    <rPh sb="12" eb="14">
      <t>カモク</t>
    </rPh>
    <rPh sb="15" eb="17">
      <t>モトチョウ</t>
    </rPh>
    <rPh sb="43" eb="45">
      <t>バアイ</t>
    </rPh>
    <phoneticPr fontId="6"/>
  </si>
  <si>
    <t>4．貸借条件の設定（貸借は別々にwhere条件文を作成しておく）</t>
    <rPh sb="2" eb="4">
      <t>タイシャク</t>
    </rPh>
    <rPh sb="4" eb="6">
      <t>ジョウケン</t>
    </rPh>
    <rPh sb="7" eb="9">
      <t>セッテイ</t>
    </rPh>
    <rPh sb="10" eb="12">
      <t>タイシャク</t>
    </rPh>
    <rPh sb="13" eb="15">
      <t>ベツベツ</t>
    </rPh>
    <rPh sb="21" eb="23">
      <t>ジョウケン</t>
    </rPh>
    <rPh sb="23" eb="24">
      <t>ブン</t>
    </rPh>
    <rPh sb="25" eb="27">
      <t>サクセイ</t>
    </rPh>
    <phoneticPr fontId="6"/>
  </si>
  <si>
    <t>3．年月日の範囲指定</t>
    <rPh sb="2" eb="5">
      <t>ネンガッピ</t>
    </rPh>
    <rPh sb="6" eb="8">
      <t>ハンイ</t>
    </rPh>
    <rPh sb="8" eb="10">
      <t>シテイ</t>
    </rPh>
    <phoneticPr fontId="6"/>
  </si>
  <si>
    <t>「SwkHead.DenDate」の範囲条件を指定。</t>
    <phoneticPr fontId="6"/>
  </si>
  <si>
    <t>※総勘定元帳、出納帳、科目別補助元帳全て同じ区分(Mot1[MOTOKBN]=1)で処理する</t>
    <rPh sb="4" eb="6">
      <t>モトチョウ</t>
    </rPh>
    <rPh sb="18" eb="19">
      <t>スベ</t>
    </rPh>
    <phoneticPr fontId="2"/>
  </si>
  <si>
    <t>4-2．「仮受／仮払」科目の場合</t>
    <rPh sb="5" eb="7">
      <t>カリウケ</t>
    </rPh>
    <rPh sb="8" eb="10">
      <t>カリバラ</t>
    </rPh>
    <rPh sb="11" eb="13">
      <t>カモク</t>
    </rPh>
    <rPh sb="14" eb="16">
      <t>バアイ</t>
    </rPh>
    <phoneticPr fontId="6"/>
  </si>
  <si>
    <t>4-1-1．公益法人以外の場合</t>
    <rPh sb="6" eb="8">
      <t>コウエキ</t>
    </rPh>
    <rPh sb="8" eb="10">
      <t>ホウジン</t>
    </rPh>
    <rPh sb="10" eb="12">
      <t>イガイ</t>
    </rPh>
    <rPh sb="13" eb="15">
      <t>バアイ</t>
    </rPh>
    <phoneticPr fontId="6"/>
  </si>
  <si>
    <t>元帳パラメータの開始内部月(Imnt[0])、終了内部月(Imnt[1])から、</t>
    <rPh sb="0" eb="2">
      <t>モトチョウ</t>
    </rPh>
    <rPh sb="8" eb="10">
      <t>カイシ</t>
    </rPh>
    <rPh sb="10" eb="12">
      <t>ナイブ</t>
    </rPh>
    <rPh sb="12" eb="13">
      <t>ツキ</t>
    </rPh>
    <rPh sb="23" eb="25">
      <t>シュウリョウ</t>
    </rPh>
    <rPh sb="25" eb="27">
      <t>ナイブ</t>
    </rPh>
    <rPh sb="27" eb="28">
      <t>ツキ</t>
    </rPh>
    <phoneticPr fontId="6"/>
  </si>
  <si>
    <t>会社基本情報(DTMAIN)の公益法人区分(ComKbn4)≠1～4の場合、下記条件を設定。</t>
    <rPh sb="0" eb="2">
      <t>カイシャ</t>
    </rPh>
    <rPh sb="2" eb="4">
      <t>キホン</t>
    </rPh>
    <rPh sb="4" eb="6">
      <t>ジョウホウ</t>
    </rPh>
    <rPh sb="15" eb="17">
      <t>コウエキ</t>
    </rPh>
    <rPh sb="17" eb="19">
      <t>ホウジン</t>
    </rPh>
    <rPh sb="19" eb="21">
      <t>クブン</t>
    </rPh>
    <phoneticPr fontId="6"/>
  </si>
  <si>
    <t>元帳パラメータの開始年月日(Date[0])、終了年月日(Date[1])から、</t>
    <rPh sb="0" eb="2">
      <t>モトチョウ</t>
    </rPh>
    <rPh sb="8" eb="10">
      <t>カイシ</t>
    </rPh>
    <rPh sb="10" eb="13">
      <t>ネンガッピ</t>
    </rPh>
    <rPh sb="23" eb="25">
      <t>シュウリョウ</t>
    </rPh>
    <rPh sb="25" eb="28">
      <t>ネンガッピ</t>
    </rPh>
    <phoneticPr fontId="6"/>
  </si>
  <si>
    <t>※Date[0][1]両方が「0」の場合は設定しない</t>
    <rPh sb="11" eb="13">
      <t>リョウホウ</t>
    </rPh>
    <rPh sb="18" eb="20">
      <t>バアイ</t>
    </rPh>
    <rPh sb="21" eb="23">
      <t>セッテイ</t>
    </rPh>
    <phoneticPr fontId="6"/>
  </si>
  <si>
    <t>借方：「SwkDetail.DKmkCode in ("※科目加算体系マスタより取得した実在科目")」</t>
    <rPh sb="0" eb="2">
      <t>カリカタ</t>
    </rPh>
    <rPh sb="29" eb="31">
      <t>カモク</t>
    </rPh>
    <rPh sb="31" eb="33">
      <t>カサン</t>
    </rPh>
    <rPh sb="33" eb="35">
      <t>タイケイ</t>
    </rPh>
    <rPh sb="40" eb="42">
      <t>シュトク</t>
    </rPh>
    <rPh sb="44" eb="46">
      <t>ジツザイ</t>
    </rPh>
    <rPh sb="46" eb="48">
      <t>カモク</t>
    </rPh>
    <phoneticPr fontId="6"/>
  </si>
  <si>
    <t>貸方：「SwkDetail.CKmkCode in ("※科目加算体系マスタより取得した実在科目")」</t>
    <rPh sb="0" eb="2">
      <t>カシカタ</t>
    </rPh>
    <rPh sb="44" eb="46">
      <t>ジツザイ</t>
    </rPh>
    <phoneticPr fontId="6"/>
  </si>
  <si>
    <t>※取得方法はNX該当関数（OutInfoSet）を参照</t>
    <rPh sb="1" eb="3">
      <t>シュトク</t>
    </rPh>
    <rPh sb="3" eb="5">
      <t>ホウホウ</t>
    </rPh>
    <rPh sb="25" eb="27">
      <t>サンショウ</t>
    </rPh>
    <phoneticPr fontId="6"/>
  </si>
  <si>
    <t>4-1-2．公益法人の場合</t>
    <rPh sb="6" eb="8">
      <t>コウエキ</t>
    </rPh>
    <rPh sb="8" eb="10">
      <t>ホウジン</t>
    </rPh>
    <rPh sb="11" eb="13">
      <t>バアイ</t>
    </rPh>
    <phoneticPr fontId="6"/>
  </si>
  <si>
    <t>会社基本情報(DTMAIN)の公益法人区分(ComKbn4)＝1～4の場合、下記条件を設定。</t>
    <rPh sb="0" eb="2">
      <t>カイシャ</t>
    </rPh>
    <rPh sb="2" eb="4">
      <t>キホン</t>
    </rPh>
    <rPh sb="4" eb="6">
      <t>ジョウホウ</t>
    </rPh>
    <rPh sb="15" eb="17">
      <t>コウエキ</t>
    </rPh>
    <rPh sb="17" eb="19">
      <t>ホウジン</t>
    </rPh>
    <rPh sb="19" eb="21">
      <t>クブン</t>
    </rPh>
    <phoneticPr fontId="6"/>
  </si>
  <si>
    <t>借方：「SwkDetail.DKmkCode = 元帳パラメータの当該科目コード(Kamk[0])」or</t>
    <rPh sb="0" eb="2">
      <t>カリカタ</t>
    </rPh>
    <rPh sb="25" eb="27">
      <t>モトチョウ</t>
    </rPh>
    <rPh sb="33" eb="35">
      <t>トウガイ</t>
    </rPh>
    <rPh sb="35" eb="37">
      <t>カモク</t>
    </rPh>
    <phoneticPr fontId="6"/>
  </si>
  <si>
    <t>「SwkDetail.DKmkCode2 = 元帳パラメータの当該科目コード(Kamk[0])」</t>
    <phoneticPr fontId="2"/>
  </si>
  <si>
    <t>貸方：「SwkDetail.CKmkCode = 元帳パラメータの当該科目コード(Kamk[0])」or</t>
    <rPh sb="0" eb="2">
      <t>カシカタ</t>
    </rPh>
    <rPh sb="25" eb="27">
      <t>モトチョウ</t>
    </rPh>
    <rPh sb="33" eb="35">
      <t>トウガイ</t>
    </rPh>
    <rPh sb="35" eb="37">
      <t>カモク</t>
    </rPh>
    <phoneticPr fontId="6"/>
  </si>
  <si>
    <t>「SwkDetail.CKmkCode2 = 元帳パラメータの当該科目コード(Kamk[0])」</t>
    <phoneticPr fontId="2"/>
  </si>
  <si>
    <t>「SwkDetail.DKmkCode2 in ("※科目加算体系マスタより取得した実在科目")」</t>
    <phoneticPr fontId="2"/>
  </si>
  <si>
    <t>借方：「SwkDetail.DKmkCode in ("※科目加算体系マスタより取得した実在科目")」or</t>
    <rPh sb="0" eb="2">
      <t>カリカタ</t>
    </rPh>
    <rPh sb="29" eb="31">
      <t>カモク</t>
    </rPh>
    <rPh sb="31" eb="33">
      <t>カサン</t>
    </rPh>
    <rPh sb="33" eb="35">
      <t>タイケイ</t>
    </rPh>
    <rPh sb="40" eb="42">
      <t>シュトク</t>
    </rPh>
    <rPh sb="44" eb="46">
      <t>ジツザイ</t>
    </rPh>
    <rPh sb="46" eb="48">
      <t>カモク</t>
    </rPh>
    <phoneticPr fontId="6"/>
  </si>
  <si>
    <t>「SwkDetail.CKmkCode2 in ("※科目加算体系マスタより取得した実在科目")」</t>
    <phoneticPr fontId="2"/>
  </si>
  <si>
    <t>4-1-2-1．科目(元帳パラメータのKamk[0]&lt;&gt;0)</t>
    <rPh sb="8" eb="10">
      <t>カモク</t>
    </rPh>
    <rPh sb="11" eb="13">
      <t>モトチョウ</t>
    </rPh>
    <phoneticPr fontId="6"/>
  </si>
  <si>
    <t>4-1-2-1-1．実在科目(元帳パラメータのMot1[KMKSUMKBN]=0)の場合</t>
    <rPh sb="10" eb="12">
      <t>ジツザイ</t>
    </rPh>
    <rPh sb="12" eb="14">
      <t>カモク</t>
    </rPh>
    <rPh sb="15" eb="17">
      <t>モトチョウ</t>
    </rPh>
    <rPh sb="42" eb="44">
      <t>バアイ</t>
    </rPh>
    <phoneticPr fontId="6"/>
  </si>
  <si>
    <t>4-1-2-1-1-1．科目（当該）の条件設定</t>
    <rPh sb="12" eb="14">
      <t>カモク</t>
    </rPh>
    <rPh sb="15" eb="17">
      <t>トウガイ</t>
    </rPh>
    <rPh sb="19" eb="21">
      <t>ジョウケン</t>
    </rPh>
    <rPh sb="21" eb="23">
      <t>セッテイ</t>
    </rPh>
    <phoneticPr fontId="6"/>
  </si>
  <si>
    <t>4-1-2-1-2．合計科目(元帳パラメータのMot1[KMKSUMKBN]&lt;&gt;0)の場合</t>
    <rPh sb="10" eb="12">
      <t>ゴウケイ</t>
    </rPh>
    <rPh sb="12" eb="14">
      <t>カモク</t>
    </rPh>
    <rPh sb="15" eb="17">
      <t>モトチョウ</t>
    </rPh>
    <rPh sb="43" eb="45">
      <t>バアイ</t>
    </rPh>
    <phoneticPr fontId="6"/>
  </si>
  <si>
    <t>4-1-2-1-1-2．科目別補助（当該）の条件設定</t>
    <rPh sb="12" eb="14">
      <t>カモク</t>
    </rPh>
    <rPh sb="14" eb="15">
      <t>ベツ</t>
    </rPh>
    <rPh sb="15" eb="17">
      <t>ホジョ</t>
    </rPh>
    <rPh sb="18" eb="20">
      <t>トウガイ</t>
    </rPh>
    <rPh sb="22" eb="24">
      <t>ジョウケン</t>
    </rPh>
    <rPh sb="24" eb="26">
      <t>セッテイ</t>
    </rPh>
    <phoneticPr fontId="6"/>
  </si>
  <si>
    <t>4-2-1．仮受消費税(元帳パラメータのkamk[0]が特定科目の仮受消費税)</t>
    <rPh sb="6" eb="8">
      <t>カリウケ</t>
    </rPh>
    <rPh sb="8" eb="11">
      <t>ショウヒゼイ</t>
    </rPh>
    <rPh sb="12" eb="14">
      <t>モトチョウ</t>
    </rPh>
    <rPh sb="28" eb="30">
      <t>トクテイ</t>
    </rPh>
    <rPh sb="30" eb="32">
      <t>カモク</t>
    </rPh>
    <rPh sb="33" eb="35">
      <t>カリウケ</t>
    </rPh>
    <rPh sb="35" eb="38">
      <t>ショウヒゼイ</t>
    </rPh>
    <phoneticPr fontId="6"/>
  </si>
  <si>
    <t>4-2-2．仮払消費税(元帳パラメータのkamk[0]が特定科目の仮払消費税)</t>
    <rPh sb="6" eb="8">
      <t>カリバライ</t>
    </rPh>
    <rPh sb="8" eb="11">
      <t>ショウヒゼイ</t>
    </rPh>
    <rPh sb="12" eb="14">
      <t>モトチョウ</t>
    </rPh>
    <rPh sb="28" eb="30">
      <t>トクテイ</t>
    </rPh>
    <rPh sb="30" eb="32">
      <t>カモク</t>
    </rPh>
    <rPh sb="33" eb="35">
      <t>カリバラ</t>
    </rPh>
    <rPh sb="35" eb="38">
      <t>ショウヒゼイ</t>
    </rPh>
    <phoneticPr fontId="6"/>
  </si>
  <si>
    <t>元帳パラメータの当該科目コード(Kamk[0])が「特定科目情報」の仮受／仮払消費税コードの場合、下記条件を設定。</t>
    <rPh sb="0" eb="2">
      <t>モトチョウ</t>
    </rPh>
    <rPh sb="26" eb="28">
      <t>トクテイ</t>
    </rPh>
    <rPh sb="28" eb="30">
      <t>カモク</t>
    </rPh>
    <rPh sb="30" eb="32">
      <t>ジョウホウ</t>
    </rPh>
    <phoneticPr fontId="6"/>
  </si>
  <si>
    <t>借方：「SwkDetail.TaxCode &lt;&gt; 0 and SwkDetail.DTaxKbn = 2 and (SwkDetail.TaxCode &lt; 80 or SwkDetail.TaxCode &gt; 89)」</t>
    <rPh sb="0" eb="2">
      <t>カリカタ</t>
    </rPh>
    <phoneticPr fontId="6"/>
  </si>
  <si>
    <t>貸方：「SwkDetail.TaxCode &lt;&gt; 0 and SwkDetail.CTaxKbn = 2 and (SwkDetail.TaxCode &lt; 80 or SwkDetail.TaxCode &gt; 89)」</t>
    <rPh sb="0" eb="2">
      <t>カシカタ</t>
    </rPh>
    <phoneticPr fontId="6"/>
  </si>
  <si>
    <t>【SQL文の合成】</t>
    <rPh sb="4" eb="5">
      <t>ブン</t>
    </rPh>
    <rPh sb="6" eb="8">
      <t>ゴウセイ</t>
    </rPh>
    <phoneticPr fontId="6"/>
  </si>
  <si>
    <t>【Select文】</t>
    <rPh sb="7" eb="8">
      <t>ブン</t>
    </rPh>
    <phoneticPr fontId="2"/>
  </si>
  <si>
    <t>【Sort文】</t>
    <rPh sb="5" eb="6">
      <t>ブン</t>
    </rPh>
    <phoneticPr fontId="6"/>
  </si>
  <si>
    <t>※加算元に仮受／仮払消費税科目を含む合計科目の場合は設定しない</t>
    <rPh sb="5" eb="7">
      <t>カリウケ</t>
    </rPh>
    <rPh sb="8" eb="10">
      <t>カリバライ</t>
    </rPh>
    <rPh sb="16" eb="17">
      <t>フク</t>
    </rPh>
    <rPh sb="23" eb="25">
      <t>バアイ</t>
    </rPh>
    <rPh sb="26" eb="28">
      <t>セッテイ</t>
    </rPh>
    <phoneticPr fontId="2"/>
  </si>
  <si>
    <t>－－　ここ以降は貸借別々の条件設定</t>
    <rPh sb="5" eb="7">
      <t>イコウ</t>
    </rPh>
    <rPh sb="8" eb="10">
      <t>タイシャク</t>
    </rPh>
    <rPh sb="10" eb="12">
      <t>ベツベツ</t>
    </rPh>
    <rPh sb="13" eb="15">
      <t>ジョウケン</t>
    </rPh>
    <rPh sb="15" eb="17">
      <t>セッテイ</t>
    </rPh>
    <phoneticPr fontId="2"/>
  </si>
  <si>
    <t>4-1．通常科目(仮受／仮払科目以外)の場合</t>
    <rPh sb="4" eb="6">
      <t>ツウジョウ</t>
    </rPh>
    <rPh sb="6" eb="8">
      <t>カモク</t>
    </rPh>
    <rPh sb="9" eb="11">
      <t>カリウケ</t>
    </rPh>
    <rPh sb="12" eb="14">
      <t>カリバラ</t>
    </rPh>
    <rPh sb="14" eb="16">
      <t>カモク</t>
    </rPh>
    <rPh sb="16" eb="18">
      <t>イガイ</t>
    </rPh>
    <rPh sb="20" eb="22">
      <t>バアイ</t>
    </rPh>
    <phoneticPr fontId="6"/>
  </si>
  <si>
    <t>3．上記以外の場合</t>
    <rPh sb="2" eb="4">
      <t>ジョウキ</t>
    </rPh>
    <rPh sb="4" eb="6">
      <t>イガイ</t>
    </rPh>
    <rPh sb="7" eb="9">
      <t>バアイ</t>
    </rPh>
    <phoneticPr fontId="6"/>
  </si>
  <si>
    <t>1．公益法人で、科目以外（Where条件借方２、貸方２）の指定がある場合</t>
    <rPh sb="2" eb="4">
      <t>コウエキ</t>
    </rPh>
    <rPh sb="4" eb="6">
      <t>ホウジン</t>
    </rPh>
    <rPh sb="18" eb="20">
      <t>ジョウケン</t>
    </rPh>
    <rPh sb="20" eb="22">
      <t>カリカタ</t>
    </rPh>
    <rPh sb="24" eb="26">
      <t>カシカタ</t>
    </rPh>
    <rPh sb="34" eb="36">
      <t>バアイ</t>
    </rPh>
    <phoneticPr fontId="6"/>
  </si>
  <si>
    <t>【Select文】+【Where条件】+【Where条件（借方）】+【Where条件（借方２）】' union '</t>
    <rPh sb="7" eb="8">
      <t>ブン</t>
    </rPh>
    <rPh sb="29" eb="31">
      <t>カリカタ</t>
    </rPh>
    <phoneticPr fontId="2"/>
  </si>
  <si>
    <t>【Select文】+【Where条件】+【Where条件（借方）】+【Where条件（貸方２）】' union '</t>
    <rPh sb="43" eb="44">
      <t>カシ</t>
    </rPh>
    <phoneticPr fontId="2"/>
  </si>
  <si>
    <t>【Select文】+【Where条件】+【Where条件（貸方）】+【Where条件（借方２）】' union '</t>
    <rPh sb="29" eb="30">
      <t>カシ</t>
    </rPh>
    <phoneticPr fontId="2"/>
  </si>
  <si>
    <t>【Select文】+【Where条件】+【Where条件（貸方）】+【Where条件（貸方２）】+【Sort文】</t>
    <rPh sb="29" eb="30">
      <t>カシ</t>
    </rPh>
    <rPh sb="43" eb="44">
      <t>カシ</t>
    </rPh>
    <phoneticPr fontId="2"/>
  </si>
  <si>
    <t>2．Where条件借方、貸方の指定がある場合</t>
    <rPh sb="7" eb="9">
      <t>ジョウケン</t>
    </rPh>
    <rPh sb="9" eb="11">
      <t>カリカタ</t>
    </rPh>
    <rPh sb="12" eb="14">
      <t>カシカタ</t>
    </rPh>
    <rPh sb="15" eb="17">
      <t>シテイ</t>
    </rPh>
    <rPh sb="20" eb="22">
      <t>バアイ</t>
    </rPh>
    <phoneticPr fontId="6"/>
  </si>
  <si>
    <t>【Select文】+【Where条件】+【Where条件（借方）】' union '【Select文】+【Where条件】+【Where条件（貸方）】+【Sort文】</t>
    <rPh sb="7" eb="8">
      <t>ブン</t>
    </rPh>
    <rPh sb="29" eb="31">
      <t>カリカタ</t>
    </rPh>
    <rPh sb="71" eb="73">
      <t>カシカタ</t>
    </rPh>
    <rPh sb="81" eb="82">
      <t>ブン</t>
    </rPh>
    <phoneticPr fontId="2"/>
  </si>
  <si>
    <t>【Select文】+【Where条件】+【Sort文】</t>
    <rPh sb="7" eb="8">
      <t>ブン</t>
    </rPh>
    <rPh sb="25" eb="26">
      <t>ブン</t>
    </rPh>
    <phoneticPr fontId="2"/>
  </si>
  <si>
    <t>－－－－－－－－－－</t>
    <phoneticPr fontId="2"/>
  </si>
  <si>
    <t>// 実績集計マスタ</t>
    <rPh sb="3" eb="5">
      <t>ジッセキ</t>
    </rPh>
    <rPh sb="5" eb="7">
      <t>シュウケイ</t>
    </rPh>
    <phoneticPr fontId="6"/>
  </si>
  <si>
    <t>■実績集計マスタの取得SQL</t>
    <rPh sb="1" eb="3">
      <t>ジッセキ</t>
    </rPh>
    <rPh sb="3" eb="5">
      <t>シュウケイ</t>
    </rPh>
    <rPh sb="9" eb="11">
      <t>シュトク</t>
    </rPh>
    <phoneticPr fontId="6"/>
  </si>
  <si>
    <t>3．実績マスタの条件指定</t>
    <rPh sb="2" eb="4">
      <t>ジッセキ</t>
    </rPh>
    <rPh sb="8" eb="10">
      <t>ジョウケン</t>
    </rPh>
    <rPh sb="10" eb="12">
      <t>シテイ</t>
    </rPh>
    <phoneticPr fontId="6"/>
  </si>
  <si>
    <t>借方：「SwkDetail.DSubCode = 元帳パラメータの当該科目別補助コード(Saik[0])」</t>
    <rPh sb="0" eb="2">
      <t>カリカタ</t>
    </rPh>
    <rPh sb="25" eb="27">
      <t>モトチョウ</t>
    </rPh>
    <rPh sb="33" eb="35">
      <t>トウガイ</t>
    </rPh>
    <phoneticPr fontId="6"/>
  </si>
  <si>
    <t>貸方：「SwkDetail.CSubCode = 元帳パラメータの当該科目別補助コード(Saik[0])」</t>
    <rPh sb="0" eb="2">
      <t>カシカタ</t>
    </rPh>
    <rPh sb="25" eb="27">
      <t>モトチョウ</t>
    </rPh>
    <rPh sb="33" eb="35">
      <t>トウガイ</t>
    </rPh>
    <phoneticPr fontId="6"/>
  </si>
  <si>
    <t>※元帳パラメータの科目別補助使用区分(Saiu[0])が「0」の場合は設定しない</t>
    <rPh sb="32" eb="34">
      <t>バアイ</t>
    </rPh>
    <rPh sb="35" eb="37">
      <t>セッテイ</t>
    </rPh>
    <phoneticPr fontId="6"/>
  </si>
  <si>
    <t>借方２：「SwkDetail.DSubCode = 元帳パラメータの当該科目別補助コード(Saik[0])」</t>
    <rPh sb="26" eb="28">
      <t>モトチョウ</t>
    </rPh>
    <rPh sb="34" eb="36">
      <t>トウガイ</t>
    </rPh>
    <phoneticPr fontId="6"/>
  </si>
  <si>
    <t>貸方２：「SwkDetail.CSubCode = 元帳パラメータの当該科目別補助コード(Saik[0])」</t>
    <rPh sb="0" eb="1">
      <t>カシ</t>
    </rPh>
    <rPh sb="26" eb="28">
      <t>モトチョウ</t>
    </rPh>
    <rPh sb="34" eb="36">
      <t>トウガイ</t>
    </rPh>
    <phoneticPr fontId="6"/>
  </si>
  <si>
    <t>「0:使用しない」の場合「1:勘定科目」、「1:使用する」の場合「2:科目別補助」</t>
    <rPh sb="3" eb="5">
      <t>シヨウ</t>
    </rPh>
    <rPh sb="10" eb="12">
      <t>バアイ</t>
    </rPh>
    <rPh sb="15" eb="17">
      <t>カンジョウ</t>
    </rPh>
    <rPh sb="17" eb="19">
      <t>カモク</t>
    </rPh>
    <rPh sb="24" eb="26">
      <t>シヨウ</t>
    </rPh>
    <rPh sb="30" eb="32">
      <t>バアイ</t>
    </rPh>
    <phoneticPr fontId="6"/>
  </si>
  <si>
    <t>SumSM.HojyoKbn  = 元帳パラメータの当該科目別補助使用区分(Saiu[0])が</t>
    <rPh sb="26" eb="28">
      <t>トウガイ</t>
    </rPh>
    <rPh sb="33" eb="35">
      <t>シヨウ</t>
    </rPh>
    <rPh sb="35" eb="37">
      <t>クブン</t>
    </rPh>
    <phoneticPr fontId="6"/>
  </si>
  <si>
    <t>SumSM.TekiCode  = 元帳パラメータの当該科目別補助コード(Saik[0])</t>
    <rPh sb="26" eb="28">
      <t>トウガイ</t>
    </rPh>
    <phoneticPr fontId="6"/>
  </si>
  <si>
    <t>// 科目マスタ情報</t>
    <rPh sb="3" eb="5">
      <t>カモク</t>
    </rPh>
    <rPh sb="8" eb="10">
      <t>ジョウホウ</t>
    </rPh>
    <phoneticPr fontId="6"/>
  </si>
  <si>
    <t>SumSM.BmnCode  = 元帳パラメータの当該部門コード(Bmon[0])</t>
    <phoneticPr fontId="6"/>
  </si>
  <si>
    <t>select GCode</t>
    <phoneticPr fontId="6"/>
  </si>
  <si>
    <t>KmkMA.GCode &lt;&gt; 特定科目情報の前期繰越利益(SpeCode:10101)</t>
    <rPh sb="15" eb="17">
      <t>トクテイ</t>
    </rPh>
    <rPh sb="17" eb="19">
      <t>カモク</t>
    </rPh>
    <rPh sb="19" eb="21">
      <t>ジョウホウ</t>
    </rPh>
    <rPh sb="22" eb="24">
      <t>ゼンキ</t>
    </rPh>
    <rPh sb="24" eb="26">
      <t>クリコシ</t>
    </rPh>
    <rPh sb="26" eb="28">
      <t>リエキ</t>
    </rPh>
    <phoneticPr fontId="6"/>
  </si>
  <si>
    <t xml:space="preserve">  SumGroup.KmkCode</t>
    <phoneticPr fontId="6"/>
  </si>
  <si>
    <t xml:space="preserve">      SumSM.KmkCode</t>
    <phoneticPr fontId="6"/>
  </si>
  <si>
    <r>
      <t xml:space="preserve">     and SumSM.KmkCode in ( </t>
    </r>
    <r>
      <rPr>
        <sz val="9"/>
        <color indexed="10"/>
        <rFont val="ＭＳ ゴシック"/>
        <family val="3"/>
        <charset val="128"/>
      </rPr>
      <t>@PL科目コード</t>
    </r>
    <r>
      <rPr>
        <sz val="9"/>
        <rFont val="ＭＳ ゴシック"/>
        <family val="3"/>
        <charset val="128"/>
      </rPr>
      <t xml:space="preserve"> )</t>
    </r>
    <phoneticPr fontId="6"/>
  </si>
  <si>
    <t xml:space="preserve">    group by SumSM.KmkCode</t>
    <phoneticPr fontId="6"/>
  </si>
  <si>
    <t>KmkMA.BPKbn = 1 (PL科目)</t>
    <rPh sb="19" eb="21">
      <t>カモク</t>
    </rPh>
    <phoneticPr fontId="6"/>
  </si>
  <si>
    <t>// 非会計科目を除外</t>
    <rPh sb="3" eb="4">
      <t>ヒ</t>
    </rPh>
    <rPh sb="4" eb="6">
      <t>カイケイ</t>
    </rPh>
    <rPh sb="6" eb="8">
      <t>カモク</t>
    </rPh>
    <rPh sb="9" eb="11">
      <t>ジョガイ</t>
    </rPh>
    <phoneticPr fontId="6"/>
  </si>
  <si>
    <t>KmkMA.AnalyzeCode &lt;&gt; 198（借方未処分項目(P/L)）</t>
    <phoneticPr fontId="6"/>
  </si>
  <si>
    <t>KmkMA.AnalyzeCode &lt;&gt; 199（貸方未処分項目(P/L)）</t>
    <phoneticPr fontId="6"/>
  </si>
  <si>
    <t xml:space="preserve">     and SumSM.BmnCode = ''</t>
    <phoneticPr fontId="2"/>
  </si>
  <si>
    <t xml:space="preserve">     and SumSM.HojyoKbn = 1</t>
    <phoneticPr fontId="2"/>
  </si>
  <si>
    <t xml:space="preserve">     and SumSM.HojyoCode = ''</t>
    <phoneticPr fontId="2"/>
  </si>
  <si>
    <t xml:space="preserve">     and SumSM.TekiCode = 0</t>
    <phoneticPr fontId="2"/>
  </si>
  <si>
    <t xml:space="preserve"> and KmkMA.GCode = SumGroup.KmkCode</t>
    <phoneticPr fontId="6"/>
  </si>
  <si>
    <t xml:space="preserve">     and KmkMA.SubCode = 0</t>
    <phoneticPr fontId="2"/>
  </si>
  <si>
    <t xml:space="preserve"> and KmkMA.SubCode = 0</t>
    <phoneticPr fontId="2"/>
  </si>
  <si>
    <t>order by SumGroup.KmkCode</t>
    <phoneticPr fontId="6"/>
  </si>
  <si>
    <t>上記、勘定科目基本マスタから取得したPL科目コードを指定。</t>
    <rPh sb="0" eb="2">
      <t>ジョウキ</t>
    </rPh>
    <rPh sb="3" eb="5">
      <t>カンジョウ</t>
    </rPh>
    <rPh sb="5" eb="7">
      <t>カモク</t>
    </rPh>
    <rPh sb="7" eb="9">
      <t>キホン</t>
    </rPh>
    <rPh sb="14" eb="16">
      <t>シュトク</t>
    </rPh>
    <rPh sb="20" eb="22">
      <t>カモク</t>
    </rPh>
    <rPh sb="26" eb="28">
      <t>シテイ</t>
    </rPh>
    <phoneticPr fontId="6"/>
  </si>
  <si>
    <t xml:space="preserve">  SumGroup.KmkCode</t>
    <phoneticPr fontId="6"/>
  </si>
  <si>
    <t xml:space="preserve">      SumSM.KmkCode</t>
    <phoneticPr fontId="6"/>
  </si>
  <si>
    <r>
      <t xml:space="preserve">     and SumSM.KmkCode = </t>
    </r>
    <r>
      <rPr>
        <sz val="9"/>
        <color indexed="10"/>
        <rFont val="ＭＳ ゴシック"/>
        <family val="3"/>
        <charset val="128"/>
      </rPr>
      <t>@前期繰越利益科目</t>
    </r>
    <rPh sb="26" eb="28">
      <t>ゼンキ</t>
    </rPh>
    <rPh sb="28" eb="30">
      <t>クリコシ</t>
    </rPh>
    <rPh sb="30" eb="32">
      <t>リエキ</t>
    </rPh>
    <rPh sb="32" eb="34">
      <t>カモク</t>
    </rPh>
    <phoneticPr fontId="6"/>
  </si>
  <si>
    <t xml:space="preserve">    group by SumSM.KmkCode</t>
    <phoneticPr fontId="6"/>
  </si>
  <si>
    <t xml:space="preserve"> and KmkMA.GCode = SumGroup.KmkCode</t>
    <phoneticPr fontId="6"/>
  </si>
  <si>
    <t>■実績集計マスタの取得SQL</t>
    <rPh sb="9" eb="11">
      <t>シュトク</t>
    </rPh>
    <phoneticPr fontId="6"/>
  </si>
  <si>
    <t>元帳 標準項目一覧</t>
    <rPh sb="0" eb="2">
      <t>モトチョウ</t>
    </rPh>
    <rPh sb="3" eb="5">
      <t>ヒョウジュン</t>
    </rPh>
    <rPh sb="5" eb="7">
      <t>コウモク</t>
    </rPh>
    <rPh sb="7" eb="9">
      <t>イチラン</t>
    </rPh>
    <phoneticPr fontId="2"/>
  </si>
  <si>
    <t>＜Ｂ５縦、Ａ４縦＞</t>
    <rPh sb="3" eb="4">
      <t>タテ</t>
    </rPh>
    <phoneticPr fontId="2"/>
  </si>
  <si>
    <t>元帳種別</t>
    <rPh sb="0" eb="2">
      <t>モトチョウ</t>
    </rPh>
    <rPh sb="2" eb="4">
      <t>シュベツ</t>
    </rPh>
    <phoneticPr fontId="2"/>
  </si>
  <si>
    <t>科目</t>
    <rPh sb="0" eb="2">
      <t>カモク</t>
    </rPh>
    <phoneticPr fontId="2"/>
  </si>
  <si>
    <t>見出し</t>
    <rPh sb="0" eb="2">
      <t>ミダ</t>
    </rPh>
    <phoneticPr fontId="2"/>
  </si>
  <si>
    <t>借方金額</t>
    <rPh sb="0" eb="2">
      <t>カリカタ</t>
    </rPh>
    <rPh sb="2" eb="4">
      <t>キンガク</t>
    </rPh>
    <phoneticPr fontId="2"/>
  </si>
  <si>
    <t>明細</t>
  </si>
  <si>
    <t>貸方金額</t>
    <rPh sb="0" eb="2">
      <t>カシカタ</t>
    </rPh>
    <rPh sb="2" eb="4">
      <t>キンガク</t>
    </rPh>
    <phoneticPr fontId="2"/>
  </si>
  <si>
    <t>当該科目</t>
    <rPh sb="0" eb="2">
      <t>トウガイ</t>
    </rPh>
    <rPh sb="2" eb="4">
      <t>カモク</t>
    </rPh>
    <phoneticPr fontId="2"/>
  </si>
  <si>
    <t>＜Ａ４縦  補助（コード／名称）付＞</t>
    <rPh sb="3" eb="4">
      <t>タテ</t>
    </rPh>
    <rPh sb="6" eb="8">
      <t>ホジョ</t>
    </rPh>
    <rPh sb="13" eb="15">
      <t>メイショウ</t>
    </rPh>
    <rPh sb="16" eb="17">
      <t>ツキ</t>
    </rPh>
    <phoneticPr fontId="2"/>
  </si>
  <si>
    <t>補助</t>
    <rPh sb="0" eb="2">
      <t>ホジョ</t>
    </rPh>
    <phoneticPr fontId="2"/>
  </si>
  <si>
    <t>＜工事元帳＞</t>
    <rPh sb="1" eb="3">
      <t>コウジ</t>
    </rPh>
    <rPh sb="3" eb="5">
      <t>モトチョウ</t>
    </rPh>
    <phoneticPr fontId="2"/>
  </si>
  <si>
    <t>Ａ４横</t>
    <rPh sb="2" eb="3">
      <t>ヨコ</t>
    </rPh>
    <phoneticPr fontId="2"/>
  </si>
  <si>
    <t>相手科目</t>
    <rPh sb="0" eb="4">
      <t>アイテカモク</t>
    </rPh>
    <phoneticPr fontId="2"/>
  </si>
  <si>
    <t>集計科目１</t>
    <rPh sb="0" eb="2">
      <t>シュウケイ</t>
    </rPh>
    <rPh sb="2" eb="4">
      <t>カモク</t>
    </rPh>
    <phoneticPr fontId="2"/>
  </si>
  <si>
    <t>集計科目２</t>
    <rPh sb="0" eb="2">
      <t>シュウケイ</t>
    </rPh>
    <rPh sb="2" eb="4">
      <t>カモク</t>
    </rPh>
    <phoneticPr fontId="2"/>
  </si>
  <si>
    <t>集計科目３</t>
    <rPh sb="0" eb="2">
      <t>シュウケイ</t>
    </rPh>
    <rPh sb="2" eb="4">
      <t>カモク</t>
    </rPh>
    <phoneticPr fontId="2"/>
  </si>
  <si>
    <t>集計科目４</t>
    <rPh sb="0" eb="2">
      <t>シュウケイ</t>
    </rPh>
    <rPh sb="2" eb="4">
      <t>カモク</t>
    </rPh>
    <phoneticPr fontId="2"/>
  </si>
  <si>
    <t>累計原価合計</t>
    <rPh sb="0" eb="2">
      <t>ルイケイ</t>
    </rPh>
    <rPh sb="2" eb="6">
      <t>ゲンカゴウケイ</t>
    </rPh>
    <phoneticPr fontId="2"/>
  </si>
  <si>
    <t>月次入金額</t>
    <rPh sb="0" eb="2">
      <t>ゲツジ</t>
    </rPh>
    <rPh sb="2" eb="5">
      <t>ニュウキンガク</t>
    </rPh>
    <phoneticPr fontId="2"/>
  </si>
  <si>
    <t>※表示では「月次原価合計」</t>
    <rPh sb="1" eb="3">
      <t>ヒョウジ</t>
    </rPh>
    <rPh sb="6" eb="7">
      <t>ゲツ</t>
    </rPh>
    <rPh sb="7" eb="8">
      <t>ツギ</t>
    </rPh>
    <rPh sb="8" eb="10">
      <t>ゲンカ</t>
    </rPh>
    <rPh sb="10" eb="12">
      <t>ゴウケイ</t>
    </rPh>
    <phoneticPr fontId="2"/>
  </si>
  <si>
    <t>【 記帳くん 】</t>
    <rPh sb="2" eb="4">
      <t>キチョウ</t>
    </rPh>
    <phoneticPr fontId="2"/>
  </si>
  <si>
    <r>
      <t>出力優先順序は</t>
    </r>
    <r>
      <rPr>
        <u/>
        <sz val="9"/>
        <color indexed="12"/>
        <rFont val="ＭＳ ゴシック"/>
        <family val="3"/>
        <charset val="128"/>
      </rPr>
      <t>&lt;標準項目一覧&gt;</t>
    </r>
    <r>
      <rPr>
        <sz val="9"/>
        <rFont val="ＭＳ ゴシック"/>
        <family val="3"/>
        <charset val="128"/>
      </rPr>
      <t>参照</t>
    </r>
    <rPh sb="15" eb="17">
      <t>サンショウ</t>
    </rPh>
    <phoneticPr fontId="6"/>
  </si>
  <si>
    <t>仕訳明細データ(SwkDetail)の消費税コード(TaxCode)を印刷条件設定の消費税コード出力区分(KbnInfo.GnPuKbn3)の設定に沿って出力する。</t>
    <rPh sb="0" eb="2">
      <t>シワケ</t>
    </rPh>
    <rPh sb="2" eb="4">
      <t>メイサイ</t>
    </rPh>
    <rPh sb="19" eb="22">
      <t>ショウヒゼイ</t>
    </rPh>
    <rPh sb="35" eb="37">
      <t>インサツ</t>
    </rPh>
    <rPh sb="37" eb="39">
      <t>ジョウケン</t>
    </rPh>
    <rPh sb="39" eb="41">
      <t>セッテイ</t>
    </rPh>
    <rPh sb="42" eb="45">
      <t>ショウヒゼイ</t>
    </rPh>
    <rPh sb="48" eb="50">
      <t>シュツリョク</t>
    </rPh>
    <rPh sb="50" eb="52">
      <t>クブン</t>
    </rPh>
    <phoneticPr fontId="6"/>
  </si>
  <si>
    <t>DTypeCd＝0の場合、CTypeCdを使用</t>
    <rPh sb="10" eb="12">
      <t>バアイ</t>
    </rPh>
    <rPh sb="21" eb="23">
      <t>シヨウ</t>
    </rPh>
    <phoneticPr fontId="2"/>
  </si>
  <si>
    <t>CTypeCd＝0の場合、DTypeCdを使用</t>
    <rPh sb="10" eb="12">
      <t>バアイ</t>
    </rPh>
    <rPh sb="21" eb="23">
      <t>シヨウ</t>
    </rPh>
    <phoneticPr fontId="2"/>
  </si>
  <si>
    <t>DTypeCd＝CTypeCdの場合、どちらでもOK</t>
    <rPh sb="16" eb="18">
      <t>バアイ</t>
    </rPh>
    <phoneticPr fontId="2"/>
  </si>
  <si>
    <t>DTypeCd≠CTypeCdの場合、当該科目発生側のTypeCDを使用</t>
    <rPh sb="16" eb="18">
      <t>バアイ</t>
    </rPh>
    <rPh sb="19" eb="21">
      <t>トウガイ</t>
    </rPh>
    <rPh sb="21" eb="23">
      <t>カモク</t>
    </rPh>
    <rPh sb="23" eb="25">
      <t>ハッセイ</t>
    </rPh>
    <rPh sb="25" eb="26">
      <t>ガワ</t>
    </rPh>
    <rPh sb="34" eb="36">
      <t>シヨウ</t>
    </rPh>
    <phoneticPr fontId="2"/>
  </si>
  <si>
    <t>「第１種」「第２種」「第３種」「第４種」「第５種」「第６種」</t>
    <phoneticPr fontId="2"/>
  </si>
  <si>
    <t>印刷の改頁方法</t>
    <rPh sb="0" eb="2">
      <t>インサツ</t>
    </rPh>
    <rPh sb="3" eb="5">
      <t>カイページ</t>
    </rPh>
    <rPh sb="5" eb="7">
      <t>ホウホウ</t>
    </rPh>
    <phoneticPr fontId="6"/>
  </si>
  <si>
    <t>固定摘要</t>
    <rPh sb="0" eb="2">
      <t>コテイ</t>
    </rPh>
    <rPh sb="2" eb="4">
      <t>テキヨウ</t>
    </rPh>
    <phoneticPr fontId="6"/>
  </si>
  <si>
    <t>特殊摘要</t>
    <rPh sb="0" eb="2">
      <t>トクシュ</t>
    </rPh>
    <rPh sb="2" eb="4">
      <t>テキヨウ</t>
    </rPh>
    <phoneticPr fontId="6"/>
  </si>
  <si>
    <t>仕訳明細データ(SwkDetail)の摘要(Tekiyo)を出力。固定摘要(#[n])、特殊摘要($[99])の文字置き換えに対応する。</t>
    <rPh sb="0" eb="2">
      <t>シワケ</t>
    </rPh>
    <rPh sb="2" eb="4">
      <t>メイサイ</t>
    </rPh>
    <rPh sb="19" eb="21">
      <t>テキヨウ</t>
    </rPh>
    <rPh sb="30" eb="32">
      <t>シュツリョク</t>
    </rPh>
    <phoneticPr fontId="6"/>
  </si>
  <si>
    <t>[n]は、1～5までの番号が付番され、仕訳明細の固定摘要コード(TekiNCd1～5)に選択した固定摘要コードがセットされる。</t>
    <rPh sb="11" eb="13">
      <t>バンゴウ</t>
    </rPh>
    <rPh sb="14" eb="15">
      <t>フ</t>
    </rPh>
    <rPh sb="15" eb="16">
      <t>バン</t>
    </rPh>
    <rPh sb="19" eb="21">
      <t>シワケ</t>
    </rPh>
    <rPh sb="21" eb="23">
      <t>メイサイ</t>
    </rPh>
    <rPh sb="24" eb="26">
      <t>コテイ</t>
    </rPh>
    <rPh sb="26" eb="28">
      <t>テキヨウ</t>
    </rPh>
    <phoneticPr fontId="6"/>
  </si>
  <si>
    <t>当該科目の期日入力区分（KmkMA.DInputKbn）が「1:正残側のみ」＆当該科目が正残発生の場合</t>
    <rPh sb="0" eb="2">
      <t>トウガイ</t>
    </rPh>
    <rPh sb="2" eb="4">
      <t>カモク</t>
    </rPh>
    <rPh sb="5" eb="7">
      <t>キジツ</t>
    </rPh>
    <rPh sb="7" eb="9">
      <t>ニュウリョク</t>
    </rPh>
    <rPh sb="9" eb="11">
      <t>クブン</t>
    </rPh>
    <rPh sb="39" eb="41">
      <t>トウガイ</t>
    </rPh>
    <rPh sb="41" eb="43">
      <t>カモク</t>
    </rPh>
    <rPh sb="44" eb="45">
      <t>セイ</t>
    </rPh>
    <rPh sb="45" eb="46">
      <t>ザン</t>
    </rPh>
    <rPh sb="46" eb="48">
      <t>ハッセイ</t>
    </rPh>
    <rPh sb="49" eb="51">
      <t>バアイ</t>
    </rPh>
    <phoneticPr fontId="2"/>
  </si>
  <si>
    <t>当該科目の期日入力区分（KmkMA.DInputKbn）が「2:貸借入力」の場合</t>
    <rPh sb="0" eb="2">
      <t>トウガイ</t>
    </rPh>
    <rPh sb="2" eb="4">
      <t>カモク</t>
    </rPh>
    <rPh sb="5" eb="7">
      <t>キジツ</t>
    </rPh>
    <rPh sb="7" eb="9">
      <t>ニュウリョク</t>
    </rPh>
    <rPh sb="9" eb="11">
      <t>クブン</t>
    </rPh>
    <rPh sb="38" eb="40">
      <t>バアイ</t>
    </rPh>
    <phoneticPr fontId="2"/>
  </si>
  <si>
    <t>当該科目の期日入力区分（KmkMA.DInputKbn）が「3:負残側のみ」＆当該科目が負残発生の場合</t>
    <rPh sb="0" eb="2">
      <t>トウガイ</t>
    </rPh>
    <rPh sb="2" eb="4">
      <t>カモク</t>
    </rPh>
    <rPh sb="5" eb="7">
      <t>キジツ</t>
    </rPh>
    <rPh sb="7" eb="9">
      <t>ニュウリョク</t>
    </rPh>
    <rPh sb="9" eb="11">
      <t>クブン</t>
    </rPh>
    <rPh sb="39" eb="41">
      <t>トウガイ</t>
    </rPh>
    <rPh sb="41" eb="43">
      <t>カモク</t>
    </rPh>
    <rPh sb="44" eb="46">
      <t>フザン</t>
    </rPh>
    <rPh sb="46" eb="48">
      <t>ハッセイ</t>
    </rPh>
    <rPh sb="49" eb="51">
      <t>バアイ</t>
    </rPh>
    <phoneticPr fontId="2"/>
  </si>
  <si>
    <t>期日≠0で、下記の場合のみ</t>
    <rPh sb="6" eb="8">
      <t>カキ</t>
    </rPh>
    <rPh sb="9" eb="11">
      <t>バアイ</t>
    </rPh>
    <phoneticPr fontId="2"/>
  </si>
  <si>
    <t>和暦／西暦区分を参照し、「/」で区切る</t>
    <rPh sb="8" eb="10">
      <t>サンショウ</t>
    </rPh>
    <rPh sb="16" eb="18">
      <t>クギ</t>
    </rPh>
    <phoneticPr fontId="2"/>
  </si>
  <si>
    <t>仕訳明細データ(SwkDetail)の業種コード(DTypeCd、CTypeCd)から、印刷条件設定の業種出力区分(KbnInfo.GnPuKbn6)の設定に沿って、通常摘要の後に業種名を出力する。</t>
    <rPh sb="0" eb="2">
      <t>シワケ</t>
    </rPh>
    <rPh sb="2" eb="4">
      <t>メイサイ</t>
    </rPh>
    <rPh sb="19" eb="21">
      <t>ギョウシュ</t>
    </rPh>
    <rPh sb="44" eb="46">
      <t>インサツ</t>
    </rPh>
    <rPh sb="46" eb="48">
      <t>ジョウケン</t>
    </rPh>
    <rPh sb="48" eb="50">
      <t>セッテイ</t>
    </rPh>
    <rPh sb="51" eb="53">
      <t>ギョウシュ</t>
    </rPh>
    <rPh sb="53" eb="55">
      <t>シュツリョク</t>
    </rPh>
    <rPh sb="55" eb="57">
      <t>クブン</t>
    </rPh>
    <rPh sb="90" eb="92">
      <t>ギョウシュ</t>
    </rPh>
    <rPh sb="92" eb="93">
      <t>メイ</t>
    </rPh>
    <phoneticPr fontId="6"/>
  </si>
  <si>
    <t>仕訳明細データ(SwkDetail)の期日(LimitDate)を印刷条件設定の期日出力区分(KbnInfo.GnPuKbn4)の設定に沿って、文字摘要の最後に出力する。</t>
    <rPh sb="0" eb="2">
      <t>シワケ</t>
    </rPh>
    <rPh sb="2" eb="4">
      <t>メイサイ</t>
    </rPh>
    <rPh sb="19" eb="21">
      <t>キジツ</t>
    </rPh>
    <rPh sb="33" eb="35">
      <t>インサツ</t>
    </rPh>
    <rPh sb="35" eb="37">
      <t>ジョウケン</t>
    </rPh>
    <rPh sb="37" eb="39">
      <t>セッテイ</t>
    </rPh>
    <rPh sb="40" eb="42">
      <t>キジツ</t>
    </rPh>
    <rPh sb="42" eb="44">
      <t>シュツリョク</t>
    </rPh>
    <rPh sb="44" eb="46">
      <t>クブン</t>
    </rPh>
    <phoneticPr fontId="6"/>
  </si>
  <si>
    <t>出力順序は、①ＯＣＲイメージ  ②通常摘要  ③業種名  ④期日 の順にする</t>
    <rPh sb="0" eb="2">
      <t>シュツリョク</t>
    </rPh>
    <rPh sb="2" eb="4">
      <t>ジュンジョ</t>
    </rPh>
    <phoneticPr fontId="2"/>
  </si>
  <si>
    <t>期日のみの場合、下段左端</t>
    <phoneticPr fontId="2"/>
  </si>
  <si>
    <t>摘要が短い場合、期日は下段左端</t>
    <phoneticPr fontId="2"/>
  </si>
  <si>
    <t>摘要が長い場合、期日は下段右端</t>
    <phoneticPr fontId="2"/>
  </si>
  <si>
    <t>（出力なしの場合、フィールドを非表示にし、摘要欄を広げる）</t>
    <rPh sb="1" eb="3">
      <t>シュツリョク</t>
    </rPh>
    <rPh sb="6" eb="8">
      <t>バアイ</t>
    </rPh>
    <rPh sb="15" eb="18">
      <t>ヒヒョウジ</t>
    </rPh>
    <rPh sb="21" eb="23">
      <t>テキヨウ</t>
    </rPh>
    <rPh sb="23" eb="24">
      <t>ラン</t>
    </rPh>
    <rPh sb="25" eb="26">
      <t>ヒロ</t>
    </rPh>
    <phoneticPr fontId="6"/>
  </si>
  <si>
    <t>ＯＣＲイメージの横に文字摘要（１行）</t>
    <rPh sb="8" eb="9">
      <t>ヨコ</t>
    </rPh>
    <rPh sb="10" eb="12">
      <t>モジ</t>
    </rPh>
    <rPh sb="12" eb="14">
      <t>テキヨウ</t>
    </rPh>
    <rPh sb="16" eb="17">
      <t>ギョウ</t>
    </rPh>
    <phoneticPr fontId="2"/>
  </si>
  <si>
    <t>ＯＣＲイメージの横に文字摘要（２行）</t>
    <rPh sb="8" eb="9">
      <t>ヨコ</t>
    </rPh>
    <rPh sb="10" eb="12">
      <t>モジ</t>
    </rPh>
    <rPh sb="12" eb="14">
      <t>テキヨウ</t>
    </rPh>
    <phoneticPr fontId="2"/>
  </si>
  <si>
    <t>①下記条件全てに該当する場合、「入力金額(InpSum) + 消費税額(TaxSum)」となる。</t>
    <rPh sb="1" eb="3">
      <t>カキ</t>
    </rPh>
    <rPh sb="3" eb="5">
      <t>ジョウケン</t>
    </rPh>
    <rPh sb="5" eb="6">
      <t>スベ</t>
    </rPh>
    <rPh sb="8" eb="10">
      <t>ガイトウ</t>
    </rPh>
    <rPh sb="12" eb="14">
      <t>バアイ</t>
    </rPh>
    <rPh sb="16" eb="18">
      <t>ニュウリョク</t>
    </rPh>
    <rPh sb="18" eb="20">
      <t>キンガク</t>
    </rPh>
    <rPh sb="31" eb="34">
      <t>ショウヒゼイ</t>
    </rPh>
    <rPh sb="34" eb="35">
      <t>ガク</t>
    </rPh>
    <phoneticPr fontId="6"/>
  </si>
  <si>
    <t>当該科目の発生側に金額を出力する。金額の集計方法は下記の通り。</t>
    <rPh sb="0" eb="2">
      <t>トウガイ</t>
    </rPh>
    <rPh sb="2" eb="4">
      <t>カモク</t>
    </rPh>
    <rPh sb="5" eb="7">
      <t>ハッセイ</t>
    </rPh>
    <rPh sb="7" eb="8">
      <t>ガワ</t>
    </rPh>
    <rPh sb="9" eb="11">
      <t>キンガク</t>
    </rPh>
    <rPh sb="12" eb="14">
      <t>シュツリョク</t>
    </rPh>
    <rPh sb="17" eb="19">
      <t>キンガク</t>
    </rPh>
    <rPh sb="20" eb="22">
      <t>シュウケイ</t>
    </rPh>
    <rPh sb="22" eb="24">
      <t>ホウホウ</t>
    </rPh>
    <rPh sb="25" eb="27">
      <t>カキ</t>
    </rPh>
    <rPh sb="28" eb="29">
      <t>トオ</t>
    </rPh>
    <phoneticPr fontId="6"/>
  </si>
  <si>
    <t>元帳出力処理区分（TaxInfo.TaxKbn4）が「3:取引毎税抜き」</t>
    <rPh sb="0" eb="2">
      <t>モトチョウ</t>
    </rPh>
    <rPh sb="2" eb="4">
      <t>シュツリョク</t>
    </rPh>
    <rPh sb="4" eb="6">
      <t>ショリ</t>
    </rPh>
    <rPh sb="6" eb="8">
      <t>クブン</t>
    </rPh>
    <phoneticPr fontId="6"/>
  </si>
  <si>
    <t>当該科目側の消費税売上／仕入区分(SwkDetail.DTaxKbn or CTaxKbn)が「0:なし」以外</t>
    <rPh sb="0" eb="2">
      <t>トウガイ</t>
    </rPh>
    <rPh sb="2" eb="4">
      <t>カモク</t>
    </rPh>
    <rPh sb="4" eb="5">
      <t>ガワ</t>
    </rPh>
    <rPh sb="6" eb="9">
      <t>ショウヒゼイ</t>
    </rPh>
    <rPh sb="9" eb="11">
      <t>ウリアゲ</t>
    </rPh>
    <rPh sb="12" eb="14">
      <t>シイレ</t>
    </rPh>
    <rPh sb="14" eb="16">
      <t>クブン</t>
    </rPh>
    <rPh sb="53" eb="55">
      <t>イガイ</t>
    </rPh>
    <phoneticPr fontId="6"/>
  </si>
  <si>
    <t>当該科目側の税抜／税込区分(SwkDetail.DTaxInc or CTaxInc)が「1:税込」</t>
    <rPh sb="0" eb="2">
      <t>トウガイ</t>
    </rPh>
    <rPh sb="2" eb="4">
      <t>カモク</t>
    </rPh>
    <rPh sb="4" eb="5">
      <t>ガワ</t>
    </rPh>
    <rPh sb="6" eb="8">
      <t>ゼイヌキ</t>
    </rPh>
    <rPh sb="9" eb="11">
      <t>ゼイコミ</t>
    </rPh>
    <rPh sb="11" eb="13">
      <t>クブン</t>
    </rPh>
    <rPh sb="47" eb="49">
      <t>ゼイコミ</t>
    </rPh>
    <phoneticPr fontId="6"/>
  </si>
  <si>
    <t>②下記条件全てに該当する場合、「入力金額(InpSum) - 消費税額(TaxSum)」となる。</t>
    <rPh sb="1" eb="3">
      <t>カキ</t>
    </rPh>
    <rPh sb="3" eb="5">
      <t>ジョウケン</t>
    </rPh>
    <rPh sb="5" eb="6">
      <t>スベ</t>
    </rPh>
    <rPh sb="8" eb="10">
      <t>ガイトウ</t>
    </rPh>
    <rPh sb="12" eb="14">
      <t>バアイ</t>
    </rPh>
    <rPh sb="16" eb="18">
      <t>ニュウリョク</t>
    </rPh>
    <rPh sb="18" eb="20">
      <t>キンガク</t>
    </rPh>
    <rPh sb="31" eb="34">
      <t>ショウヒゼイ</t>
    </rPh>
    <rPh sb="34" eb="35">
      <t>ガク</t>
    </rPh>
    <phoneticPr fontId="6"/>
  </si>
  <si>
    <t>③上記以外は「入力金額(InpSum)」となる。</t>
    <rPh sb="1" eb="3">
      <t>ジョウキ</t>
    </rPh>
    <rPh sb="3" eb="5">
      <t>イガイ</t>
    </rPh>
    <phoneticPr fontId="6"/>
  </si>
  <si>
    <t>差引金額の表示は、日毎の最終行のみに出力されるものとする。（同日の明細が３行あった場合、３行目に合計値を表示）</t>
    <rPh sb="0" eb="2">
      <t>サシヒキ</t>
    </rPh>
    <rPh sb="2" eb="4">
      <t>キンガク</t>
    </rPh>
    <rPh sb="5" eb="7">
      <t>ヒョウジ</t>
    </rPh>
    <rPh sb="9" eb="10">
      <t>ヒ</t>
    </rPh>
    <rPh sb="10" eb="11">
      <t>ゴト</t>
    </rPh>
    <rPh sb="12" eb="15">
      <t>サイシュウギョウ</t>
    </rPh>
    <rPh sb="18" eb="20">
      <t>シュツリョク</t>
    </rPh>
    <rPh sb="30" eb="32">
      <t>ドウジツ</t>
    </rPh>
    <rPh sb="33" eb="35">
      <t>メイサイ</t>
    </rPh>
    <rPh sb="37" eb="38">
      <t>ギョウ</t>
    </rPh>
    <rPh sb="41" eb="43">
      <t>バアイ</t>
    </rPh>
    <rPh sb="45" eb="47">
      <t>ギョウメ</t>
    </rPh>
    <rPh sb="48" eb="51">
      <t>ゴウケイチ</t>
    </rPh>
    <rPh sb="52" eb="54">
      <t>ヒョウジ</t>
    </rPh>
    <phoneticPr fontId="6"/>
  </si>
  <si>
    <t>月毎の借方・貸方合計金額を集計し出力する。</t>
    <rPh sb="0" eb="1">
      <t>ツキ</t>
    </rPh>
    <rPh sb="3" eb="5">
      <t>カリカタ</t>
    </rPh>
    <rPh sb="6" eb="8">
      <t>カシカタ</t>
    </rPh>
    <rPh sb="8" eb="10">
      <t>ゴウケイ</t>
    </rPh>
    <rPh sb="10" eb="12">
      <t>キンガク</t>
    </rPh>
    <rPh sb="13" eb="15">
      <t>シュウケイ</t>
    </rPh>
    <rPh sb="16" eb="18">
      <t>シュツリョク</t>
    </rPh>
    <phoneticPr fontId="6"/>
  </si>
  <si>
    <t>元帳出力処理区分（TaxInfo.TaxKbn4）により金額集計が異なるので注意</t>
    <rPh sb="0" eb="2">
      <t>モトチョウ</t>
    </rPh>
    <rPh sb="2" eb="4">
      <t>シュツリョク</t>
    </rPh>
    <rPh sb="4" eb="6">
      <t>ショリ</t>
    </rPh>
    <rPh sb="6" eb="8">
      <t>クブン</t>
    </rPh>
    <rPh sb="28" eb="30">
      <t>キンガク</t>
    </rPh>
    <rPh sb="30" eb="32">
      <t>シュウケイ</t>
    </rPh>
    <rPh sb="33" eb="34">
      <t>コト</t>
    </rPh>
    <rPh sb="38" eb="40">
      <t>チュウイ</t>
    </rPh>
    <phoneticPr fontId="6"/>
  </si>
  <si>
    <t>【 元帳出力処理区分について 】</t>
    <rPh sb="2" eb="4">
      <t>モトチョウ</t>
    </rPh>
    <rPh sb="4" eb="6">
      <t>シュツリョク</t>
    </rPh>
    <rPh sb="6" eb="8">
      <t>ショリ</t>
    </rPh>
    <rPh sb="8" eb="10">
      <t>クブン</t>
    </rPh>
    <phoneticPr fontId="2"/>
  </si>
  <si>
    <t>会計処理区分</t>
    <phoneticPr fontId="2"/>
  </si>
  <si>
    <t>元帳出力処理区分</t>
    <rPh sb="2" eb="4">
      <t>シュツリョク</t>
    </rPh>
    <phoneticPr fontId="2"/>
  </si>
  <si>
    <t>元帳消費税区分</t>
  </si>
  <si>
    <t>(TaxInfo-AccProKbn)</t>
    <phoneticPr fontId="2"/>
  </si>
  <si>
    <t>(TaxInfo-TaxKbn4)</t>
    <phoneticPr fontId="2"/>
  </si>
  <si>
    <t>（Mot1[MOTOTAXKBN]）</t>
    <phoneticPr fontId="2"/>
  </si>
  <si>
    <t>免税業者</t>
  </si>
  <si>
    <t>税込処理</t>
    <phoneticPr fontId="2"/>
  </si>
  <si>
    <t>税抜処理</t>
    <phoneticPr fontId="2"/>
  </si>
  <si>
    <t>月末一括税抜</t>
    <rPh sb="2" eb="4">
      <t>イッカツ</t>
    </rPh>
    <phoneticPr fontId="2"/>
  </si>
  <si>
    <t>月末一括税抜（併記）</t>
    <phoneticPr fontId="2"/>
  </si>
  <si>
    <t>取引毎税抜</t>
  </si>
  <si>
    <t>（例：「売上高」）</t>
    <phoneticPr fontId="2"/>
  </si>
  <si>
    <t>現金</t>
    <phoneticPr fontId="2"/>
  </si>
  <si>
    <t>／</t>
    <phoneticPr fontId="2"/>
  </si>
  <si>
    <t>売上高</t>
  </si>
  <si>
    <t>￥</t>
    <phoneticPr fontId="2"/>
  </si>
  <si>
    <t>売上高</t>
    <rPh sb="0" eb="2">
      <t>ウリアゲ</t>
    </rPh>
    <rPh sb="2" eb="3">
      <t>ダカ</t>
    </rPh>
    <phoneticPr fontId="2"/>
  </si>
  <si>
    <t>現金</t>
    <rPh sb="0" eb="2">
      <t>ゲンキン</t>
    </rPh>
    <phoneticPr fontId="2"/>
  </si>
  <si>
    <t>①</t>
    <phoneticPr fontId="2"/>
  </si>
  <si>
    <t>MotoTaxKbn＝１０</t>
    <phoneticPr fontId="2"/>
  </si>
  <si>
    <t>月日</t>
    <phoneticPr fontId="2"/>
  </si>
  <si>
    <t>相手科目</t>
  </si>
  <si>
    <t>摘      要</t>
    <phoneticPr fontId="2"/>
  </si>
  <si>
    <t>借方金額</t>
  </si>
  <si>
    <t>貸方金額</t>
  </si>
  <si>
    <t>差引金額</t>
  </si>
  <si>
    <t>前月より繰越</t>
    <phoneticPr fontId="2"/>
  </si>
  <si>
    <t>現    金</t>
    <phoneticPr fontId="2"/>
  </si>
  <si>
    <t>※※月計※※</t>
  </si>
  <si>
    <t>②</t>
    <phoneticPr fontId="2"/>
  </si>
  <si>
    <t>MotoTaxKbn＝２１</t>
    <phoneticPr fontId="2"/>
  </si>
  <si>
    <t>④</t>
  </si>
  <si>
    <t>MotoTaxKbn＝４２</t>
    <phoneticPr fontId="2"/>
  </si>
  <si>
    <t>仮受消費税</t>
    <rPh sb="0" eb="2">
      <t>カリウケ</t>
    </rPh>
    <rPh sb="2" eb="5">
      <t>ショウヒゼイ</t>
    </rPh>
    <phoneticPr fontId="2"/>
  </si>
  <si>
    <t>⑤</t>
  </si>
  <si>
    <t>MotoTaxKbn＝５２</t>
    <phoneticPr fontId="2"/>
  </si>
  <si>
    <t>(        15)</t>
    <phoneticPr fontId="2"/>
  </si>
  <si>
    <t>(          5)</t>
    <phoneticPr fontId="2"/>
  </si>
  <si>
    <t>※ 消費税額に（）を付けるのは、印刷のみ  （2002/04/25  岩井課長）</t>
    <rPh sb="2" eb="5">
      <t>ショウヒゼイ</t>
    </rPh>
    <rPh sb="5" eb="6">
      <t>ガク</t>
    </rPh>
    <rPh sb="10" eb="11">
      <t>ツ</t>
    </rPh>
    <rPh sb="16" eb="18">
      <t>インサツ</t>
    </rPh>
    <phoneticPr fontId="2"/>
  </si>
  <si>
    <t>＜注意事項＞</t>
    <rPh sb="1" eb="3">
      <t>チュウイ</t>
    </rPh>
    <rPh sb="3" eb="5">
      <t>ジコウ</t>
    </rPh>
    <phoneticPr fontId="2"/>
  </si>
  <si>
    <t>※ 合計転記のとき、「内税起票額」は印刷しない</t>
    <phoneticPr fontId="2"/>
  </si>
  <si>
    <t>※ 「内税起票額」行の「仮受消費税／仮払消費税」は売上／仕入区分による</t>
    <rPh sb="9" eb="10">
      <t>ギョウ</t>
    </rPh>
    <rPh sb="12" eb="14">
      <t>カリウケ</t>
    </rPh>
    <rPh sb="14" eb="17">
      <t>ショウヒゼイ</t>
    </rPh>
    <rPh sb="18" eb="20">
      <t>カリバラ</t>
    </rPh>
    <rPh sb="20" eb="23">
      <t>ショウヒゼイ</t>
    </rPh>
    <rPh sb="25" eb="27">
      <t>ウリアゲ</t>
    </rPh>
    <rPh sb="28" eb="30">
      <t>シイレ</t>
    </rPh>
    <rPh sb="30" eb="32">
      <t>クブン</t>
    </rPh>
    <phoneticPr fontId="2"/>
  </si>
  <si>
    <t>　 （合計科目／元帳合計科目の場合は、売上／仕入区分がないので、正残区分を参照）．．．（2001/03/12  岩井課長）</t>
    <rPh sb="3" eb="5">
      <t>ゴウケイ</t>
    </rPh>
    <rPh sb="5" eb="7">
      <t>カモク</t>
    </rPh>
    <rPh sb="8" eb="10">
      <t>モトチョウ</t>
    </rPh>
    <rPh sb="10" eb="12">
      <t>ゴウケイ</t>
    </rPh>
    <rPh sb="12" eb="14">
      <t>カモク</t>
    </rPh>
    <rPh sb="15" eb="17">
      <t>バアイ</t>
    </rPh>
    <rPh sb="19" eb="21">
      <t>ウリアゲ</t>
    </rPh>
    <rPh sb="22" eb="24">
      <t>シイレ</t>
    </rPh>
    <rPh sb="24" eb="26">
      <t>クブン</t>
    </rPh>
    <rPh sb="32" eb="34">
      <t>セイザン</t>
    </rPh>
    <rPh sb="34" eb="36">
      <t>クブン</t>
    </rPh>
    <rPh sb="37" eb="39">
      <t>サンショウ</t>
    </rPh>
    <rPh sb="56" eb="58">
      <t>イワイ</t>
    </rPh>
    <rPh sb="58" eb="60">
      <t>カチョウ</t>
    </rPh>
    <phoneticPr fontId="2"/>
  </si>
  <si>
    <t>売上→「仮受消費税」，仕入→「仮払消費税」</t>
    <rPh sb="0" eb="2">
      <t>ウリアゲ</t>
    </rPh>
    <rPh sb="4" eb="6">
      <t>カリウケ</t>
    </rPh>
    <rPh sb="6" eb="9">
      <t>ショウヒゼイ</t>
    </rPh>
    <rPh sb="11" eb="13">
      <t>シイレ</t>
    </rPh>
    <rPh sb="15" eb="17">
      <t>カリバライ</t>
    </rPh>
    <rPh sb="17" eb="20">
      <t>ショウヒゼイ</t>
    </rPh>
    <phoneticPr fontId="2"/>
  </si>
  <si>
    <t>借方正残→「仮払消費税」，貸方正残→「仮受消費税」</t>
    <rPh sb="0" eb="2">
      <t>カリカタ</t>
    </rPh>
    <rPh sb="2" eb="4">
      <t>セイザン</t>
    </rPh>
    <rPh sb="13" eb="15">
      <t>カシカタ</t>
    </rPh>
    <rPh sb="15" eb="17">
      <t>セイザン</t>
    </rPh>
    <phoneticPr fontId="2"/>
  </si>
  <si>
    <t>＜税抜処理区分（TaxInfo.MonthEnd）＝1:負残側で内税分を加算＞</t>
    <rPh sb="28" eb="30">
      <t>フザン</t>
    </rPh>
    <rPh sb="30" eb="31">
      <t>ガワ</t>
    </rPh>
    <rPh sb="32" eb="34">
      <t>ウチゼイ</t>
    </rPh>
    <rPh sb="34" eb="35">
      <t>ブン</t>
    </rPh>
    <rPh sb="36" eb="38">
      <t>カサン</t>
    </rPh>
    <phoneticPr fontId="2"/>
  </si>
  <si>
    <t>＜税抜処理区分（TaxInfo.MonthEnd）＝0:発生側で内税分を減算＞</t>
    <phoneticPr fontId="2"/>
  </si>
  <si>
    <t>&lt;元帳出力処理区分&gt;参照</t>
    <rPh sb="10" eb="12">
      <t>サンショウ</t>
    </rPh>
    <phoneticPr fontId="2"/>
  </si>
  <si>
    <t>↓集計パラメータの値</t>
    <rPh sb="1" eb="3">
      <t>シュウケイ</t>
    </rPh>
    <rPh sb="9" eb="10">
      <t>アタイ</t>
    </rPh>
    <phoneticPr fontId="68"/>
  </si>
  <si>
    <t>印刷の場合、1頁に明細が収まらない場合、頁の最終行に「次頁へ繰越」を出力し、次頁の先頭行に「前頁より繰越」を出力する。</t>
    <rPh sb="0" eb="2">
      <t>インサツ</t>
    </rPh>
    <rPh sb="3" eb="5">
      <t>バアイ</t>
    </rPh>
    <rPh sb="7" eb="8">
      <t>ページ</t>
    </rPh>
    <rPh sb="9" eb="11">
      <t>メイサイ</t>
    </rPh>
    <rPh sb="12" eb="13">
      <t>オサ</t>
    </rPh>
    <rPh sb="17" eb="19">
      <t>バアイ</t>
    </rPh>
    <rPh sb="20" eb="21">
      <t>ページ</t>
    </rPh>
    <rPh sb="22" eb="25">
      <t>サイシュウギョウ</t>
    </rPh>
    <rPh sb="34" eb="36">
      <t>シュツリョク</t>
    </rPh>
    <rPh sb="38" eb="39">
      <t>ジ</t>
    </rPh>
    <rPh sb="39" eb="40">
      <t>ページ</t>
    </rPh>
    <rPh sb="41" eb="43">
      <t>セントウ</t>
    </rPh>
    <rPh sb="43" eb="44">
      <t>ギョウ</t>
    </rPh>
    <rPh sb="54" eb="56">
      <t>シュツリョク</t>
    </rPh>
    <phoneticPr fontId="6"/>
  </si>
  <si>
    <t xml:space="preserve">
H17/08/03</t>
    <phoneticPr fontId="2"/>
  </si>
  <si>
    <t>　　　　　　　　　xxxxxxxxxxxx
　　　　　　　　　xxxxxxxxxxxx</t>
    <phoneticPr fontId="2"/>
  </si>
  <si>
    <t>　　　　　　　　xxxxxxx</t>
    <phoneticPr fontId="2"/>
  </si>
  <si>
    <t>下記の仕様で0月度の明細データを表示する。</t>
    <rPh sb="0" eb="2">
      <t>カキ</t>
    </rPh>
    <rPh sb="3" eb="5">
      <t>シヨウ</t>
    </rPh>
    <rPh sb="7" eb="8">
      <t>ガツ</t>
    </rPh>
    <rPh sb="8" eb="9">
      <t>ド</t>
    </rPh>
    <rPh sb="10" eb="12">
      <t>メイサイ</t>
    </rPh>
    <rPh sb="16" eb="18">
      <t>ヒョウジ</t>
    </rPh>
    <phoneticPr fontId="6"/>
  </si>
  <si>
    <t>実績集計マスタ(SumSM)の期首残高(Nmonth=0)≠0で、期首残高と仕訳明細データ(SwkDetail)の0月仕訳(Nmonth=0)の集計値に差額がある場合のみ、</t>
    <rPh sb="0" eb="2">
      <t>ジッセキ</t>
    </rPh>
    <rPh sb="2" eb="4">
      <t>シュウケイ</t>
    </rPh>
    <rPh sb="15" eb="17">
      <t>キシュ</t>
    </rPh>
    <rPh sb="17" eb="19">
      <t>ザンダカ</t>
    </rPh>
    <rPh sb="33" eb="35">
      <t>キシュ</t>
    </rPh>
    <rPh sb="35" eb="37">
      <t>ザンダカ</t>
    </rPh>
    <rPh sb="38" eb="40">
      <t>シワケ</t>
    </rPh>
    <rPh sb="40" eb="42">
      <t>メイサイ</t>
    </rPh>
    <rPh sb="58" eb="59">
      <t>ガツ</t>
    </rPh>
    <rPh sb="59" eb="61">
      <t>シワケ</t>
    </rPh>
    <rPh sb="72" eb="74">
      <t>シュウケイ</t>
    </rPh>
    <rPh sb="74" eb="75">
      <t>チ</t>
    </rPh>
    <phoneticPr fontId="6"/>
  </si>
  <si>
    <t>（出納帳は対象外）</t>
    <phoneticPr fontId="6"/>
  </si>
  <si>
    <t>B/S科目(KmkMA.BPKbn = 0)の場合、摘要欄に「翌期へ繰越」を出力。</t>
    <rPh sb="3" eb="5">
      <t>カモク</t>
    </rPh>
    <rPh sb="23" eb="25">
      <t>バアイ</t>
    </rPh>
    <rPh sb="31" eb="32">
      <t>ヨク</t>
    </rPh>
    <rPh sb="32" eb="33">
      <t>キ</t>
    </rPh>
    <rPh sb="34" eb="36">
      <t>クリコシ</t>
    </rPh>
    <rPh sb="38" eb="40">
      <t>シュツリョク</t>
    </rPh>
    <phoneticPr fontId="6"/>
  </si>
  <si>
    <t>P/L科目(KmkMA.BPKbn = 1)の場合、摘要欄に「損益勘定へ振替」を出力。</t>
    <rPh sb="3" eb="5">
      <t>カモク</t>
    </rPh>
    <rPh sb="23" eb="25">
      <t>バアイ</t>
    </rPh>
    <rPh sb="31" eb="33">
      <t>ソンエキ</t>
    </rPh>
    <rPh sb="33" eb="35">
      <t>カンジョウ</t>
    </rPh>
    <rPh sb="36" eb="38">
      <t>フリカエ</t>
    </rPh>
    <rPh sb="40" eb="42">
      <t>シュツリョク</t>
    </rPh>
    <phoneticPr fontId="6"/>
  </si>
  <si>
    <t>前期繰越利益(kmkinfo.SpeCode = 10101)科目の場合、摘要欄に「未処分利益へ振替」を出力。</t>
    <rPh sb="0" eb="2">
      <t>ゼンキ</t>
    </rPh>
    <rPh sb="2" eb="4">
      <t>クリコシ</t>
    </rPh>
    <rPh sb="4" eb="6">
      <t>リエキ</t>
    </rPh>
    <rPh sb="31" eb="33">
      <t>カモク</t>
    </rPh>
    <rPh sb="34" eb="36">
      <t>バアイ</t>
    </rPh>
    <rPh sb="42" eb="45">
      <t>ミショブン</t>
    </rPh>
    <rPh sb="45" eb="47">
      <t>リエキ</t>
    </rPh>
    <rPh sb="48" eb="50">
      <t>フリカエ</t>
    </rPh>
    <rPh sb="52" eb="54">
      <t>シュツリョク</t>
    </rPh>
    <phoneticPr fontId="6"/>
  </si>
  <si>
    <t>事業主貸(KmkMA.AnalyzeCode = 58)科目または事業主借(KmkMA.AnalyzeCode = 59)科目の場合、摘要欄に「元入金勘定へ振替」を出力。</t>
    <rPh sb="0" eb="3">
      <t>ジギョウヌシ</t>
    </rPh>
    <rPh sb="3" eb="4">
      <t>カシ</t>
    </rPh>
    <rPh sb="28" eb="30">
      <t>カモク</t>
    </rPh>
    <phoneticPr fontId="6"/>
  </si>
  <si>
    <t>3-1-3．仕訳発生がない場合</t>
    <rPh sb="6" eb="8">
      <t>シワケ</t>
    </rPh>
    <rPh sb="8" eb="10">
      <t>ハッセイ</t>
    </rPh>
    <rPh sb="13" eb="15">
      <t>バアイ</t>
    </rPh>
    <phoneticPr fontId="6"/>
  </si>
  <si>
    <t>【 個人データの出力 】</t>
    <phoneticPr fontId="2"/>
  </si>
  <si>
    <t>個人データ．．．法人区分（DTMAIN－CorpKbn）＝５，６，７，９  （2001/03/29  岩井課長）</t>
    <rPh sb="0" eb="2">
      <t>コジン</t>
    </rPh>
    <rPh sb="8" eb="10">
      <t>ホウジン</t>
    </rPh>
    <rPh sb="10" eb="12">
      <t>クブン</t>
    </rPh>
    <rPh sb="51" eb="55">
      <t>イワイカチョウ</t>
    </rPh>
    <phoneticPr fontId="2"/>
  </si>
  <si>
    <t>＜決算月を指定されたとき＞</t>
    <rPh sb="1" eb="3">
      <t>ケッサン</t>
    </rPh>
    <rPh sb="3" eb="4">
      <t>ツキ</t>
    </rPh>
    <rPh sb="5" eb="7">
      <t>シテイ</t>
    </rPh>
    <phoneticPr fontId="2"/>
  </si>
  <si>
    <t>xxxx  現金</t>
    <rPh sb="6" eb="8">
      <t>ゲンキン</t>
    </rPh>
    <phoneticPr fontId="2"/>
  </si>
  <si>
    <t>日付</t>
    <rPh sb="0" eb="2">
      <t>ヒヅケ</t>
    </rPh>
    <phoneticPr fontId="2"/>
  </si>
  <si>
    <t>前月より繰越</t>
    <rPh sb="0" eb="2">
      <t>ゼンゲツ</t>
    </rPh>
    <rPh sb="4" eb="6">
      <t>クリコシ</t>
    </rPh>
    <phoneticPr fontId="2"/>
  </si>
  <si>
    <t>翌期へ繰越</t>
    <rPh sb="0" eb="1">
      <t>ヨク</t>
    </rPh>
    <rPh sb="1" eb="2">
      <t>キ</t>
    </rPh>
    <rPh sb="3" eb="5">
      <t>クリコシ</t>
    </rPh>
    <phoneticPr fontId="2"/>
  </si>
  <si>
    <t>※※※累計※※※</t>
    <rPh sb="3" eb="5">
      <t>ルイケイ</t>
    </rPh>
    <phoneticPr fontId="2"/>
  </si>
  <si>
    <t>xxxx  事業主貸</t>
    <rPh sb="6" eb="9">
      <t>ジギョウヌシ</t>
    </rPh>
    <rPh sb="9" eb="10">
      <t>カシ</t>
    </rPh>
    <phoneticPr fontId="2"/>
  </si>
  <si>
    <r>
      <t>←</t>
    </r>
    <r>
      <rPr>
        <sz val="11"/>
        <color indexed="10"/>
        <rFont val="ＭＳ Ｐゴシック"/>
        <family val="3"/>
        <charset val="128"/>
      </rPr>
      <t>分析コード＝５８</t>
    </r>
    <r>
      <rPr>
        <sz val="11"/>
        <color theme="1"/>
        <rFont val="ＭＳ Ｐゴシック"/>
        <family val="3"/>
        <charset val="128"/>
        <scheme val="minor"/>
      </rPr>
      <t>の科目（事業主貸は複数科目ある場合あり）</t>
    </r>
    <rPh sb="1" eb="3">
      <t>ブンセキ</t>
    </rPh>
    <rPh sb="10" eb="12">
      <t>カモク</t>
    </rPh>
    <rPh sb="13" eb="16">
      <t>ジギョウヌシ</t>
    </rPh>
    <rPh sb="16" eb="17">
      <t>カ</t>
    </rPh>
    <rPh sb="18" eb="20">
      <t>フクスウ</t>
    </rPh>
    <rPh sb="20" eb="22">
      <t>カモク</t>
    </rPh>
    <rPh sb="24" eb="26">
      <t>バアイ</t>
    </rPh>
    <phoneticPr fontId="2"/>
  </si>
  <si>
    <t>元入金勘定へ振替</t>
    <rPh sb="0" eb="1">
      <t>モト</t>
    </rPh>
    <rPh sb="1" eb="3">
      <t>ニュウキン</t>
    </rPh>
    <rPh sb="3" eb="5">
      <t>カンジョウ</t>
    </rPh>
    <rPh sb="6" eb="8">
      <t>フリカエ</t>
    </rPh>
    <phoneticPr fontId="2"/>
  </si>
  <si>
    <t>xxxx  事業主借</t>
    <rPh sb="6" eb="9">
      <t>ジギョウヌシ</t>
    </rPh>
    <rPh sb="9" eb="10">
      <t>カ</t>
    </rPh>
    <phoneticPr fontId="2"/>
  </si>
  <si>
    <r>
      <t>←</t>
    </r>
    <r>
      <rPr>
        <sz val="11"/>
        <color indexed="10"/>
        <rFont val="ＭＳ Ｐゴシック"/>
        <family val="3"/>
        <charset val="128"/>
      </rPr>
      <t>分析コード＝５９</t>
    </r>
    <r>
      <rPr>
        <sz val="11"/>
        <color theme="1"/>
        <rFont val="ＭＳ Ｐゴシック"/>
        <family val="3"/>
        <charset val="128"/>
        <scheme val="minor"/>
      </rPr>
      <t>の科目（事業主借は複数科目ある場合あり）</t>
    </r>
    <rPh sb="1" eb="3">
      <t>ブンセキ</t>
    </rPh>
    <rPh sb="10" eb="12">
      <t>カモク</t>
    </rPh>
    <rPh sb="13" eb="16">
      <t>ジギョウヌシ</t>
    </rPh>
    <rPh sb="16" eb="17">
      <t>カ</t>
    </rPh>
    <rPh sb="18" eb="20">
      <t>フクスウ</t>
    </rPh>
    <rPh sb="20" eb="22">
      <t>カモク</t>
    </rPh>
    <rPh sb="24" eb="26">
      <t>バアイ</t>
    </rPh>
    <phoneticPr fontId="2"/>
  </si>
  <si>
    <t>xxxx  元入金</t>
    <rPh sb="6" eb="7">
      <t>モト</t>
    </rPh>
    <rPh sb="7" eb="9">
      <t>ニュウキン</t>
    </rPh>
    <phoneticPr fontId="2"/>
  </si>
  <si>
    <r>
      <t>←</t>
    </r>
    <r>
      <rPr>
        <sz val="11"/>
        <color indexed="10"/>
        <rFont val="ＭＳ Ｐゴシック"/>
        <family val="3"/>
        <charset val="128"/>
      </rPr>
      <t>分析コード＝５３</t>
    </r>
    <r>
      <rPr>
        <sz val="11"/>
        <color theme="1"/>
        <rFont val="ＭＳ Ｐゴシック"/>
        <family val="3"/>
        <charset val="128"/>
        <scheme val="minor"/>
      </rPr>
      <t>の科目</t>
    </r>
    <rPh sb="1" eb="3">
      <t>ブンセキ</t>
    </rPh>
    <rPh sb="10" eb="12">
      <t>カモク</t>
    </rPh>
    <phoneticPr fontId="2"/>
  </si>
  <si>
    <t>前期より繰越</t>
    <rPh sb="0" eb="2">
      <t>ゼンキ</t>
    </rPh>
    <rPh sb="4" eb="6">
      <t>クリコシ</t>
    </rPh>
    <phoneticPr fontId="2"/>
  </si>
  <si>
    <t>当座預金</t>
    <rPh sb="0" eb="2">
      <t>トウザ</t>
    </rPh>
    <rPh sb="2" eb="4">
      <t>ヨキン</t>
    </rPh>
    <phoneticPr fontId="2"/>
  </si>
  <si>
    <t>出力なし</t>
    <rPh sb="0" eb="2">
      <t>シュツリョク</t>
    </rPh>
    <phoneticPr fontId="2"/>
  </si>
  <si>
    <t>xxxx  売上高</t>
    <rPh sb="6" eb="8">
      <t>ウリアゲ</t>
    </rPh>
    <rPh sb="8" eb="9">
      <t>ダカ</t>
    </rPh>
    <phoneticPr fontId="2"/>
  </si>
  <si>
    <t>損益勘定へ振替</t>
    <rPh sb="0" eb="2">
      <t>ソンエキ</t>
    </rPh>
    <rPh sb="2" eb="4">
      <t>カンジョウ</t>
    </rPh>
    <rPh sb="5" eb="7">
      <t>フリカエ</t>
    </rPh>
    <phoneticPr fontId="2"/>
  </si>
  <si>
    <t>＜損益勘定へ振替：ONのとき＞</t>
    <rPh sb="1" eb="3">
      <t>ソンエキ</t>
    </rPh>
    <rPh sb="3" eb="5">
      <t>カンジョウ</t>
    </rPh>
    <rPh sb="6" eb="8">
      <t>フリカエ</t>
    </rPh>
    <phoneticPr fontId="2"/>
  </si>
  <si>
    <t>損益勘定</t>
    <rPh sb="0" eb="2">
      <t>ソンエキ</t>
    </rPh>
    <rPh sb="2" eb="4">
      <t>カンジョウ</t>
    </rPh>
    <phoneticPr fontId="2"/>
  </si>
  <si>
    <t>※※※合計※※※</t>
    <rPh sb="3" eb="5">
      <t>ゴウケイ</t>
    </rPh>
    <phoneticPr fontId="2"/>
  </si>
  <si>
    <r>
      <t xml:space="preserve">← </t>
    </r>
    <r>
      <rPr>
        <sz val="11"/>
        <color indexed="10"/>
        <rFont val="ＭＳ Ｐゴシック"/>
        <family val="3"/>
        <charset val="128"/>
      </rPr>
      <t>期首残高＋仕訳発生分</t>
    </r>
    <rPh sb="2" eb="4">
      <t>キシュ</t>
    </rPh>
    <rPh sb="4" eb="6">
      <t>ザンダカ</t>
    </rPh>
    <rPh sb="7" eb="9">
      <t>シワケ</t>
    </rPh>
    <rPh sb="9" eb="11">
      <t>ハッセイ</t>
    </rPh>
    <rPh sb="11" eb="12">
      <t>ブン</t>
    </rPh>
    <phoneticPr fontId="2"/>
  </si>
  <si>
    <t>事業主貸</t>
    <rPh sb="0" eb="3">
      <t>ジギョウヌシ</t>
    </rPh>
    <rPh sb="3" eb="4">
      <t>カ</t>
    </rPh>
    <phoneticPr fontId="2"/>
  </si>
  <si>
    <t>事業主借</t>
    <rPh sb="0" eb="3">
      <t>ジギョウヌシ</t>
    </rPh>
    <rPh sb="3" eb="4">
      <t>カ</t>
    </rPh>
    <phoneticPr fontId="2"/>
  </si>
  <si>
    <t>※ 実在科目なので、科目コードを出力する</t>
    <rPh sb="2" eb="4">
      <t>ジツザイ</t>
    </rPh>
    <rPh sb="4" eb="6">
      <t>カモク</t>
    </rPh>
    <rPh sb="10" eb="12">
      <t>カモク</t>
    </rPh>
    <rPh sb="16" eb="18">
      <t>シュツリョク</t>
    </rPh>
    <phoneticPr fontId="2"/>
  </si>
  <si>
    <t>（2001/11/14  岩井課長）</t>
    <phoneticPr fontId="2"/>
  </si>
  <si>
    <t>＜出力科目に「元入金」を指定した場合＞</t>
    <rPh sb="7" eb="10">
      <t>モトイレキン</t>
    </rPh>
    <rPh sb="12" eb="14">
      <t>シテイ</t>
    </rPh>
    <rPh sb="16" eb="18">
      <t>バアイ</t>
    </rPh>
    <phoneticPr fontId="2"/>
  </si>
  <si>
    <t>○損益勘定へ振替：OFFのとき．．．実在科目として指定された順序で出力</t>
    <phoneticPr fontId="2"/>
  </si>
  <si>
    <t>○損益勘定へ振替：ONのとき．．．損益勘定科目として最後に出力</t>
    <phoneticPr fontId="2"/>
  </si>
  <si>
    <t>★★★ どんな条件指定の場合でも「元入金」は１回だけの出力にする</t>
    <rPh sb="7" eb="9">
      <t>ジョウケン</t>
    </rPh>
    <rPh sb="9" eb="11">
      <t>シテイ</t>
    </rPh>
    <rPh sb="12" eb="14">
      <t>バアイ</t>
    </rPh>
    <rPh sb="17" eb="20">
      <t>モトイレキン</t>
    </rPh>
    <rPh sb="23" eb="24">
      <t>カイ</t>
    </rPh>
    <rPh sb="27" eb="29">
      <t>シュツリョク</t>
    </rPh>
    <phoneticPr fontId="2"/>
  </si>
  <si>
    <t>&lt;個人データの出力&gt;参照</t>
    <rPh sb="10" eb="12">
      <t>サンショウ</t>
    </rPh>
    <phoneticPr fontId="2"/>
  </si>
  <si>
    <t>※元入金(KmkMA.AnalyzeCode = 53)科目の場合、「繰越・振替」および「累計」の明細は出力しない。</t>
    <phoneticPr fontId="6"/>
  </si>
  <si>
    <t>「発生取引のみ出力」がチェックありの場合は出力しない</t>
    <rPh sb="18" eb="20">
      <t>バアイ</t>
    </rPh>
    <phoneticPr fontId="2"/>
  </si>
  <si>
    <t>※当該科目が棚卸科目の場合、区分のON/OFFに関わらず、各月別々に出力する。</t>
    <phoneticPr fontId="6"/>
  </si>
  <si>
    <t>上期締後月</t>
    <rPh sb="0" eb="2">
      <t>カミキ</t>
    </rPh>
    <rPh sb="2" eb="3">
      <t>シ</t>
    </rPh>
    <rPh sb="3" eb="4">
      <t>ゴ</t>
    </rPh>
    <rPh sb="4" eb="5">
      <t>ツキ</t>
    </rPh>
    <phoneticPr fontId="6"/>
  </si>
  <si>
    <t>下期締後月</t>
    <rPh sb="0" eb="2">
      <t>シモキ</t>
    </rPh>
    <rPh sb="2" eb="3">
      <t>シ</t>
    </rPh>
    <rPh sb="3" eb="4">
      <t>ゴ</t>
    </rPh>
    <rPh sb="4" eb="5">
      <t>ツキ</t>
    </rPh>
    <phoneticPr fontId="6"/>
  </si>
  <si>
    <t>非会計科目(KmkMA.AnalyzeCode = 0)は対象外</t>
    <rPh sb="0" eb="1">
      <t>ヒ</t>
    </rPh>
    <rPh sb="1" eb="3">
      <t>カイケイ</t>
    </rPh>
    <rPh sb="3" eb="5">
      <t>カモク</t>
    </rPh>
    <rPh sb="29" eb="32">
      <t>タイショウガイ</t>
    </rPh>
    <phoneticPr fontId="6"/>
  </si>
  <si>
    <t>前期繰越利益(kmkinfo.SpeCode = 10101)は対象外</t>
    <rPh sb="0" eb="2">
      <t>ゼンキ</t>
    </rPh>
    <rPh sb="2" eb="4">
      <t>クリコシ</t>
    </rPh>
    <rPh sb="4" eb="6">
      <t>リエキ</t>
    </rPh>
    <rPh sb="32" eb="35">
      <t>タイショウガイ</t>
    </rPh>
    <phoneticPr fontId="6"/>
  </si>
  <si>
    <t>発生している全てのＰ／Ｌ科目を出力条件の科目範囲に関わらず出力する</t>
    <rPh sb="0" eb="2">
      <t>ハッセイ</t>
    </rPh>
    <rPh sb="6" eb="7">
      <t>スベ</t>
    </rPh>
    <rPh sb="12" eb="14">
      <t>カモク</t>
    </rPh>
    <rPh sb="15" eb="17">
      <t>シュツリョク</t>
    </rPh>
    <rPh sb="17" eb="19">
      <t>ジョウケン</t>
    </rPh>
    <rPh sb="20" eb="22">
      <t>カモク</t>
    </rPh>
    <rPh sb="22" eb="24">
      <t>ハンイ</t>
    </rPh>
    <rPh sb="25" eb="26">
      <t>カカ</t>
    </rPh>
    <rPh sb="29" eb="31">
      <t>シュツリョク</t>
    </rPh>
    <phoneticPr fontId="6"/>
  </si>
  <si>
    <t>※正残－逆側の金額を正残側に出力（マイナスのときは正残の逆側にプラス金額で出力）</t>
    <phoneticPr fontId="2"/>
  </si>
  <si>
    <t>残高０（貸借同一金額）の科目も出力する</t>
    <phoneticPr fontId="2"/>
  </si>
  <si>
    <t>借/貸の差額を金額の小さい方にセット</t>
    <rPh sb="0" eb="1">
      <t>カ</t>
    </rPh>
    <rPh sb="2" eb="3">
      <t>カシ</t>
    </rPh>
    <rPh sb="4" eb="6">
      <t>サガク</t>
    </rPh>
    <rPh sb="7" eb="9">
      <t>キンガク</t>
    </rPh>
    <phoneticPr fontId="6"/>
  </si>
  <si>
    <t>「前期繰越利益」がマイナスの時は、正残の逆側にプラス金額をセット</t>
    <phoneticPr fontId="2"/>
  </si>
  <si>
    <t>「翌期へ繰越」は、「差引金額」を金額の小さい方にプラス金額で出力</t>
    <phoneticPr fontId="2"/>
  </si>
  <si>
    <t>決算月・・「振替」「累計」の2行を表示（「月計」なし）</t>
    <phoneticPr fontId="2"/>
  </si>
  <si>
    <t>月別累計出力区分：ＯＮのときでも、累計なし</t>
    <rPh sb="0" eb="2">
      <t>ツキベツ</t>
    </rPh>
    <phoneticPr fontId="3"/>
  </si>
  <si>
    <t>年月日元帳は合計転記なし  （2003/09/13）</t>
    <rPh sb="0" eb="3">
      <t>ネンガッピ</t>
    </rPh>
    <rPh sb="3" eb="5">
      <t>モトチョウ</t>
    </rPh>
    <rPh sb="6" eb="8">
      <t>ゴウケイ</t>
    </rPh>
    <rPh sb="8" eb="10">
      <t>テンキ</t>
    </rPh>
    <phoneticPr fontId="3"/>
  </si>
  <si>
    <t>ﾁｪｯｸON(区分値：1)の場合、「当月発生」があるときのみ出力を行う。（「配賦金額」「合併合計転記」も当月発生とみなす）</t>
    <rPh sb="7" eb="9">
      <t>クブン</t>
    </rPh>
    <rPh sb="9" eb="10">
      <t>チ</t>
    </rPh>
    <rPh sb="14" eb="16">
      <t>バアイ</t>
    </rPh>
    <rPh sb="18" eb="20">
      <t>トウゲツ</t>
    </rPh>
    <rPh sb="20" eb="22">
      <t>ハッセイ</t>
    </rPh>
    <rPh sb="30" eb="32">
      <t>シュツリョク</t>
    </rPh>
    <rPh sb="33" eb="34">
      <t>オコナ</t>
    </rPh>
    <phoneticPr fontId="6"/>
  </si>
  <si>
    <t>仕訳ヘッダ(SwkHead)の伝票NO(DenNo)、または、仕訳明細データ(SwkDetail)の検査NO(DSrchNo)を出力。</t>
    <rPh sb="0" eb="2">
      <t>シワケ</t>
    </rPh>
    <rPh sb="15" eb="17">
      <t>デンピョウ</t>
    </rPh>
    <rPh sb="50" eb="52">
      <t>ケンサ</t>
    </rPh>
    <rPh sb="64" eb="66">
      <t>シュツリョク</t>
    </rPh>
    <phoneticPr fontId="6"/>
  </si>
  <si>
    <t>&lt;出力条件によるセット方法－「伝票NO出力」の出力方法&gt;参照</t>
    <rPh sb="28" eb="30">
      <t>サンショウ</t>
    </rPh>
    <phoneticPr fontId="2"/>
  </si>
  <si>
    <t>※ 消費税あり（DTaxKbn/CTaxKbn≠0），税込（DTaxInc/CTaxInc＝1）の時、金額発生の反対側に消費税額をセット</t>
    <rPh sb="51" eb="53">
      <t>キンガク</t>
    </rPh>
    <rPh sb="53" eb="55">
      <t>ハッセイ</t>
    </rPh>
    <rPh sb="56" eb="58">
      <t>ハンタイ</t>
    </rPh>
    <rPh sb="58" eb="59">
      <t>ガワ</t>
    </rPh>
    <rPh sb="60" eb="63">
      <t>ショウヒゼイ</t>
    </rPh>
    <phoneticPr fontId="2"/>
  </si>
  <si>
    <t>※ 消費税額を引いた金額をセット</t>
    <rPh sb="7" eb="8">
      <t>ヒ</t>
    </rPh>
    <rPh sb="10" eb="12">
      <t>キンガク</t>
    </rPh>
    <phoneticPr fontId="2"/>
  </si>
  <si>
    <t>※ 消費税額が￥０のとき、「内税起票額」は印刷しない（④，⑤）</t>
    <phoneticPr fontId="2"/>
  </si>
  <si>
    <t>特殊科目情報(KmkInfo)の特殊科目コード(SpeCode)が「030101」の場合「仮受消費税」、「030102」の場合「仮払消費税」を指す。</t>
    <rPh sb="0" eb="2">
      <t>トクシュ</t>
    </rPh>
    <rPh sb="2" eb="4">
      <t>カモク</t>
    </rPh>
    <rPh sb="4" eb="6">
      <t>ジョウホウ</t>
    </rPh>
    <rPh sb="16" eb="18">
      <t>トクシュ</t>
    </rPh>
    <rPh sb="18" eb="20">
      <t>カモク</t>
    </rPh>
    <rPh sb="42" eb="44">
      <t>バアイ</t>
    </rPh>
    <rPh sb="45" eb="47">
      <t>カリウケ</t>
    </rPh>
    <rPh sb="47" eb="50">
      <t>ショウヒゼイ</t>
    </rPh>
    <phoneticPr fontId="6"/>
  </si>
  <si>
    <t>外税で入力した取引は明細を出力する。</t>
    <rPh sb="0" eb="2">
      <t>ソトゼイ</t>
    </rPh>
    <rPh sb="3" eb="5">
      <t>ニュウリョク</t>
    </rPh>
    <rPh sb="7" eb="9">
      <t>トリヒキ</t>
    </rPh>
    <rPh sb="10" eb="12">
      <t>メイサイ</t>
    </rPh>
    <rPh sb="13" eb="15">
      <t>シュツリョク</t>
    </rPh>
    <phoneticPr fontId="6"/>
  </si>
  <si>
    <t>内税で入力した取引は消費税額をまとめて「内税起票額」「内税分合計転記」という摘要で出力する。</t>
    <rPh sb="0" eb="2">
      <t>ウチゼイ</t>
    </rPh>
    <rPh sb="3" eb="5">
      <t>ニュウリョク</t>
    </rPh>
    <rPh sb="7" eb="9">
      <t>トリヒキ</t>
    </rPh>
    <rPh sb="10" eb="13">
      <t>ショウヒゼイ</t>
    </rPh>
    <rPh sb="13" eb="14">
      <t>ガク</t>
    </rPh>
    <rPh sb="20" eb="22">
      <t>ウチゼイ</t>
    </rPh>
    <rPh sb="22" eb="24">
      <t>キヒョウ</t>
    </rPh>
    <rPh sb="24" eb="25">
      <t>ガク</t>
    </rPh>
    <rPh sb="38" eb="40">
      <t>テキヨウ</t>
    </rPh>
    <rPh sb="41" eb="43">
      <t>シュツリョク</t>
    </rPh>
    <phoneticPr fontId="6"/>
  </si>
  <si>
    <t>売上→「仮受消費税」，仕入→「仮払消費税」</t>
  </si>
  <si>
    <t>（例：「仮受消費税」）</t>
    <rPh sb="4" eb="6">
      <t>カリウケ</t>
    </rPh>
    <rPh sb="6" eb="9">
      <t>ショウヒゼイ</t>
    </rPh>
    <phoneticPr fontId="3"/>
  </si>
  <si>
    <t>2-4-1．＜税抜処理区分（TaxInfo.MonthEnd）＝1:負残側で内税分を加算＞</t>
    <rPh sb="7" eb="9">
      <t>ゼイヌキ</t>
    </rPh>
    <rPh sb="9" eb="11">
      <t>ショリ</t>
    </rPh>
    <rPh sb="11" eb="13">
      <t>クブン</t>
    </rPh>
    <rPh sb="34" eb="36">
      <t>フザン</t>
    </rPh>
    <rPh sb="36" eb="37">
      <t>ガワ</t>
    </rPh>
    <rPh sb="38" eb="40">
      <t>ウチゼイ</t>
    </rPh>
    <rPh sb="40" eb="41">
      <t>ブン</t>
    </rPh>
    <rPh sb="42" eb="44">
      <t>カサン</t>
    </rPh>
    <phoneticPr fontId="6"/>
  </si>
  <si>
    <t>① 元帳出力処理区分（TaxInfo.TaxKbn4）＝3:取引毎税抜</t>
    <phoneticPr fontId="2"/>
  </si>
  <si>
    <t>内税分合計転記</t>
    <phoneticPr fontId="6"/>
  </si>
  <si>
    <t>4/5、4/9、4/15の内税分</t>
    <rPh sb="13" eb="15">
      <t>ウチゼイ</t>
    </rPh>
    <rPh sb="15" eb="16">
      <t>ブン</t>
    </rPh>
    <phoneticPr fontId="6"/>
  </si>
  <si>
    <t>「内税分合計転記」「内税起票額」・・・正残－逆の消費税額を正残側にセット</t>
    <phoneticPr fontId="2"/>
  </si>
  <si>
    <t>（マイナスの場合は、逆側にプラスでセット）</t>
    <phoneticPr fontId="2"/>
  </si>
  <si>
    <t>合計転記のときは、「内税分合計転記」「内税起票額」は出力しない（通常科目と同じ）</t>
    <phoneticPr fontId="2"/>
  </si>
  <si>
    <t>② 元帳出力処理区分（TaxInfo.TaxKbn4）＝1:月末一括税抜、2:月末一括税抜（併記）</t>
    <rPh sb="30" eb="32">
      <t>ゲツマツ</t>
    </rPh>
    <rPh sb="32" eb="34">
      <t>イッカツ</t>
    </rPh>
    <rPh sb="34" eb="36">
      <t>ゼイヌキ</t>
    </rPh>
    <rPh sb="46" eb="48">
      <t>ヘイキ</t>
    </rPh>
    <phoneticPr fontId="3"/>
  </si>
  <si>
    <t>2-5．「特定課税仕入」の明細は集計対象外にする</t>
    <rPh sb="5" eb="7">
      <t>トクテイ</t>
    </rPh>
    <rPh sb="7" eb="9">
      <t>カゼイ</t>
    </rPh>
    <rPh sb="9" eb="11">
      <t>シイレ</t>
    </rPh>
    <rPh sb="13" eb="15">
      <t>メイサイ</t>
    </rPh>
    <phoneticPr fontId="6"/>
  </si>
  <si>
    <t>特定課税仕入．．．消費税売上／仕入区分（SwkDetail.DTaxKbn／CTaxKbn）＝2：仕入　＆　消費税コード（SwkDetail.TaxCode）＝80～86</t>
    <rPh sb="49" eb="51">
      <t>シイレ</t>
    </rPh>
    <phoneticPr fontId="3"/>
  </si>
  <si>
    <t>※消費税額＝0なので、プログラムで対応しなくても集計対象外になる</t>
    <rPh sb="1" eb="4">
      <t>ショウヒゼイ</t>
    </rPh>
    <rPh sb="4" eb="5">
      <t>ガク</t>
    </rPh>
    <rPh sb="17" eb="19">
      <t>タイオウ</t>
    </rPh>
    <rPh sb="24" eb="26">
      <t>シュウケイ</t>
    </rPh>
    <rPh sb="26" eb="28">
      <t>タイショウ</t>
    </rPh>
    <rPh sb="28" eb="29">
      <t>ガイ</t>
    </rPh>
    <phoneticPr fontId="3"/>
  </si>
  <si>
    <t>元帳の出力において、消費税（税込／税抜）を制御する仕組みが必要となる。</t>
    <rPh sb="0" eb="2">
      <t>モトチョウ</t>
    </rPh>
    <rPh sb="3" eb="5">
      <t>シュツリョク</t>
    </rPh>
    <rPh sb="29" eb="31">
      <t>ヒツヨウ</t>
    </rPh>
    <phoneticPr fontId="2"/>
  </si>
  <si>
    <t>元帳消費税区分(元帳パラメータにセット)に従って、明細セットを行うものとする。</t>
    <rPh sb="0" eb="2">
      <t>モトチョウ</t>
    </rPh>
    <rPh sb="2" eb="5">
      <t>ショウヒゼイ</t>
    </rPh>
    <rPh sb="5" eb="7">
      <t>クブン</t>
    </rPh>
    <rPh sb="21" eb="22">
      <t>シタガ</t>
    </rPh>
    <rPh sb="25" eb="27">
      <t>メイサイ</t>
    </rPh>
    <rPh sb="31" eb="32">
      <t>オコナ</t>
    </rPh>
    <phoneticPr fontId="2"/>
  </si>
  <si>
    <t>消費税コード＝12(内)</t>
    <rPh sb="0" eb="3">
      <t>ショウヒゼイ</t>
    </rPh>
    <rPh sb="10" eb="11">
      <t>ウチ</t>
    </rPh>
    <phoneticPr fontId="6"/>
  </si>
  <si>
    <t>※外税同時入力</t>
    <rPh sb="1" eb="2">
      <t>ソト</t>
    </rPh>
    <rPh sb="2" eb="3">
      <t>ゼイ</t>
    </rPh>
    <rPh sb="3" eb="5">
      <t>ドウジ</t>
    </rPh>
    <rPh sb="5" eb="7">
      <t>ニュウリョク</t>
    </rPh>
    <phoneticPr fontId="2"/>
  </si>
  <si>
    <t>←</t>
  </si>
  <si>
    <t>差引で貸方400（内税抜きで出力されている）</t>
    <rPh sb="0" eb="2">
      <t>サシヒキ</t>
    </rPh>
    <rPh sb="3" eb="5">
      <t>カシカタ</t>
    </rPh>
    <rPh sb="9" eb="11">
      <t>ウチゼイ</t>
    </rPh>
    <rPh sb="11" eb="12">
      <t>ヌ</t>
    </rPh>
    <rPh sb="14" eb="16">
      <t>シュツリョク</t>
    </rPh>
    <phoneticPr fontId="6"/>
  </si>
  <si>
    <t>差引で貸方410（内税込みで出力されている）</t>
    <rPh sb="0" eb="2">
      <t>サシヒキ</t>
    </rPh>
    <rPh sb="3" eb="5">
      <t>カシカタ</t>
    </rPh>
    <rPh sb="9" eb="11">
      <t>ウチゼイ</t>
    </rPh>
    <rPh sb="11" eb="12">
      <t>コミ</t>
    </rPh>
    <rPh sb="14" eb="16">
      <t>シュツリョク</t>
    </rPh>
    <phoneticPr fontId="6"/>
  </si>
  <si>
    <t>1/5発生の内税の差引額を負残側にセット</t>
    <rPh sb="3" eb="5">
      <t>ハッセイ</t>
    </rPh>
    <rPh sb="6" eb="8">
      <t>ウチゼイ</t>
    </rPh>
    <rPh sb="9" eb="11">
      <t>サシヒキ</t>
    </rPh>
    <rPh sb="11" eb="12">
      <t>ガク</t>
    </rPh>
    <rPh sb="13" eb="14">
      <t>フ</t>
    </rPh>
    <rPh sb="14" eb="15">
      <t>ザン</t>
    </rPh>
    <rPh sb="15" eb="16">
      <t>ガワ</t>
    </rPh>
    <phoneticPr fontId="6"/>
  </si>
  <si>
    <t>借方・貸方それぞれの発生側でマイナス</t>
    <rPh sb="0" eb="2">
      <t>カリカタ</t>
    </rPh>
    <rPh sb="3" eb="5">
      <t>カシカタ</t>
    </rPh>
    <rPh sb="10" eb="12">
      <t>ハッセイ</t>
    </rPh>
    <rPh sb="12" eb="13">
      <t>ガワ</t>
    </rPh>
    <phoneticPr fontId="6"/>
  </si>
  <si>
    <t>但し、月計の位置により、「次頁へ繰越」「前頁より繰越」が出力されない場合がある。</t>
    <rPh sb="0" eb="1">
      <t>タダ</t>
    </rPh>
    <rPh sb="3" eb="4">
      <t>ツキ</t>
    </rPh>
    <rPh sb="4" eb="5">
      <t>ケイ</t>
    </rPh>
    <rPh sb="6" eb="8">
      <t>イチ</t>
    </rPh>
    <rPh sb="28" eb="30">
      <t>シュツリョク</t>
    </rPh>
    <rPh sb="34" eb="36">
      <t>バアイ</t>
    </rPh>
    <phoneticPr fontId="6"/>
  </si>
  <si>
    <r>
      <t>改頁の仕様は</t>
    </r>
    <r>
      <rPr>
        <u/>
        <sz val="9"/>
        <color indexed="12"/>
        <rFont val="ＭＳ ゴシック"/>
        <family val="3"/>
        <charset val="128"/>
      </rPr>
      <t>&lt;印刷の改頁方法&gt;</t>
    </r>
    <r>
      <rPr>
        <sz val="9"/>
        <rFont val="ＭＳ ゴシック"/>
        <family val="3"/>
        <charset val="128"/>
      </rPr>
      <t>参照</t>
    </r>
    <rPh sb="0" eb="2">
      <t>カイページ</t>
    </rPh>
    <rPh sb="3" eb="5">
      <t>シヨウ</t>
    </rPh>
    <rPh sb="15" eb="17">
      <t>サンショウ</t>
    </rPh>
    <phoneticPr fontId="2"/>
  </si>
  <si>
    <t>○：必須入力、△：任意入力（●，▲：合計指定可）</t>
    <rPh sb="2" eb="4">
      <t>ヒッス</t>
    </rPh>
    <rPh sb="4" eb="6">
      <t>ニュウリョク</t>
    </rPh>
    <rPh sb="9" eb="11">
      <t>ニンイ</t>
    </rPh>
    <rPh sb="11" eb="13">
      <t>ニュウリョク</t>
    </rPh>
    <phoneticPr fontId="2"/>
  </si>
  <si>
    <t>【 元帳パラメータ 】</t>
    <rPh sb="2" eb="4">
      <t>モトチョウ</t>
    </rPh>
    <phoneticPr fontId="2"/>
  </si>
  <si>
    <t>項    目</t>
    <rPh sb="0" eb="1">
      <t>コウ</t>
    </rPh>
    <rPh sb="5" eb="6">
      <t>メ</t>
    </rPh>
    <phoneticPr fontId="2"/>
  </si>
  <si>
    <t>MAS320100DSIParam
フィールド名</t>
    <rPh sb="23" eb="24">
      <t>メイ</t>
    </rPh>
    <phoneticPr fontId="2"/>
  </si>
  <si>
    <t>型</t>
    <rPh sb="0" eb="1">
      <t>カタ</t>
    </rPh>
    <phoneticPr fontId="2"/>
  </si>
  <si>
    <t>備    考</t>
    <rPh sb="0" eb="1">
      <t>ビ</t>
    </rPh>
    <rPh sb="5" eb="6">
      <t>コウ</t>
    </rPh>
    <phoneticPr fontId="2"/>
  </si>
  <si>
    <t>総勘定元帳</t>
    <rPh sb="0" eb="3">
      <t>ソウカンジョウ</t>
    </rPh>
    <rPh sb="3" eb="5">
      <t>モトチョウ</t>
    </rPh>
    <phoneticPr fontId="2"/>
  </si>
  <si>
    <t>科目別補助元帳</t>
    <rPh sb="0" eb="2">
      <t>カモク</t>
    </rPh>
    <rPh sb="2" eb="3">
      <t>ベツ</t>
    </rPh>
    <rPh sb="3" eb="5">
      <t>ホジョ</t>
    </rPh>
    <rPh sb="5" eb="7">
      <t>モトチョウ</t>
    </rPh>
    <phoneticPr fontId="2"/>
  </si>
  <si>
    <t>必須項目</t>
    <rPh sb="0" eb="2">
      <t>ヒッス</t>
    </rPh>
    <rPh sb="2" eb="4">
      <t>コウモク</t>
    </rPh>
    <phoneticPr fontId="2"/>
  </si>
  <si>
    <t>○</t>
    <phoneticPr fontId="2"/>
  </si>
  <si>
    <t>出力形式</t>
    <rPh sb="0" eb="2">
      <t>シュツリョク</t>
    </rPh>
    <rPh sb="2" eb="4">
      <t>ケイシキ</t>
    </rPh>
    <phoneticPr fontId="2"/>
  </si>
  <si>
    <t>iFormatId</t>
    <phoneticPr fontId="2"/>
  </si>
  <si>
    <t>Integer</t>
    <phoneticPr fontId="2"/>
  </si>
  <si>
    <t>○</t>
    <phoneticPr fontId="2"/>
  </si>
  <si>
    <t>fnDispThreadPaste</t>
  </si>
  <si>
    <t>パラメータ変更関数</t>
    <rPh sb="5" eb="7">
      <t>ヘンコウ</t>
    </rPh>
    <phoneticPr fontId="2"/>
  </si>
  <si>
    <t>MPRf</t>
    <phoneticPr fontId="2"/>
  </si>
  <si>
    <t>TMPrnFunc</t>
    <phoneticPr fontId="2"/>
  </si>
  <si>
    <t>Mot1[PRINTKBN]</t>
    <phoneticPr fontId="2"/>
  </si>
  <si>
    <t>0：まだデータあり
（1：ファイル 2：テスト印刷．．．集計でセット）
99：全データ終了</t>
    <rPh sb="28" eb="30">
      <t>シュウケイ</t>
    </rPh>
    <rPh sb="39" eb="40">
      <t>ゼン</t>
    </rPh>
    <rPh sb="43" eb="45">
      <t>シュウリョウ</t>
    </rPh>
    <phoneticPr fontId="2"/>
  </si>
  <si>
    <t>Mot1[SYSTEMKBN]</t>
    <phoneticPr fontId="2"/>
  </si>
  <si>
    <t>帳票グループＮＯ</t>
    <rPh sb="0" eb="2">
      <t>チョウヒョウ</t>
    </rPh>
    <phoneticPr fontId="2"/>
  </si>
  <si>
    <t>Mot1[REPORTID]</t>
    <phoneticPr fontId="2"/>
  </si>
  <si>
    <t>&lt;帳票グループNO.xls&gt; 参照</t>
    <rPh sb="15" eb="17">
      <t>サンショウ</t>
    </rPh>
    <phoneticPr fontId="2"/>
  </si>
  <si>
    <t>ヘッダー情報MemData ポインタ</t>
    <rPh sb="4" eb="6">
      <t>ジョウホウ</t>
    </rPh>
    <phoneticPr fontId="2"/>
  </si>
  <si>
    <t>Jnl1[P_HEADERMEM]</t>
    <phoneticPr fontId="2"/>
  </si>
  <si>
    <t>元帳必須項目</t>
    <rPh sb="0" eb="2">
      <t>モトチョウ</t>
    </rPh>
    <rPh sb="2" eb="4">
      <t>ヒッス</t>
    </rPh>
    <rPh sb="4" eb="6">
      <t>コウモク</t>
    </rPh>
    <phoneticPr fontId="2"/>
  </si>
  <si>
    <t>Mot1[MOTOKBN]</t>
    <phoneticPr fontId="2"/>
  </si>
  <si>
    <t>○</t>
    <phoneticPr fontId="2"/>
  </si>
  <si>
    <t>Imnt[0]</t>
    <phoneticPr fontId="2"/>
  </si>
  <si>
    <t>Imnt[1]</t>
    <phoneticPr fontId="2"/>
  </si>
  <si>
    <t>開始年月（日）</t>
    <rPh sb="5" eb="6">
      <t>ヒ</t>
    </rPh>
    <phoneticPr fontId="2"/>
  </si>
  <si>
    <t>InpD[0]</t>
    <phoneticPr fontId="2"/>
  </si>
  <si>
    <t>条件ダイアログで入力した値（Value）をそのままセット</t>
    <rPh sb="0" eb="2">
      <t>ジョウケン</t>
    </rPh>
    <rPh sb="8" eb="10">
      <t>ニュウリョク</t>
    </rPh>
    <rPh sb="12" eb="13">
      <t>アタイ</t>
    </rPh>
    <phoneticPr fontId="2"/>
  </si>
  <si>
    <t>終了年月（日）</t>
    <phoneticPr fontId="2"/>
  </si>
  <si>
    <t>InpD[1]</t>
    <phoneticPr fontId="2"/>
  </si>
  <si>
    <t>開始年月日</t>
    <phoneticPr fontId="2"/>
  </si>
  <si>
    <t>Date[0]</t>
    <phoneticPr fontId="2"/>
  </si>
  <si>
    <t>年月日指定の時のみ（カレンダー日付を西暦年でセット．．．YYYYMMDD）
※開始日指定なしの場合は「１」をセット</t>
    <rPh sb="0" eb="3">
      <t>ネンガッピ</t>
    </rPh>
    <rPh sb="3" eb="5">
      <t>シテイ</t>
    </rPh>
    <rPh sb="6" eb="7">
      <t>トキ</t>
    </rPh>
    <rPh sb="15" eb="17">
      <t>ヒヅケ</t>
    </rPh>
    <rPh sb="18" eb="20">
      <t>セイレキ</t>
    </rPh>
    <rPh sb="20" eb="21">
      <t>ネン</t>
    </rPh>
    <phoneticPr fontId="2"/>
  </si>
  <si>
    <t>△</t>
    <phoneticPr fontId="2"/>
  </si>
  <si>
    <t>○</t>
    <phoneticPr fontId="2"/>
  </si>
  <si>
    <t>Date[1]</t>
    <phoneticPr fontId="2"/>
  </si>
  <si>
    <t xml:space="preserve"> 当該科目条件</t>
    <rPh sb="1" eb="3">
      <t>トウガイ</t>
    </rPh>
    <rPh sb="3" eb="5">
      <t>カモク</t>
    </rPh>
    <rPh sb="5" eb="7">
      <t>ジョウケン</t>
    </rPh>
    <phoneticPr fontId="2"/>
  </si>
  <si>
    <t>Mot1[KMKSUMKBN]</t>
    <phoneticPr fontId="2"/>
  </si>
  <si>
    <t>0：実在 1：合計</t>
    <rPh sb="2" eb="4">
      <t>ジツザイ</t>
    </rPh>
    <rPh sb="7" eb="9">
      <t>ゴウケイ</t>
    </rPh>
    <phoneticPr fontId="2"/>
  </si>
  <si>
    <t>●</t>
    <phoneticPr fontId="2"/>
  </si>
  <si>
    <t>0：実在 16：部門元帳合計</t>
    <phoneticPr fontId="2"/>
  </si>
  <si>
    <t>0：実在 17：補助元帳合計</t>
    <phoneticPr fontId="2"/>
  </si>
  <si>
    <t>0：実在 18：プロジェクト元帳合計</t>
    <phoneticPr fontId="2"/>
  </si>
  <si>
    <t>Saik[0]</t>
    <phoneticPr fontId="2"/>
  </si>
  <si>
    <t>細目科目 使用区分</t>
    <rPh sb="5" eb="7">
      <t>シヨウ</t>
    </rPh>
    <rPh sb="7" eb="9">
      <t>クブン</t>
    </rPh>
    <phoneticPr fontId="2"/>
  </si>
  <si>
    <t>Saiu[0]</t>
    <phoneticPr fontId="2"/>
  </si>
  <si>
    <t>Mot1[KMKKBN]</t>
    <phoneticPr fontId="2"/>
  </si>
  <si>
    <r>
      <t xml:space="preserve">0：１科目目 1：２科目目以降
※科目毎に改頁なしの場合（印刷時）のみ
</t>
    </r>
    <r>
      <rPr>
        <sz val="11"/>
        <color indexed="60"/>
        <rFont val="ＭＳ Ｐゴシック"/>
        <family val="3"/>
        <charset val="128"/>
      </rPr>
      <t>&lt;部門元帳&gt;参照</t>
    </r>
    <phoneticPr fontId="2"/>
  </si>
  <si>
    <t>部門 実在／合計区分</t>
    <phoneticPr fontId="2"/>
  </si>
  <si>
    <t>Mot1[BMNSUMKBN]</t>
    <phoneticPr fontId="2"/>
  </si>
  <si>
    <t>Mot1[BMNKBN]</t>
    <phoneticPr fontId="2"/>
  </si>
  <si>
    <t>41：部門 42：セグメント1 43：セグメント２ 44：セグメント３ 45：セグメント４ 46：セグメント５</t>
    <rPh sb="3" eb="5">
      <t>ブモン</t>
    </rPh>
    <phoneticPr fontId="2"/>
  </si>
  <si>
    <t>元帳種類</t>
    <rPh sb="0" eb="2">
      <t>モトチョウ</t>
    </rPh>
    <phoneticPr fontId="2"/>
  </si>
  <si>
    <t>Mot1[MOTOKIND]</t>
    <phoneticPr fontId="2"/>
  </si>
  <si>
    <t>※≠0の場合、Kamk[0]にも同じ値をセット</t>
    <phoneticPr fontId="2"/>
  </si>
  <si>
    <t>部門／セグメントコード</t>
    <phoneticPr fontId="2"/>
  </si>
  <si>
    <t>Bmon[0]</t>
    <phoneticPr fontId="2"/>
  </si>
  <si>
    <t>セグメントコード１</t>
    <phoneticPr fontId="2"/>
  </si>
  <si>
    <t>Seg1[0]</t>
    <phoneticPr fontId="2"/>
  </si>
  <si>
    <t>セグメントコード２</t>
    <phoneticPr fontId="2"/>
  </si>
  <si>
    <t>Seg2[0]</t>
    <phoneticPr fontId="2"/>
  </si>
  <si>
    <t>セグメントコード３</t>
    <phoneticPr fontId="2"/>
  </si>
  <si>
    <t>Seg3[0]</t>
    <phoneticPr fontId="2"/>
  </si>
  <si>
    <t>△</t>
    <phoneticPr fontId="2"/>
  </si>
  <si>
    <t>セグメントコード４</t>
    <phoneticPr fontId="2"/>
  </si>
  <si>
    <t>Seg4[0]</t>
    <phoneticPr fontId="2"/>
  </si>
  <si>
    <t>セグメントコード５</t>
    <phoneticPr fontId="2"/>
  </si>
  <si>
    <t>Seg5[0]</t>
    <phoneticPr fontId="2"/>
  </si>
  <si>
    <t>Hjk1[0]</t>
    <phoneticPr fontId="2"/>
  </si>
  <si>
    <t>Integer</t>
    <phoneticPr fontId="2"/>
  </si>
  <si>
    <t>21：銀行 22：取引先 23：仕入先 24：得意先 25：社員 31：汎用補助１ 32：汎用補助２ 33：汎用補助３ 34：汎用補助４ 35：汎用補助５</t>
    <rPh sb="3" eb="5">
      <t>ギンコウ</t>
    </rPh>
    <rPh sb="9" eb="11">
      <t>トリヒキ</t>
    </rPh>
    <rPh sb="11" eb="12">
      <t>サキ</t>
    </rPh>
    <rPh sb="16" eb="18">
      <t>シイレ</t>
    </rPh>
    <rPh sb="18" eb="19">
      <t>サキ</t>
    </rPh>
    <rPh sb="23" eb="26">
      <t>トクイサキ</t>
    </rPh>
    <rPh sb="30" eb="32">
      <t>シャイン</t>
    </rPh>
    <rPh sb="36" eb="38">
      <t>ハンヨウ</t>
    </rPh>
    <rPh sb="38" eb="40">
      <t>ホジョ</t>
    </rPh>
    <rPh sb="45" eb="47">
      <t>ハンヨウ</t>
    </rPh>
    <rPh sb="47" eb="49">
      <t>ホジョ</t>
    </rPh>
    <rPh sb="54" eb="56">
      <t>ハンヨウ</t>
    </rPh>
    <rPh sb="56" eb="58">
      <t>ホジョ</t>
    </rPh>
    <rPh sb="63" eb="65">
      <t>ハンヨウ</t>
    </rPh>
    <rPh sb="65" eb="67">
      <t>ホジョ</t>
    </rPh>
    <rPh sb="72" eb="74">
      <t>ハンヨウ</t>
    </rPh>
    <rPh sb="74" eb="76">
      <t>ホジョ</t>
    </rPh>
    <phoneticPr fontId="2"/>
  </si>
  <si>
    <t>Hjc1[0]</t>
    <phoneticPr fontId="2"/>
  </si>
  <si>
    <t>Hjk2[0]</t>
    <phoneticPr fontId="2"/>
  </si>
  <si>
    <t>21：銀行 22：取引先 23：仕入先 24：得意先 25：社員 31：汎用補助１ 32：汎用補助２ 33：汎用補助３ 34：汎用補助４ 35：汎用補助５</t>
    <rPh sb="3" eb="5">
      <t>ギンコウ</t>
    </rPh>
    <rPh sb="9" eb="11">
      <t>トリヒキ</t>
    </rPh>
    <rPh sb="11" eb="12">
      <t>サキ</t>
    </rPh>
    <rPh sb="30" eb="32">
      <t>シャイン</t>
    </rPh>
    <rPh sb="36" eb="38">
      <t>ハンヨウ</t>
    </rPh>
    <rPh sb="38" eb="40">
      <t>ホジョ</t>
    </rPh>
    <rPh sb="45" eb="47">
      <t>ハンヨウ</t>
    </rPh>
    <rPh sb="47" eb="49">
      <t>ホジョ</t>
    </rPh>
    <rPh sb="54" eb="56">
      <t>ハンヨウ</t>
    </rPh>
    <rPh sb="56" eb="58">
      <t>ホジョ</t>
    </rPh>
    <rPh sb="63" eb="65">
      <t>ハンヨウ</t>
    </rPh>
    <rPh sb="65" eb="67">
      <t>ホジョ</t>
    </rPh>
    <rPh sb="72" eb="74">
      <t>ハンヨウ</t>
    </rPh>
    <rPh sb="74" eb="76">
      <t>ホジョ</t>
    </rPh>
    <phoneticPr fontId="2"/>
  </si>
  <si>
    <t>Hjc2[0]</t>
    <phoneticPr fontId="2"/>
  </si>
  <si>
    <t>工事／プロジェクトコード</t>
    <phoneticPr fontId="2"/>
  </si>
  <si>
    <t>Koji[0]</t>
    <phoneticPr fontId="2"/>
  </si>
  <si>
    <t>工種／サブプロジェクトコード</t>
    <phoneticPr fontId="2"/>
  </si>
  <si>
    <t>Kshu[0]</t>
    <phoneticPr fontId="2"/>
  </si>
  <si>
    <t>固定摘要コード</t>
    <phoneticPr fontId="2"/>
  </si>
  <si>
    <t>Mot1[KTEKICODE]</t>
    <phoneticPr fontId="2"/>
  </si>
  <si>
    <t>固定摘要コード１</t>
    <phoneticPr fontId="2"/>
  </si>
  <si>
    <t>TekC[0]</t>
    <phoneticPr fontId="2"/>
  </si>
  <si>
    <t>固定摘要コード２</t>
    <phoneticPr fontId="2"/>
  </si>
  <si>
    <t>TekC[1]</t>
    <phoneticPr fontId="2"/>
  </si>
  <si>
    <t>固定摘要コード３</t>
    <phoneticPr fontId="2"/>
  </si>
  <si>
    <t>TekC[2]</t>
    <phoneticPr fontId="2"/>
  </si>
  <si>
    <t>固定摘要コード４</t>
    <phoneticPr fontId="2"/>
  </si>
  <si>
    <t>TekC[3]</t>
    <phoneticPr fontId="2"/>
  </si>
  <si>
    <t>固定摘要コード５</t>
    <phoneticPr fontId="2"/>
  </si>
  <si>
    <t>TekC[4]</t>
    <phoneticPr fontId="2"/>
  </si>
  <si>
    <t>Gtyp[0]</t>
    <phoneticPr fontId="2"/>
  </si>
  <si>
    <t>Integer</t>
    <phoneticPr fontId="2"/>
  </si>
  <si>
    <t>Taxk[0]</t>
    <phoneticPr fontId="2"/>
  </si>
  <si>
    <t>消費税コード１</t>
    <phoneticPr fontId="2"/>
  </si>
  <si>
    <t>Mot1[TAXKIND1]</t>
    <phoneticPr fontId="2"/>
  </si>
  <si>
    <t>&lt;消費税コード元帳の集計&gt;参照</t>
    <rPh sb="13" eb="15">
      <t>サンショウ</t>
    </rPh>
    <phoneticPr fontId="2"/>
  </si>
  <si>
    <t>消費税コード２</t>
    <phoneticPr fontId="2"/>
  </si>
  <si>
    <t>Mot1[TAXKIND2]</t>
    <phoneticPr fontId="2"/>
  </si>
  <si>
    <t>※必ずTaxk[0]もセット</t>
    <rPh sb="1" eb="2">
      <t>カナラ</t>
    </rPh>
    <phoneticPr fontId="2"/>
  </si>
  <si>
    <t>Taxr</t>
    <phoneticPr fontId="2"/>
  </si>
  <si>
    <r>
      <t>0：</t>
    </r>
    <r>
      <rPr>
        <strike/>
        <sz val="11"/>
        <rFont val="ＭＳ Ｐゴシック"/>
        <family val="3"/>
        <charset val="128"/>
      </rPr>
      <t>全て</t>
    </r>
    <r>
      <rPr>
        <sz val="11"/>
        <color theme="1"/>
        <rFont val="ＭＳ Ｐゴシック"/>
        <family val="3"/>
        <charset val="128"/>
        <scheme val="minor"/>
      </rPr>
      <t xml:space="preserve"> </t>
    </r>
    <r>
      <rPr>
        <sz val="11"/>
        <color indexed="12"/>
        <rFont val="ＭＳ Ｐゴシック"/>
        <family val="3"/>
        <charset val="128"/>
      </rPr>
      <t>総額</t>
    </r>
    <r>
      <rPr>
        <sz val="11"/>
        <color theme="1"/>
        <rFont val="ＭＳ Ｐゴシック"/>
        <family val="3"/>
        <charset val="128"/>
        <scheme val="minor"/>
      </rPr>
      <t xml:space="preserve"> 1：３％ 2：５％</t>
    </r>
    <r>
      <rPr>
        <sz val="11"/>
        <color indexed="12"/>
        <rFont val="ＭＳ Ｐゴシック"/>
        <family val="3"/>
        <charset val="128"/>
      </rPr>
      <t xml:space="preserve"> 3：８％ 4：１０％</t>
    </r>
    <r>
      <rPr>
        <sz val="11"/>
        <color theme="1"/>
        <rFont val="ＭＳ Ｐゴシック"/>
        <family val="3"/>
        <charset val="128"/>
        <scheme val="minor"/>
      </rPr>
      <t xml:space="preserve">
101：４％ 102：１％</t>
    </r>
    <r>
      <rPr>
        <sz val="11"/>
        <color indexed="12"/>
        <rFont val="ＭＳ Ｐゴシック"/>
        <family val="3"/>
        <charset val="128"/>
      </rPr>
      <t xml:space="preserve"> 103：6.3％ 104：1.7％ 105：7.8％ 106：2.2％</t>
    </r>
    <r>
      <rPr>
        <sz val="11"/>
        <color theme="1"/>
        <rFont val="ＭＳ Ｐゴシック"/>
        <family val="3"/>
        <charset val="128"/>
        <scheme val="minor"/>
      </rPr>
      <t xml:space="preserve">
※必ずTaxk[0]もセット</t>
    </r>
    <rPh sb="5" eb="7">
      <t>ソウガク</t>
    </rPh>
    <phoneticPr fontId="2"/>
  </si>
  <si>
    <t>Mot1[KOJRSVKBN]</t>
    <phoneticPr fontId="2"/>
  </si>
  <si>
    <t xml:space="preserve"> 相手科目条件</t>
    <rPh sb="1" eb="3">
      <t>アイテ</t>
    </rPh>
    <rPh sb="3" eb="5">
      <t>カモク</t>
    </rPh>
    <rPh sb="5" eb="7">
      <t>ジョウケン</t>
    </rPh>
    <phoneticPr fontId="2"/>
  </si>
  <si>
    <t>Kamk[1]</t>
    <phoneticPr fontId="2"/>
  </si>
  <si>
    <t>Saik[1]</t>
    <phoneticPr fontId="2"/>
  </si>
  <si>
    <t>Saiu[1]</t>
    <phoneticPr fontId="2"/>
  </si>
  <si>
    <t>Bmon[1]</t>
    <phoneticPr fontId="2"/>
  </si>
  <si>
    <t>セグメントコード１</t>
    <phoneticPr fontId="2"/>
  </si>
  <si>
    <t>Seg1[1]</t>
    <phoneticPr fontId="2"/>
  </si>
  <si>
    <t>セグメントコード２</t>
    <phoneticPr fontId="2"/>
  </si>
  <si>
    <t>Seg2[1]</t>
    <phoneticPr fontId="2"/>
  </si>
  <si>
    <t>セグメントコード３</t>
    <phoneticPr fontId="2"/>
  </si>
  <si>
    <t>Seg3[1]</t>
    <phoneticPr fontId="2"/>
  </si>
  <si>
    <t>Seg4[1]</t>
    <phoneticPr fontId="2"/>
  </si>
  <si>
    <t>Seg5[1]</t>
    <phoneticPr fontId="2"/>
  </si>
  <si>
    <t>Hjk1[1]</t>
    <phoneticPr fontId="2"/>
  </si>
  <si>
    <t>Hjc1[1]</t>
    <phoneticPr fontId="2"/>
  </si>
  <si>
    <t>Hjk2[1]</t>
    <phoneticPr fontId="2"/>
  </si>
  <si>
    <t>Hjc2[1]</t>
    <phoneticPr fontId="2"/>
  </si>
  <si>
    <t>Koji[1]</t>
    <phoneticPr fontId="2"/>
  </si>
  <si>
    <t>Kshu[1]</t>
    <phoneticPr fontId="2"/>
  </si>
  <si>
    <t>　その他条件</t>
    <rPh sb="3" eb="4">
      <t>タ</t>
    </rPh>
    <rPh sb="4" eb="6">
      <t>ジョウケン</t>
    </rPh>
    <phoneticPr fontId="2"/>
  </si>
  <si>
    <t>検索ＮＯ</t>
    <rPh sb="0" eb="2">
      <t>ケンサク</t>
    </rPh>
    <phoneticPr fontId="2"/>
  </si>
  <si>
    <t>下限</t>
    <phoneticPr fontId="2"/>
  </si>
  <si>
    <t>Ksak[0]</t>
    <phoneticPr fontId="2"/>
  </si>
  <si>
    <t>① 同一検索
    下限、上限に同一値をセット
② 範囲検索
    下限 ≦ 上限（両方セット）
③ 以下検索
    下限：０クリア、上限：値セット
④ 以上検索
    下限：値セット、上限：０クリア</t>
    <rPh sb="19" eb="20">
      <t>チ</t>
    </rPh>
    <rPh sb="73" eb="74">
      <t>アタイ</t>
    </rPh>
    <rPh sb="92" eb="93">
      <t>アタイ</t>
    </rPh>
    <phoneticPr fontId="2"/>
  </si>
  <si>
    <t>上限</t>
    <phoneticPr fontId="2"/>
  </si>
  <si>
    <t>Ksak[1]</t>
    <phoneticPr fontId="2"/>
  </si>
  <si>
    <t>金額使用区分</t>
    <rPh sb="0" eb="2">
      <t>キンガク</t>
    </rPh>
    <rPh sb="2" eb="4">
      <t>シヨウ</t>
    </rPh>
    <rPh sb="4" eb="6">
      <t>クブン</t>
    </rPh>
    <phoneticPr fontId="2"/>
  </si>
  <si>
    <t>Kflg[0]</t>
    <phoneticPr fontId="2"/>
  </si>
  <si>
    <t>Kflg[1]</t>
    <phoneticPr fontId="2"/>
  </si>
  <si>
    <t>金額</t>
    <rPh sb="0" eb="2">
      <t>キンガク</t>
    </rPh>
    <phoneticPr fontId="2"/>
  </si>
  <si>
    <t>King[0]</t>
    <phoneticPr fontId="2"/>
  </si>
  <si>
    <t>Currency</t>
    <phoneticPr fontId="2"/>
  </si>
  <si>
    <t>King[1]</t>
    <phoneticPr fontId="2"/>
  </si>
  <si>
    <t xml:space="preserve"> 出力条件　他</t>
    <rPh sb="1" eb="3">
      <t>シュツリョク</t>
    </rPh>
    <rPh sb="3" eb="5">
      <t>ジョウケン</t>
    </rPh>
    <rPh sb="6" eb="7">
      <t>ホカ</t>
    </rPh>
    <phoneticPr fontId="2"/>
  </si>
  <si>
    <t>Mot2[KESSAN]</t>
    <phoneticPr fontId="2"/>
  </si>
  <si>
    <t>Mot2[HASSEIONLY]</t>
    <phoneticPr fontId="2"/>
  </si>
  <si>
    <t>Mot2[DENNOOUT]</t>
    <phoneticPr fontId="2"/>
  </si>
  <si>
    <t>Mot2[MONTHBREAK]</t>
    <phoneticPr fontId="2"/>
  </si>
  <si>
    <t>合計転記（Mot1[GTENKIKBN]＝１）のときは、０をセット</t>
    <rPh sb="0" eb="2">
      <t>ゴウケイ</t>
    </rPh>
    <rPh sb="2" eb="4">
      <t>テンキ</t>
    </rPh>
    <phoneticPr fontId="2"/>
  </si>
  <si>
    <t>中間（四半期）決算を含めて出力</t>
    <phoneticPr fontId="2"/>
  </si>
  <si>
    <t>Mot2[MKESSAN]</t>
    <phoneticPr fontId="2"/>
  </si>
  <si>
    <t>Mot2[SIMEGO]</t>
    <phoneticPr fontId="2"/>
  </si>
  <si>
    <t>Mot2[KMKNONBREAK]</t>
    <phoneticPr fontId="2"/>
  </si>
  <si>
    <t>Mot2[RUIKEIOUT]</t>
    <phoneticPr fontId="2"/>
  </si>
  <si>
    <t>配賦金額を含めて出力</t>
    <rPh sb="0" eb="2">
      <t>ハイフ</t>
    </rPh>
    <rPh sb="2" eb="4">
      <t>キンガク</t>
    </rPh>
    <rPh sb="5" eb="6">
      <t>フク</t>
    </rPh>
    <rPh sb="8" eb="10">
      <t>シュツリョク</t>
    </rPh>
    <phoneticPr fontId="2"/>
  </si>
  <si>
    <t>Mot2[HAIFUSWK]</t>
    <phoneticPr fontId="2"/>
  </si>
  <si>
    <r>
      <t xml:space="preserve">0：出力なし 1：出力あり
</t>
    </r>
    <r>
      <rPr>
        <sz val="11"/>
        <color indexed="10"/>
        <rFont val="ＭＳ Ｐゴシック"/>
        <family val="3"/>
        <charset val="128"/>
      </rPr>
      <t>※科目別補助元帳はMLⅡのみ有効（デフォルトは出力なしだけど、科目別補助配賦対応前はSumSMにSumKbn=11:部門配賦金額の科目別補助のレコードは作製されていなかったので問題なし）</t>
    </r>
    <rPh sb="2" eb="4">
      <t>シュツリョク</t>
    </rPh>
    <rPh sb="9" eb="11">
      <t>シュツリョク</t>
    </rPh>
    <rPh sb="15" eb="17">
      <t>カモク</t>
    </rPh>
    <rPh sb="17" eb="18">
      <t>ベツ</t>
    </rPh>
    <rPh sb="18" eb="20">
      <t>ホジョ</t>
    </rPh>
    <rPh sb="20" eb="22">
      <t>モトチョウ</t>
    </rPh>
    <rPh sb="28" eb="30">
      <t>ユウコウ</t>
    </rPh>
    <rPh sb="37" eb="39">
      <t>シュツリョク</t>
    </rPh>
    <rPh sb="45" eb="47">
      <t>カモク</t>
    </rPh>
    <rPh sb="47" eb="48">
      <t>ベツ</t>
    </rPh>
    <rPh sb="48" eb="50">
      <t>ホジョ</t>
    </rPh>
    <rPh sb="50" eb="52">
      <t>ハイフ</t>
    </rPh>
    <rPh sb="52" eb="54">
      <t>タイオウ</t>
    </rPh>
    <rPh sb="54" eb="55">
      <t>マエ</t>
    </rPh>
    <rPh sb="79" eb="81">
      <t>カモク</t>
    </rPh>
    <rPh sb="81" eb="82">
      <t>ベツ</t>
    </rPh>
    <rPh sb="82" eb="84">
      <t>ホジョ</t>
    </rPh>
    <rPh sb="90" eb="92">
      <t>サクセイ</t>
    </rPh>
    <rPh sb="102" eb="104">
      <t>モンダイ</t>
    </rPh>
    <phoneticPr fontId="2"/>
  </si>
  <si>
    <t>元帳消費税区分</t>
    <rPh sb="0" eb="2">
      <t>モトチョウ</t>
    </rPh>
    <phoneticPr fontId="2"/>
  </si>
  <si>
    <t>Mot1[MOTOTAXKBN]</t>
    <phoneticPr fontId="2"/>
  </si>
  <si>
    <t>※&lt;元帳出力処理区分&gt;参照</t>
    <rPh sb="2" eb="4">
      <t>モトチョウ</t>
    </rPh>
    <rPh sb="4" eb="6">
      <t>シュツリョク</t>
    </rPh>
    <rPh sb="6" eb="8">
      <t>ショリ</t>
    </rPh>
    <rPh sb="8" eb="10">
      <t>クブン</t>
    </rPh>
    <rPh sb="11" eb="13">
      <t>サンショウ</t>
    </rPh>
    <phoneticPr fontId="2"/>
  </si>
  <si>
    <t>Mot1[GTENKIKBN]</t>
    <phoneticPr fontId="2"/>
  </si>
  <si>
    <t>Mot1[SPEKMKKBN]</t>
    <phoneticPr fontId="2"/>
  </si>
  <si>
    <t>（総勘定元帳）0：通常科目 1：損益勘定 2：当期未処分利益／元入金
（出納帳）帳簿ＮＯ（CashPara－BookNo）</t>
    <rPh sb="1" eb="4">
      <t>ソウカンジョウ</t>
    </rPh>
    <rPh sb="4" eb="6">
      <t>モトチョウ</t>
    </rPh>
    <rPh sb="31" eb="34">
      <t>モトイレキン</t>
    </rPh>
    <rPh sb="36" eb="39">
      <t>スイトウチョウ</t>
    </rPh>
    <rPh sb="40" eb="42">
      <t>チョウボ</t>
    </rPh>
    <phoneticPr fontId="2"/>
  </si>
  <si>
    <t>一括印刷</t>
    <rPh sb="0" eb="2">
      <t>イッカツ</t>
    </rPh>
    <rPh sb="2" eb="4">
      <t>インサツ</t>
    </rPh>
    <phoneticPr fontId="2"/>
  </si>
  <si>
    <t>クライアント区分</t>
    <rPh sb="6" eb="8">
      <t>クブン</t>
    </rPh>
    <phoneticPr fontId="2"/>
  </si>
  <si>
    <t>iClientId</t>
    <phoneticPr fontId="2"/>
  </si>
  <si>
    <t>0：通常出力 1：一括印刷</t>
    <rPh sb="2" eb="4">
      <t>ツウジョウ</t>
    </rPh>
    <rPh sb="4" eb="6">
      <t>シュツリョク</t>
    </rPh>
    <rPh sb="9" eb="11">
      <t>イッカツ</t>
    </rPh>
    <rPh sb="11" eb="13">
      <t>インサツ</t>
    </rPh>
    <phoneticPr fontId="2"/>
  </si>
  <si>
    <t>TMMAPrnRecord ポインタ</t>
    <phoneticPr fontId="2"/>
  </si>
  <si>
    <t>Jnl1[P_MMAPRNREC]</t>
    <phoneticPr fontId="2"/>
  </si>
  <si>
    <t>レイアウト変更</t>
    <rPh sb="5" eb="7">
      <t>ヘンコウ</t>
    </rPh>
    <phoneticPr fontId="2"/>
  </si>
  <si>
    <t>帳票ＮＯ</t>
    <rPh sb="0" eb="2">
      <t>チョウヒョウ</t>
    </rPh>
    <phoneticPr fontId="2"/>
  </si>
  <si>
    <t>Mot1[REPONO]</t>
    <phoneticPr fontId="2"/>
  </si>
  <si>
    <r>
      <t xml:space="preserve">＜標準レイアウト＞
「HeadFootInfo－RepoNo」の値
※０の場合はレイアウト変更なし
</t>
    </r>
    <r>
      <rPr>
        <sz val="11"/>
        <color indexed="60"/>
        <rFont val="ＭＳ Ｐゴシック"/>
        <family val="3"/>
        <charset val="128"/>
      </rPr>
      <t>&lt;HeadFootInfo&gt; 参照</t>
    </r>
    <rPh sb="1" eb="3">
      <t>ヒョウジュン</t>
    </rPh>
    <rPh sb="65" eb="67">
      <t>サンショウ</t>
    </rPh>
    <phoneticPr fontId="2"/>
  </si>
  <si>
    <t>＜フリーレイアウト＞
「OutputInfo－RepoNo」の値</t>
    <phoneticPr fontId="2"/>
  </si>
  <si>
    <t>レイアウトＮＯ</t>
    <phoneticPr fontId="2"/>
  </si>
  <si>
    <t>Mot1[LAYOUTNO]</t>
    <phoneticPr fontId="2"/>
  </si>
  <si>
    <r>
      <t xml:space="preserve">＜標準レイアウト＞
「HeadFootInfo－LayoutNo」の値
※出力形式（iFormatId）と同じ値をセット
</t>
    </r>
    <r>
      <rPr>
        <sz val="11"/>
        <color indexed="60"/>
        <rFont val="ＭＳ Ｐゴシック"/>
        <family val="3"/>
        <charset val="128"/>
      </rPr>
      <t>&lt;MAS340100Calc.inc&gt; 参照</t>
    </r>
    <phoneticPr fontId="2"/>
  </si>
  <si>
    <t>＜フリーレイアウト＞
「OutputInfo－LayoutNo」の値</t>
    <phoneticPr fontId="2"/>
  </si>
  <si>
    <t>リターン</t>
    <phoneticPr fontId="2"/>
  </si>
  <si>
    <t>集計結果</t>
    <rPh sb="0" eb="2">
      <t>シュウケイ</t>
    </rPh>
    <rPh sb="2" eb="4">
      <t>ケッカ</t>
    </rPh>
    <phoneticPr fontId="2"/>
  </si>
  <si>
    <t>Retn</t>
    <phoneticPr fontId="2"/>
  </si>
  <si>
    <t>一括印刷  処理結果</t>
    <rPh sb="0" eb="2">
      <t>イッカツ</t>
    </rPh>
    <rPh sb="2" eb="4">
      <t>インサツ</t>
    </rPh>
    <rPh sb="6" eb="8">
      <t>ショリ</t>
    </rPh>
    <rPh sb="8" eb="10">
      <t>ケッカ</t>
    </rPh>
    <phoneticPr fontId="2"/>
  </si>
  <si>
    <t>Mot2[PACKAGE_RTN]</t>
    <phoneticPr fontId="2"/>
  </si>
  <si>
    <t>ページ情報リスト（PDFしおり出力用）</t>
    <phoneticPr fontId="2"/>
  </si>
  <si>
    <r>
      <t>Jnl1[</t>
    </r>
    <r>
      <rPr>
        <sz val="11"/>
        <color theme="1"/>
        <rFont val="ＭＳ Ｐゴシック"/>
        <family val="3"/>
        <charset val="128"/>
        <scheme val="minor"/>
      </rPr>
      <t>P_PAGELIST</t>
    </r>
    <r>
      <rPr>
        <sz val="11"/>
        <rFont val="ＭＳ Ｐゴシック"/>
        <family val="3"/>
        <charset val="128"/>
      </rPr>
      <t>]</t>
    </r>
    <phoneticPr fontId="2"/>
  </si>
  <si>
    <t>※NX連続印刷時のみ</t>
    <rPh sb="3" eb="5">
      <t>レンゾク</t>
    </rPh>
    <rPh sb="5" eb="7">
      <t>インサツ</t>
    </rPh>
    <rPh sb="7" eb="8">
      <t>ジ</t>
    </rPh>
    <phoneticPr fontId="2"/>
  </si>
  <si>
    <t>xxxxxxxxxxxxxxx 第２種
H17/08/03</t>
    <rPh sb="16" eb="17">
      <t>ダイ</t>
    </rPh>
    <rPh sb="18" eb="19">
      <t>シュ</t>
    </rPh>
    <phoneticPr fontId="2"/>
  </si>
  <si>
    <t>xxxxxxxxxxxxxxxxxxxxxxxxxxxxxxxxxxxxx 第２種       H17/08/03</t>
    <rPh sb="38" eb="39">
      <t>ダイ</t>
    </rPh>
    <rPh sb="40" eb="41">
      <t>シュ</t>
    </rPh>
    <phoneticPr fontId="2"/>
  </si>
  <si>
    <t>xxxxxxxxxxxxxxxxxxxxxxxxxxxxxxxxxxxxxxxxxxxxxxxxxxxxxxxxx 第２種 H17/08/03</t>
    <rPh sb="58" eb="59">
      <t>ダイ</t>
    </rPh>
    <rPh sb="60" eb="61">
      <t>シュ</t>
    </rPh>
    <phoneticPr fontId="2"/>
  </si>
  <si>
    <t>摘要が入りきらない場合、Memoコンポーネント任せになるため、
期日が出力できない場合もある</t>
    <phoneticPr fontId="2"/>
  </si>
  <si>
    <t>特殊摘要の後に区切り文字「/」を付加する</t>
    <rPh sb="0" eb="2">
      <t>トクシュ</t>
    </rPh>
    <rPh sb="2" eb="4">
      <t>テキヨウ</t>
    </rPh>
    <rPh sb="5" eb="6">
      <t>アト</t>
    </rPh>
    <rPh sb="7" eb="9">
      <t>クギ</t>
    </rPh>
    <rPh sb="10" eb="12">
      <t>モジ</t>
    </rPh>
    <rPh sb="16" eb="18">
      <t>フカ</t>
    </rPh>
    <phoneticPr fontId="3"/>
  </si>
  <si>
    <t>※一番最後の場合は付加しない</t>
    <rPh sb="1" eb="3">
      <t>イチバン</t>
    </rPh>
    <rPh sb="3" eb="5">
      <t>サイゴ</t>
    </rPh>
    <rPh sb="6" eb="8">
      <t>バアイ</t>
    </rPh>
    <rPh sb="9" eb="11">
      <t>フカ</t>
    </rPh>
    <phoneticPr fontId="3"/>
  </si>
  <si>
    <t>ユーザ基本情報（VKZCOMMON－UserInfo）参照</t>
    <rPh sb="27" eb="29">
      <t>サンショウ</t>
    </rPh>
    <phoneticPr fontId="3"/>
  </si>
  <si>
    <t>項目NO</t>
    <rPh sb="0" eb="2">
      <t>コウモク</t>
    </rPh>
    <phoneticPr fontId="3"/>
  </si>
  <si>
    <t>種類</t>
    <rPh sb="0" eb="2">
      <t>シュルイ</t>
    </rPh>
    <phoneticPr fontId="3"/>
  </si>
  <si>
    <t>デフォルト</t>
  </si>
  <si>
    <t>摘要残表示色</t>
    <rPh sb="0" eb="2">
      <t>テキヨウ</t>
    </rPh>
    <rPh sb="2" eb="3">
      <t>ザン</t>
    </rPh>
    <rPh sb="3" eb="5">
      <t>ヒョウジ</t>
    </rPh>
    <rPh sb="5" eb="6">
      <t>ショク</t>
    </rPh>
    <phoneticPr fontId="3"/>
  </si>
  <si>
    <t>青</t>
    <rPh sb="0" eb="1">
      <t>アオ</t>
    </rPh>
    <phoneticPr fontId="3"/>
  </si>
  <si>
    <t>固定摘要表示色</t>
    <rPh sb="0" eb="2">
      <t>コテイ</t>
    </rPh>
    <rPh sb="2" eb="4">
      <t>テキヨウ</t>
    </rPh>
    <rPh sb="4" eb="7">
      <t>ヒョウジショク</t>
    </rPh>
    <phoneticPr fontId="3"/>
  </si>
  <si>
    <t>黒</t>
    <rPh sb="0" eb="1">
      <t>クロ</t>
    </rPh>
    <phoneticPr fontId="3"/>
  </si>
  <si>
    <t>特殊摘要表示色</t>
    <rPh sb="0" eb="2">
      <t>トクシュ</t>
    </rPh>
    <rPh sb="2" eb="4">
      <t>テキヨウ</t>
    </rPh>
    <rPh sb="4" eb="7">
      <t>ヒョウジショク</t>
    </rPh>
    <phoneticPr fontId="3"/>
  </si>
  <si>
    <t>印刷情報－累計出力区分（KbnInfo-GnPuKbn5）の値をセット
※PL科目のみ（棚卸科目，前期繰越利益は除く）</t>
    <rPh sb="0" eb="2">
      <t>インサツ</t>
    </rPh>
    <rPh sb="2" eb="4">
      <t>ジョウホウ</t>
    </rPh>
    <rPh sb="30" eb="31">
      <t>アタイ</t>
    </rPh>
    <phoneticPr fontId="2"/>
  </si>
  <si>
    <t>「月計」と「累計」は同一ページになるようにする。</t>
    <rPh sb="1" eb="2">
      <t>ツキ</t>
    </rPh>
    <rPh sb="2" eb="3">
      <t>ケイ</t>
    </rPh>
    <rPh sb="6" eb="8">
      <t>ルイケイ</t>
    </rPh>
    <rPh sb="10" eb="12">
      <t>ドウイツ</t>
    </rPh>
    <phoneticPr fontId="6"/>
  </si>
  <si>
    <t>またがる場合は「次頁へ繰越」「前頁より繰越」を出力後「月計」「累計」</t>
    <rPh sb="4" eb="6">
      <t>バアイ</t>
    </rPh>
    <rPh sb="8" eb="9">
      <t>ジ</t>
    </rPh>
    <rPh sb="9" eb="10">
      <t>ページ</t>
    </rPh>
    <rPh sb="11" eb="13">
      <t>クリコシ</t>
    </rPh>
    <rPh sb="15" eb="16">
      <t>ゼン</t>
    </rPh>
    <rPh sb="16" eb="17">
      <t>ページ</t>
    </rPh>
    <rPh sb="19" eb="21">
      <t>クリコシ</t>
    </rPh>
    <rPh sb="23" eb="25">
      <t>シュツリョク</t>
    </rPh>
    <rPh sb="25" eb="26">
      <t>アト</t>
    </rPh>
    <rPh sb="27" eb="28">
      <t>ツキ</t>
    </rPh>
    <rPh sb="28" eb="29">
      <t>ケイ</t>
    </rPh>
    <rPh sb="31" eb="33">
      <t>ルイケイ</t>
    </rPh>
    <phoneticPr fontId="6"/>
  </si>
  <si>
    <t>【 リターン情報 】</t>
    <rPh sb="6" eb="8">
      <t>ジョウホウ</t>
    </rPh>
    <phoneticPr fontId="2"/>
  </si>
  <si>
    <t>項目一覧.xls</t>
  </si>
  <si>
    <t>MASDataBase(フリー帳票).xls</t>
    <phoneticPr fontId="2"/>
  </si>
  <si>
    <t>項　　　　目</t>
    <phoneticPr fontId="2"/>
  </si>
  <si>
    <t>フリー
項目No</t>
    <rPh sb="4" eb="6">
      <t>コウモク</t>
    </rPh>
    <phoneticPr fontId="2"/>
  </si>
  <si>
    <t>備　　　　　　　　考</t>
    <rPh sb="0" eb="1">
      <t>ビ</t>
    </rPh>
    <rPh sb="9" eb="10">
      <t>コウ</t>
    </rPh>
    <phoneticPr fontId="2"/>
  </si>
  <si>
    <t>更新日</t>
    <rPh sb="0" eb="3">
      <t>コウシンビ</t>
    </rPh>
    <phoneticPr fontId="2"/>
  </si>
  <si>
    <t>mt220010</t>
    <phoneticPr fontId="2"/>
  </si>
  <si>
    <t>未対応</t>
  </si>
  <si>
    <t>明　　細</t>
    <phoneticPr fontId="2"/>
  </si>
  <si>
    <t>mt220110</t>
    <phoneticPr fontId="2"/>
  </si>
  <si>
    <t>伝票日付</t>
    <rPh sb="0" eb="2">
      <t>デンピョウ</t>
    </rPh>
    <rPh sb="2" eb="4">
      <t>ヒヅケ</t>
    </rPh>
    <phoneticPr fontId="2"/>
  </si>
  <si>
    <t>mt220210</t>
    <phoneticPr fontId="2"/>
  </si>
  <si>
    <t>yyyymmdd</t>
  </si>
  <si>
    <t>mt220310</t>
    <phoneticPr fontId="2"/>
  </si>
  <si>
    <r>
      <t>相手／当該（「</t>
    </r>
    <r>
      <rPr>
        <sz val="9"/>
        <color indexed="60"/>
        <rFont val="ＭＳ Ｐゴシック"/>
        <family val="3"/>
        <charset val="128"/>
      </rPr>
      <t>標準項目一覧</t>
    </r>
    <r>
      <rPr>
        <sz val="9"/>
        <rFont val="ＭＳ Ｐゴシック"/>
        <family val="3"/>
        <charset val="128"/>
      </rPr>
      <t>」参照）</t>
    </r>
    <rPh sb="0" eb="2">
      <t>アイテ</t>
    </rPh>
    <rPh sb="3" eb="5">
      <t>トウガイ</t>
    </rPh>
    <rPh sb="14" eb="16">
      <t>サンショウ</t>
    </rPh>
    <phoneticPr fontId="2"/>
  </si>
  <si>
    <t>外部コード</t>
    <rPh sb="0" eb="2">
      <t>ガイブ</t>
    </rPh>
    <phoneticPr fontId="2"/>
  </si>
  <si>
    <t>名称</t>
    <phoneticPr fontId="2"/>
  </si>
  <si>
    <t>製造科目マーク</t>
    <rPh sb="0" eb="2">
      <t>セイゾウ</t>
    </rPh>
    <rPh sb="2" eb="4">
      <t>カモク</t>
    </rPh>
    <phoneticPr fontId="2"/>
  </si>
  <si>
    <t>印刷／ファイル時使用</t>
    <phoneticPr fontId="2"/>
  </si>
  <si>
    <t>部門</t>
    <phoneticPr fontId="2"/>
  </si>
  <si>
    <t>mt220621</t>
    <phoneticPr fontId="2"/>
  </si>
  <si>
    <t>補助１</t>
    <phoneticPr fontId="2"/>
  </si>
  <si>
    <t>mt220631</t>
    <phoneticPr fontId="2"/>
  </si>
  <si>
    <t>補助２</t>
    <phoneticPr fontId="2"/>
  </si>
  <si>
    <t>mt220641</t>
    <phoneticPr fontId="2"/>
  </si>
  <si>
    <t>セグメント１</t>
    <phoneticPr fontId="2"/>
  </si>
  <si>
    <t>セグメント２</t>
    <phoneticPr fontId="2"/>
  </si>
  <si>
    <t>ダミー</t>
    <phoneticPr fontId="2"/>
  </si>
  <si>
    <t>セグメント３</t>
    <phoneticPr fontId="2"/>
  </si>
  <si>
    <t>セグメント４</t>
    <phoneticPr fontId="2"/>
  </si>
  <si>
    <t>工事</t>
    <phoneticPr fontId="2"/>
  </si>
  <si>
    <t>mt220670</t>
    <phoneticPr fontId="2"/>
  </si>
  <si>
    <t>工種</t>
    <phoneticPr fontId="2"/>
  </si>
  <si>
    <t>ロジックは入っているが、パラメータ登録不可（2008/10/01現在）</t>
    <rPh sb="5" eb="6">
      <t>ハイ</t>
    </rPh>
    <rPh sb="17" eb="19">
      <t>トウロク</t>
    </rPh>
    <rPh sb="19" eb="21">
      <t>フカ</t>
    </rPh>
    <rPh sb="32" eb="34">
      <t>ゲンザイ</t>
    </rPh>
    <phoneticPr fontId="2"/>
  </si>
  <si>
    <t>ftStr</t>
    <phoneticPr fontId="2"/>
  </si>
  <si>
    <t>当  該</t>
    <rPh sb="0" eb="1">
      <t>トウ</t>
    </rPh>
    <rPh sb="3" eb="4">
      <t>ガイ</t>
    </rPh>
    <phoneticPr fontId="2"/>
  </si>
  <si>
    <t>補助１</t>
    <phoneticPr fontId="2"/>
  </si>
  <si>
    <t>補助２</t>
    <phoneticPr fontId="2"/>
  </si>
  <si>
    <t>セグメント１</t>
    <phoneticPr fontId="2"/>
  </si>
  <si>
    <t>セグメント２</t>
    <phoneticPr fontId="2"/>
  </si>
  <si>
    <t>ダミー</t>
    <phoneticPr fontId="2"/>
  </si>
  <si>
    <t>セグメント３</t>
    <phoneticPr fontId="2"/>
  </si>
  <si>
    <t>セグメント４</t>
    <phoneticPr fontId="2"/>
  </si>
  <si>
    <t>工事</t>
    <phoneticPr fontId="2"/>
  </si>
  <si>
    <t>工種</t>
    <phoneticPr fontId="2"/>
  </si>
  <si>
    <t>mt220710</t>
    <phoneticPr fontId="2"/>
  </si>
  <si>
    <t>mt220720</t>
    <phoneticPr fontId="2"/>
  </si>
  <si>
    <t>未対応</t>
    <rPh sb="0" eb="3">
      <t>ミタイオウ</t>
    </rPh>
    <phoneticPr fontId="2"/>
  </si>
  <si>
    <t>mt220730</t>
    <phoneticPr fontId="2"/>
  </si>
  <si>
    <t>mt220810</t>
    <phoneticPr fontId="2"/>
  </si>
  <si>
    <t>摘要欄に出力する場合は「期日入力区分（KmkMA-DInputKbn）」を参照、摘要欄とは別に出力する場合は区分を参照せず無条件に出力</t>
    <rPh sb="0" eb="2">
      <t>テキヨウ</t>
    </rPh>
    <rPh sb="2" eb="3">
      <t>ラン</t>
    </rPh>
    <rPh sb="4" eb="6">
      <t>シュツリョク</t>
    </rPh>
    <rPh sb="8" eb="10">
      <t>バアイ</t>
    </rPh>
    <rPh sb="12" eb="14">
      <t>キジツ</t>
    </rPh>
    <rPh sb="14" eb="16">
      <t>ニュウリョク</t>
    </rPh>
    <rPh sb="16" eb="18">
      <t>クブン</t>
    </rPh>
    <rPh sb="37" eb="39">
      <t>サンショウ</t>
    </rPh>
    <rPh sb="40" eb="42">
      <t>テキヨウ</t>
    </rPh>
    <rPh sb="42" eb="43">
      <t>ラン</t>
    </rPh>
    <rPh sb="45" eb="46">
      <t>ベツ</t>
    </rPh>
    <rPh sb="47" eb="49">
      <t>シュツリョク</t>
    </rPh>
    <rPh sb="51" eb="53">
      <t>バアイ</t>
    </rPh>
    <rPh sb="54" eb="56">
      <t>クブン</t>
    </rPh>
    <rPh sb="57" eb="59">
      <t>サンショウ</t>
    </rPh>
    <rPh sb="61" eb="64">
      <t>ムジョウケン</t>
    </rPh>
    <rPh sb="65" eb="67">
      <t>シュツリョク</t>
    </rPh>
    <phoneticPr fontId="2"/>
  </si>
  <si>
    <t>手形番号</t>
    <rPh sb="0" eb="2">
      <t>テガタ</t>
    </rPh>
    <rPh sb="2" eb="4">
      <t>バンゴウ</t>
    </rPh>
    <phoneticPr fontId="2"/>
  </si>
  <si>
    <t>mt220820</t>
    <phoneticPr fontId="2"/>
  </si>
  <si>
    <t>摘要欄に出力する場合は「手形番号入力区分（KmkMA-TInputKbn）」を参照、摘要欄とは別に出力する場合は区分を参照せず無条件に出力
※摘要欄への出力は未対応  （2003/05/26現在）</t>
    <rPh sb="0" eb="2">
      <t>テキヨウ</t>
    </rPh>
    <rPh sb="2" eb="3">
      <t>ラン</t>
    </rPh>
    <rPh sb="4" eb="6">
      <t>シュツリョク</t>
    </rPh>
    <rPh sb="8" eb="10">
      <t>バアイ</t>
    </rPh>
    <rPh sb="12" eb="14">
      <t>テガタ</t>
    </rPh>
    <rPh sb="14" eb="16">
      <t>バンゴウ</t>
    </rPh>
    <rPh sb="16" eb="18">
      <t>ニュウリョク</t>
    </rPh>
    <rPh sb="18" eb="20">
      <t>クブン</t>
    </rPh>
    <rPh sb="39" eb="41">
      <t>サンショウ</t>
    </rPh>
    <rPh sb="42" eb="44">
      <t>テキヨウ</t>
    </rPh>
    <rPh sb="44" eb="45">
      <t>ラン</t>
    </rPh>
    <rPh sb="47" eb="48">
      <t>ベツ</t>
    </rPh>
    <rPh sb="49" eb="51">
      <t>シュツリョク</t>
    </rPh>
    <rPh sb="53" eb="55">
      <t>バアイ</t>
    </rPh>
    <rPh sb="56" eb="58">
      <t>クブン</t>
    </rPh>
    <rPh sb="59" eb="61">
      <t>サンショウ</t>
    </rPh>
    <rPh sb="63" eb="66">
      <t>ムジョウケン</t>
    </rPh>
    <rPh sb="67" eb="69">
      <t>シュツリョク</t>
    </rPh>
    <phoneticPr fontId="2"/>
  </si>
  <si>
    <t>手形管理番号</t>
    <rPh sb="0" eb="2">
      <t>テガタ</t>
    </rPh>
    <rPh sb="2" eb="4">
      <t>カンリ</t>
    </rPh>
    <rPh sb="4" eb="6">
      <t>バンゴウ</t>
    </rPh>
    <phoneticPr fontId="2"/>
  </si>
  <si>
    <t>mt220830</t>
    <phoneticPr fontId="2"/>
  </si>
  <si>
    <t>摘要欄に出力する場合は「手形管理番号入力区分（KmkMA-TMInputKbn）」を参照、摘要欄とは別に出力する場合は区分を参照せず無条件に出力
※摘要欄への出力は未対応  （2003/05/26現在）</t>
    <rPh sb="0" eb="2">
      <t>テキヨウ</t>
    </rPh>
    <rPh sb="2" eb="3">
      <t>ラン</t>
    </rPh>
    <rPh sb="4" eb="6">
      <t>シュツリョク</t>
    </rPh>
    <rPh sb="8" eb="10">
      <t>バアイ</t>
    </rPh>
    <rPh sb="12" eb="14">
      <t>テガタ</t>
    </rPh>
    <rPh sb="14" eb="16">
      <t>カンリ</t>
    </rPh>
    <rPh sb="16" eb="18">
      <t>バンゴウ</t>
    </rPh>
    <rPh sb="18" eb="20">
      <t>ニュウリョク</t>
    </rPh>
    <rPh sb="20" eb="22">
      <t>クブン</t>
    </rPh>
    <rPh sb="42" eb="44">
      <t>サンショウ</t>
    </rPh>
    <rPh sb="45" eb="47">
      <t>テキヨウ</t>
    </rPh>
    <rPh sb="47" eb="48">
      <t>ラン</t>
    </rPh>
    <rPh sb="50" eb="51">
      <t>ベツ</t>
    </rPh>
    <rPh sb="52" eb="54">
      <t>シュツリョク</t>
    </rPh>
    <rPh sb="56" eb="58">
      <t>バアイ</t>
    </rPh>
    <rPh sb="59" eb="61">
      <t>クブン</t>
    </rPh>
    <rPh sb="62" eb="64">
      <t>サンショウ</t>
    </rPh>
    <rPh sb="66" eb="69">
      <t>ムジョウケン</t>
    </rPh>
    <rPh sb="70" eb="72">
      <t>シュツリョク</t>
    </rPh>
    <phoneticPr fontId="2"/>
  </si>
  <si>
    <t>番号１</t>
    <phoneticPr fontId="2"/>
  </si>
  <si>
    <t>mt220840</t>
    <phoneticPr fontId="2"/>
  </si>
  <si>
    <r>
      <t>2003/12/22現在未使用</t>
    </r>
    <r>
      <rPr>
        <strike/>
        <sz val="9"/>
        <color indexed="22"/>
        <rFont val="ＭＳ Ｐゴシック"/>
        <family val="3"/>
        <charset val="128"/>
      </rPr>
      <t xml:space="preserve">
摘要欄に出力する場合は「番号１入力区分（KmkMA-NoInputKbn1）」を参照、摘要欄とは別に出力する場合は区分を参照せず無条件に出力
※摘要欄への出力は未対応  （2003/05/26現在）</t>
    </r>
    <rPh sb="10" eb="12">
      <t>ゲンザイ</t>
    </rPh>
    <rPh sb="12" eb="13">
      <t>ミ</t>
    </rPh>
    <rPh sb="13" eb="15">
      <t>シヨウ</t>
    </rPh>
    <rPh sb="16" eb="18">
      <t>テキヨウ</t>
    </rPh>
    <rPh sb="18" eb="19">
      <t>ラン</t>
    </rPh>
    <rPh sb="20" eb="22">
      <t>シュツリョク</t>
    </rPh>
    <rPh sb="24" eb="26">
      <t>バアイ</t>
    </rPh>
    <rPh sb="28" eb="30">
      <t>バンゴウ</t>
    </rPh>
    <rPh sb="31" eb="33">
      <t>ニュウリョク</t>
    </rPh>
    <rPh sb="33" eb="35">
      <t>クブン</t>
    </rPh>
    <rPh sb="56" eb="58">
      <t>サンショウ</t>
    </rPh>
    <rPh sb="59" eb="61">
      <t>テキヨウ</t>
    </rPh>
    <rPh sb="61" eb="62">
      <t>ラン</t>
    </rPh>
    <rPh sb="64" eb="65">
      <t>ベツ</t>
    </rPh>
    <rPh sb="66" eb="68">
      <t>シュツリョク</t>
    </rPh>
    <rPh sb="70" eb="72">
      <t>バアイ</t>
    </rPh>
    <rPh sb="73" eb="75">
      <t>クブン</t>
    </rPh>
    <rPh sb="76" eb="78">
      <t>サンショウ</t>
    </rPh>
    <rPh sb="80" eb="83">
      <t>ムジョウケン</t>
    </rPh>
    <rPh sb="84" eb="86">
      <t>シュツリョク</t>
    </rPh>
    <phoneticPr fontId="2"/>
  </si>
  <si>
    <t>番号２</t>
    <phoneticPr fontId="2"/>
  </si>
  <si>
    <t>mt220850</t>
    <phoneticPr fontId="2"/>
  </si>
  <si>
    <r>
      <t>2003/12/22現在未使用</t>
    </r>
    <r>
      <rPr>
        <strike/>
        <sz val="9"/>
        <color indexed="22"/>
        <rFont val="ＭＳ Ｐゴシック"/>
        <family val="3"/>
        <charset val="128"/>
      </rPr>
      <t xml:space="preserve">
摘要欄に出力する場合は「番号２入力区分（KmkMA-NoInputKbn2）」を参照、摘要欄とは別に出力する場合は区分を参照せず無条件に出力
※摘要欄への出力は未対応  （2003/05/26現在）</t>
    </r>
    <rPh sb="10" eb="12">
      <t>ゲンザイ</t>
    </rPh>
    <rPh sb="12" eb="13">
      <t>ミ</t>
    </rPh>
    <rPh sb="13" eb="15">
      <t>シヨウ</t>
    </rPh>
    <rPh sb="16" eb="18">
      <t>テキヨウ</t>
    </rPh>
    <rPh sb="18" eb="19">
      <t>ラン</t>
    </rPh>
    <rPh sb="20" eb="22">
      <t>シュツリョク</t>
    </rPh>
    <rPh sb="24" eb="26">
      <t>バアイ</t>
    </rPh>
    <rPh sb="28" eb="30">
      <t>バンゴウ</t>
    </rPh>
    <rPh sb="31" eb="33">
      <t>ニュウリョク</t>
    </rPh>
    <rPh sb="33" eb="35">
      <t>クブン</t>
    </rPh>
    <rPh sb="56" eb="58">
      <t>サンショウ</t>
    </rPh>
    <rPh sb="59" eb="61">
      <t>テキヨウ</t>
    </rPh>
    <rPh sb="61" eb="62">
      <t>ラン</t>
    </rPh>
    <rPh sb="64" eb="65">
      <t>ベツ</t>
    </rPh>
    <rPh sb="66" eb="68">
      <t>シュツリョク</t>
    </rPh>
    <rPh sb="70" eb="72">
      <t>バアイ</t>
    </rPh>
    <rPh sb="73" eb="75">
      <t>クブン</t>
    </rPh>
    <rPh sb="76" eb="78">
      <t>サンショウ</t>
    </rPh>
    <rPh sb="80" eb="83">
      <t>ムジョウケン</t>
    </rPh>
    <rPh sb="84" eb="86">
      <t>シュツリョク</t>
    </rPh>
    <phoneticPr fontId="2"/>
  </si>
  <si>
    <t>摘要欄に出力する場合は「番号１入力区分（KmkMA-NoInputKbn1）」を参照、摘要欄とは別に出力する場合は区分を参照せず無条件に出力
※摘要欄への出力は未対応  （2003/05/26現在）</t>
    <rPh sb="0" eb="2">
      <t>テキヨウ</t>
    </rPh>
    <rPh sb="2" eb="3">
      <t>ラン</t>
    </rPh>
    <rPh sb="4" eb="6">
      <t>シュツリョク</t>
    </rPh>
    <rPh sb="8" eb="10">
      <t>バアイ</t>
    </rPh>
    <rPh sb="12" eb="14">
      <t>バンゴウ</t>
    </rPh>
    <rPh sb="15" eb="17">
      <t>ニュウリョク</t>
    </rPh>
    <rPh sb="17" eb="19">
      <t>クブン</t>
    </rPh>
    <rPh sb="40" eb="42">
      <t>サンショウ</t>
    </rPh>
    <rPh sb="43" eb="45">
      <t>テキヨウ</t>
    </rPh>
    <rPh sb="45" eb="46">
      <t>ラン</t>
    </rPh>
    <rPh sb="48" eb="49">
      <t>ベツ</t>
    </rPh>
    <rPh sb="50" eb="52">
      <t>シュツリョク</t>
    </rPh>
    <rPh sb="54" eb="56">
      <t>バアイ</t>
    </rPh>
    <rPh sb="57" eb="59">
      <t>クブン</t>
    </rPh>
    <rPh sb="60" eb="62">
      <t>サンショウ</t>
    </rPh>
    <rPh sb="64" eb="67">
      <t>ムジョウケン</t>
    </rPh>
    <rPh sb="68" eb="70">
      <t>シュツリョク</t>
    </rPh>
    <phoneticPr fontId="2"/>
  </si>
  <si>
    <t>mt220841</t>
    <phoneticPr fontId="2"/>
  </si>
  <si>
    <t>摘要欄に出力する場合は「番号２入力区分（KmkMA-NoInputKbn2）」を参照、摘要欄とは別に出力する場合は区分を参照せず無条件に出力
※摘要欄への出力は未対応  （2003/05/26現在）</t>
    <rPh sb="0" eb="2">
      <t>テキヨウ</t>
    </rPh>
    <rPh sb="2" eb="3">
      <t>ラン</t>
    </rPh>
    <rPh sb="4" eb="6">
      <t>シュツリョク</t>
    </rPh>
    <rPh sb="8" eb="10">
      <t>バアイ</t>
    </rPh>
    <rPh sb="12" eb="14">
      <t>バンゴウ</t>
    </rPh>
    <rPh sb="15" eb="17">
      <t>ニュウリョク</t>
    </rPh>
    <rPh sb="17" eb="19">
      <t>クブン</t>
    </rPh>
    <rPh sb="40" eb="42">
      <t>サンショウ</t>
    </rPh>
    <rPh sb="43" eb="45">
      <t>テキヨウ</t>
    </rPh>
    <rPh sb="45" eb="46">
      <t>ラン</t>
    </rPh>
    <rPh sb="48" eb="49">
      <t>ベツ</t>
    </rPh>
    <rPh sb="50" eb="52">
      <t>シュツリョク</t>
    </rPh>
    <rPh sb="54" eb="56">
      <t>バアイ</t>
    </rPh>
    <rPh sb="57" eb="59">
      <t>クブン</t>
    </rPh>
    <rPh sb="60" eb="62">
      <t>サンショウ</t>
    </rPh>
    <rPh sb="64" eb="67">
      <t>ムジョウケン</t>
    </rPh>
    <rPh sb="68" eb="70">
      <t>シュツリョク</t>
    </rPh>
    <phoneticPr fontId="2"/>
  </si>
  <si>
    <t>番号３</t>
    <phoneticPr fontId="2"/>
  </si>
  <si>
    <t>mt220842</t>
    <phoneticPr fontId="2"/>
  </si>
  <si>
    <r>
      <rPr>
        <sz val="9"/>
        <color indexed="10"/>
        <rFont val="ＭＳ Ｐゴシック"/>
        <family val="3"/>
        <charset val="128"/>
      </rPr>
      <t>2012/07/30現在未使用</t>
    </r>
    <r>
      <rPr>
        <strike/>
        <sz val="9"/>
        <color indexed="55"/>
        <rFont val="ＭＳ Ｐゴシック"/>
        <family val="3"/>
        <charset val="128"/>
      </rPr>
      <t xml:space="preserve">
摘要欄に出力する場合は「？？？入力区分（KmkMA-???????????）」を参照、摘要欄とは別に出力する場合は区分を参照せず無条件に出力
※摘要欄への出力は未対応  （2003/05/26現在）</t>
    </r>
    <rPh sb="16" eb="18">
      <t>テキヨウ</t>
    </rPh>
    <rPh sb="18" eb="19">
      <t>ラン</t>
    </rPh>
    <rPh sb="20" eb="22">
      <t>シュツリョク</t>
    </rPh>
    <rPh sb="24" eb="26">
      <t>バアイ</t>
    </rPh>
    <rPh sb="31" eb="33">
      <t>ニュウリョク</t>
    </rPh>
    <rPh sb="33" eb="35">
      <t>クブン</t>
    </rPh>
    <rPh sb="56" eb="58">
      <t>サンショウ</t>
    </rPh>
    <rPh sb="59" eb="61">
      <t>テキヨウ</t>
    </rPh>
    <rPh sb="61" eb="62">
      <t>ラン</t>
    </rPh>
    <rPh sb="64" eb="65">
      <t>ベツ</t>
    </rPh>
    <rPh sb="66" eb="68">
      <t>シュツリョク</t>
    </rPh>
    <rPh sb="70" eb="72">
      <t>バアイ</t>
    </rPh>
    <rPh sb="73" eb="75">
      <t>クブン</t>
    </rPh>
    <rPh sb="76" eb="78">
      <t>サンショウ</t>
    </rPh>
    <rPh sb="80" eb="83">
      <t>ムジョウケン</t>
    </rPh>
    <rPh sb="84" eb="86">
      <t>シュツリョク</t>
    </rPh>
    <phoneticPr fontId="2"/>
  </si>
  <si>
    <t>番号４</t>
    <phoneticPr fontId="2"/>
  </si>
  <si>
    <t>mt220843</t>
    <phoneticPr fontId="2"/>
  </si>
  <si>
    <t>番号５</t>
    <phoneticPr fontId="2"/>
  </si>
  <si>
    <t>mt220844</t>
    <phoneticPr fontId="2"/>
  </si>
  <si>
    <t>番号６</t>
    <phoneticPr fontId="2"/>
  </si>
  <si>
    <t>mt220845</t>
    <phoneticPr fontId="2"/>
  </si>
  <si>
    <t>番号７</t>
    <phoneticPr fontId="2"/>
  </si>
  <si>
    <t>mt220846</t>
    <phoneticPr fontId="2"/>
  </si>
  <si>
    <t>番号８</t>
    <phoneticPr fontId="2"/>
  </si>
  <si>
    <t>mt220847</t>
    <phoneticPr fontId="2"/>
  </si>
  <si>
    <t>番号９</t>
    <phoneticPr fontId="2"/>
  </si>
  <si>
    <t>mt220848</t>
    <phoneticPr fontId="2"/>
  </si>
  <si>
    <t>番号１０</t>
    <phoneticPr fontId="2"/>
  </si>
  <si>
    <t>mt220849</t>
    <phoneticPr fontId="2"/>
  </si>
  <si>
    <t>相  手</t>
    <rPh sb="0" eb="1">
      <t>ソウ</t>
    </rPh>
    <rPh sb="3" eb="4">
      <t>テ</t>
    </rPh>
    <phoneticPr fontId="2"/>
  </si>
  <si>
    <t>番号１</t>
    <phoneticPr fontId="2"/>
  </si>
  <si>
    <t>mt220850</t>
    <phoneticPr fontId="2"/>
  </si>
  <si>
    <t>番号２</t>
    <phoneticPr fontId="2"/>
  </si>
  <si>
    <t>mt220851</t>
    <phoneticPr fontId="2"/>
  </si>
  <si>
    <t>番号３</t>
    <phoneticPr fontId="2"/>
  </si>
  <si>
    <t>mt220852</t>
    <phoneticPr fontId="2"/>
  </si>
  <si>
    <t>mt220853</t>
    <phoneticPr fontId="2"/>
  </si>
  <si>
    <t>mt220854</t>
    <phoneticPr fontId="2"/>
  </si>
  <si>
    <t>番号６</t>
    <phoneticPr fontId="2"/>
  </si>
  <si>
    <t>mt220855</t>
    <phoneticPr fontId="2"/>
  </si>
  <si>
    <t>番号７</t>
    <phoneticPr fontId="2"/>
  </si>
  <si>
    <t>mt220856</t>
    <phoneticPr fontId="2"/>
  </si>
  <si>
    <t>番号８</t>
    <phoneticPr fontId="2"/>
  </si>
  <si>
    <t>mt220857</t>
    <phoneticPr fontId="2"/>
  </si>
  <si>
    <t>番号９</t>
    <phoneticPr fontId="2"/>
  </si>
  <si>
    <t>mt220858</t>
    <phoneticPr fontId="2"/>
  </si>
  <si>
    <t>番号１０</t>
    <phoneticPr fontId="2"/>
  </si>
  <si>
    <t>mt220859</t>
    <phoneticPr fontId="2"/>
  </si>
  <si>
    <t>借方発生額</t>
    <rPh sb="0" eb="2">
      <t>カリカタ</t>
    </rPh>
    <rPh sb="2" eb="4">
      <t>ハッセイ</t>
    </rPh>
    <rPh sb="4" eb="5">
      <t>ガク</t>
    </rPh>
    <phoneticPr fontId="2"/>
  </si>
  <si>
    <t>mt221010
（印刷 mt290410）</t>
    <rPh sb="10" eb="12">
      <t>インサツ</t>
    </rPh>
    <phoneticPr fontId="2"/>
  </si>
  <si>
    <t>ftCur
（印刷 ftStr）</t>
    <rPh sb="7" eb="9">
      <t>インサツ</t>
    </rPh>
    <phoneticPr fontId="2"/>
  </si>
  <si>
    <t>（仮受仮払元帳）</t>
    <rPh sb="5" eb="7">
      <t>モトチョウ</t>
    </rPh>
    <phoneticPr fontId="2"/>
  </si>
  <si>
    <t>正残はそのまま、負残は符号反転</t>
    <phoneticPr fontId="2"/>
  </si>
  <si>
    <t>（収支元帳）</t>
    <rPh sb="1" eb="3">
      <t>シュウシ</t>
    </rPh>
    <rPh sb="3" eb="5">
      <t>モトチョウ</t>
    </rPh>
    <phoneticPr fontId="2"/>
  </si>
  <si>
    <t>（出納帳）</t>
    <rPh sb="1" eb="3">
      <t>スイトウ</t>
    </rPh>
    <rPh sb="3" eb="4">
      <t>トバリ</t>
    </rPh>
    <phoneticPr fontId="2"/>
  </si>
  <si>
    <t>収入金額</t>
    <rPh sb="0" eb="2">
      <t>シュウニュウ</t>
    </rPh>
    <rPh sb="2" eb="4">
      <t>キンガク</t>
    </rPh>
    <phoneticPr fontId="2"/>
  </si>
  <si>
    <t>貸方発生額</t>
    <rPh sb="0" eb="2">
      <t>カシカタ</t>
    </rPh>
    <rPh sb="2" eb="4">
      <t>ハッセイ</t>
    </rPh>
    <rPh sb="4" eb="5">
      <t>ガク</t>
    </rPh>
    <phoneticPr fontId="2"/>
  </si>
  <si>
    <t>mt221110
（印刷 mt290420）</t>
    <rPh sb="10" eb="12">
      <t>インサツ</t>
    </rPh>
    <phoneticPr fontId="2"/>
  </si>
  <si>
    <t>内税または外税（仕訳で外税同時入力時は１行）</t>
    <rPh sb="0" eb="2">
      <t>ウチゼイ</t>
    </rPh>
    <rPh sb="5" eb="6">
      <t>ソト</t>
    </rPh>
    <rPh sb="6" eb="7">
      <t>ゼイ</t>
    </rPh>
    <rPh sb="8" eb="10">
      <t>シワケ</t>
    </rPh>
    <rPh sb="11" eb="12">
      <t>ソト</t>
    </rPh>
    <rPh sb="12" eb="13">
      <t>ゼイ</t>
    </rPh>
    <rPh sb="13" eb="15">
      <t>ドウジ</t>
    </rPh>
    <rPh sb="15" eb="18">
      <t>ニュウリョクジ</t>
    </rPh>
    <rPh sb="20" eb="21">
      <t>ギョウ</t>
    </rPh>
    <phoneticPr fontId="2"/>
  </si>
  <si>
    <t>取引累計額</t>
    <rPh sb="0" eb="2">
      <t>トリヒキ</t>
    </rPh>
    <rPh sb="2" eb="4">
      <t>ルイケイ</t>
    </rPh>
    <rPh sb="4" eb="5">
      <t>ガク</t>
    </rPh>
    <phoneticPr fontId="2"/>
  </si>
  <si>
    <t>支出金額</t>
    <rPh sb="0" eb="2">
      <t>シシュツ</t>
    </rPh>
    <rPh sb="2" eb="4">
      <t>キンガク</t>
    </rPh>
    <phoneticPr fontId="2"/>
  </si>
  <si>
    <t>mt221210</t>
    <phoneticPr fontId="2"/>
  </si>
  <si>
    <t>消費税累計額</t>
    <rPh sb="0" eb="3">
      <t>ショウヒゼイ</t>
    </rPh>
    <rPh sb="3" eb="5">
      <t>ルイケイ</t>
    </rPh>
    <rPh sb="5" eb="6">
      <t>ガク</t>
    </rPh>
    <phoneticPr fontId="2"/>
  </si>
  <si>
    <t>予算残高</t>
    <rPh sb="0" eb="2">
      <t>ヨサン</t>
    </rPh>
    <rPh sb="2" eb="4">
      <t>ザンダカ</t>
    </rPh>
    <phoneticPr fontId="2"/>
  </si>
  <si>
    <t>差引残高</t>
    <rPh sb="0" eb="2">
      <t>サシヒキ</t>
    </rPh>
    <rPh sb="2" eb="4">
      <t>ザンダカ</t>
    </rPh>
    <phoneticPr fontId="2"/>
  </si>
  <si>
    <t>借方金額（税込）</t>
    <rPh sb="0" eb="2">
      <t>カリカタ</t>
    </rPh>
    <rPh sb="2" eb="4">
      <t>キンガク</t>
    </rPh>
    <rPh sb="5" eb="7">
      <t>ゼイコミ</t>
    </rPh>
    <phoneticPr fontId="2"/>
  </si>
  <si>
    <t>mt221020</t>
    <phoneticPr fontId="2"/>
  </si>
  <si>
    <t>取引毎税抜で税抜印刷の時</t>
    <rPh sb="0" eb="2">
      <t>トリヒキ</t>
    </rPh>
    <rPh sb="2" eb="3">
      <t>ゴト</t>
    </rPh>
    <rPh sb="3" eb="5">
      <t>ゼイヌキ</t>
    </rPh>
    <rPh sb="6" eb="8">
      <t>ゼイヌキ</t>
    </rPh>
    <rPh sb="8" eb="10">
      <t>インサツ</t>
    </rPh>
    <rPh sb="11" eb="12">
      <t>トキ</t>
    </rPh>
    <phoneticPr fontId="2"/>
  </si>
  <si>
    <t>貸方金額（税込）</t>
    <rPh sb="0" eb="2">
      <t>カシカタ</t>
    </rPh>
    <rPh sb="2" eb="4">
      <t>キンガク</t>
    </rPh>
    <rPh sb="5" eb="7">
      <t>ゼイコミ</t>
    </rPh>
    <phoneticPr fontId="2"/>
  </si>
  <si>
    <t>mt221120</t>
    <phoneticPr fontId="2"/>
  </si>
  <si>
    <t>　　　　〃</t>
    <phoneticPr fontId="2"/>
  </si>
  <si>
    <t>差引金額（税込）</t>
    <rPh sb="0" eb="2">
      <t>サシヒキ</t>
    </rPh>
    <rPh sb="2" eb="4">
      <t>キンガク</t>
    </rPh>
    <rPh sb="5" eb="7">
      <t>ゼイコミ</t>
    </rPh>
    <phoneticPr fontId="2"/>
  </si>
  <si>
    <t>mt221220</t>
    <phoneticPr fontId="2"/>
  </si>
  <si>
    <t>mt221410</t>
    <phoneticPr fontId="2"/>
  </si>
  <si>
    <t>ftGrap</t>
  </si>
  <si>
    <t>摘要文字列</t>
    <phoneticPr fontId="2"/>
  </si>
  <si>
    <t>mt221420</t>
    <phoneticPr fontId="2"/>
  </si>
  <si>
    <t>ftStr</t>
    <phoneticPr fontId="2"/>
  </si>
  <si>
    <t>摘要文字列（長体用）</t>
    <rPh sb="6" eb="7">
      <t>チョウ</t>
    </rPh>
    <rPh sb="7" eb="8">
      <t>タイ</t>
    </rPh>
    <rPh sb="8" eb="9">
      <t>ヨウ</t>
    </rPh>
    <phoneticPr fontId="2"/>
  </si>
  <si>
    <t>mt221421</t>
    <phoneticPr fontId="2"/>
  </si>
  <si>
    <t>mt230710</t>
    <phoneticPr fontId="2"/>
  </si>
  <si>
    <r>
      <t>&lt;MICS&gt;借方、貸方両方にデータがある場合は借方をセット
&lt;ML/AL&gt;借方、貸方両方にデータがある場合は借方をセット
　　　　</t>
    </r>
    <r>
      <rPr>
        <strike/>
        <sz val="9"/>
        <color indexed="55"/>
        <rFont val="ＭＳ Ｐゴシック"/>
        <family val="3"/>
        <charset val="128"/>
      </rPr>
      <t>⇒　「-」で区切って両方をセット  （2003/05/16  岩井課長）　※未リリース</t>
    </r>
    <r>
      <rPr>
        <sz val="9"/>
        <rFont val="ＭＳ Ｐゴシック"/>
        <family val="3"/>
        <charset val="128"/>
      </rPr>
      <t xml:space="preserve">
　　　　⇒　当該の業種を出力  （2015/02/13  岩井課長）
電子帳簿の時は、簡易課税（m_KaniKbn=1）の場合のみセット</t>
    </r>
    <rPh sb="6" eb="8">
      <t>カリカタ</t>
    </rPh>
    <rPh sb="9" eb="11">
      <t>カシカタ</t>
    </rPh>
    <rPh sb="11" eb="13">
      <t>リョウホウ</t>
    </rPh>
    <rPh sb="20" eb="22">
      <t>バアイ</t>
    </rPh>
    <rPh sb="23" eb="25">
      <t>カリカタ</t>
    </rPh>
    <rPh sb="54" eb="56">
      <t>カリカタ</t>
    </rPh>
    <rPh sb="103" eb="104">
      <t>ミ</t>
    </rPh>
    <rPh sb="144" eb="146">
      <t>デンシ</t>
    </rPh>
    <rPh sb="146" eb="148">
      <t>チョウボ</t>
    </rPh>
    <rPh sb="149" eb="150">
      <t>トキ</t>
    </rPh>
    <rPh sb="152" eb="154">
      <t>カンイ</t>
    </rPh>
    <rPh sb="154" eb="156">
      <t>カゼイ</t>
    </rPh>
    <rPh sb="170" eb="172">
      <t>バアイ</t>
    </rPh>
    <phoneticPr fontId="2"/>
  </si>
  <si>
    <t>mt230730</t>
    <phoneticPr fontId="2"/>
  </si>
  <si>
    <t>ファイルのみ使用</t>
    <rPh sb="6" eb="8">
      <t>シヨウ</t>
    </rPh>
    <phoneticPr fontId="2"/>
  </si>
  <si>
    <t>例外税率マーク</t>
    <rPh sb="0" eb="2">
      <t>レイガイ</t>
    </rPh>
    <rPh sb="2" eb="4">
      <t>ゼイリツ</t>
    </rPh>
    <phoneticPr fontId="2"/>
  </si>
  <si>
    <t>mt230740</t>
    <phoneticPr fontId="2"/>
  </si>
  <si>
    <t>入力者</t>
    <phoneticPr fontId="2"/>
  </si>
  <si>
    <t>コード</t>
    <phoneticPr fontId="2"/>
  </si>
  <si>
    <t>mt232020</t>
    <phoneticPr fontId="2"/>
  </si>
  <si>
    <t>名称</t>
    <rPh sb="0" eb="2">
      <t>メイショウ</t>
    </rPh>
    <phoneticPr fontId="2"/>
  </si>
  <si>
    <t>mt232021</t>
    <phoneticPr fontId="2"/>
  </si>
  <si>
    <t>入力日時</t>
    <rPh sb="0" eb="2">
      <t>ニュウリョク</t>
    </rPh>
    <rPh sb="2" eb="4">
      <t>ニチジ</t>
    </rPh>
    <phoneticPr fontId="2"/>
  </si>
  <si>
    <t>mt232030</t>
    <phoneticPr fontId="2"/>
  </si>
  <si>
    <t>mt232040</t>
    <phoneticPr fontId="2"/>
  </si>
  <si>
    <t>工事元帳のみ</t>
    <rPh sb="0" eb="2">
      <t>コウジ</t>
    </rPh>
    <rPh sb="2" eb="4">
      <t>モトチョウ</t>
    </rPh>
    <phoneticPr fontId="2"/>
  </si>
  <si>
    <t>mt250010</t>
    <phoneticPr fontId="2"/>
  </si>
  <si>
    <t>明細区分（mt290110）により金額／比率の編集方法（DisplayFormat）を変更 (2003/07/02)
・回収率＝累計入金額×100÷契約金額合計（税込）or完成工事売上高（小数第２位を四捨五入）
・工事収支＝累計入金額－累計原価合計
・バランス検定＝累計原価合計×100÷累計入金額（小数第２位を四捨五入）</t>
    <rPh sb="0" eb="2">
      <t>メイサイ</t>
    </rPh>
    <rPh sb="2" eb="4">
      <t>クブン</t>
    </rPh>
    <rPh sb="17" eb="19">
      <t>キンガク</t>
    </rPh>
    <rPh sb="20" eb="22">
      <t>ヒリツ</t>
    </rPh>
    <rPh sb="23" eb="25">
      <t>ヘンシュウ</t>
    </rPh>
    <rPh sb="25" eb="27">
      <t>ホウホウ</t>
    </rPh>
    <rPh sb="43" eb="45">
      <t>ヘンコウ</t>
    </rPh>
    <rPh sb="84" eb="86">
      <t>ゼイコミ</t>
    </rPh>
    <rPh sb="97" eb="99">
      <t>ショウスウ</t>
    </rPh>
    <rPh sb="99" eb="100">
      <t>ダイ</t>
    </rPh>
    <rPh sb="101" eb="102">
      <t>イ</t>
    </rPh>
    <rPh sb="103" eb="107">
      <t>シシャゴニュウ</t>
    </rPh>
    <rPh sb="110" eb="112">
      <t>コウジ</t>
    </rPh>
    <rPh sb="112" eb="114">
      <t>シュウシ</t>
    </rPh>
    <rPh sb="133" eb="135">
      <t>ケンテイ</t>
    </rPh>
    <phoneticPr fontId="2"/>
  </si>
  <si>
    <t>mt250020</t>
    <phoneticPr fontId="2"/>
  </si>
  <si>
    <t>mt250030</t>
    <phoneticPr fontId="2"/>
  </si>
  <si>
    <t>mt250040</t>
    <phoneticPr fontId="2"/>
  </si>
  <si>
    <t>mt250050</t>
    <phoneticPr fontId="2"/>
  </si>
  <si>
    <t>mt250060</t>
    <phoneticPr fontId="2"/>
  </si>
  <si>
    <t>mt250070</t>
    <phoneticPr fontId="2"/>
  </si>
  <si>
    <t>mt250080</t>
    <phoneticPr fontId="2"/>
  </si>
  <si>
    <t>mt250090</t>
    <phoneticPr fontId="2"/>
  </si>
  <si>
    <t>mt250100</t>
    <phoneticPr fontId="2"/>
  </si>
  <si>
    <t>mt250110</t>
    <phoneticPr fontId="2"/>
  </si>
  <si>
    <t>mt250120</t>
    <phoneticPr fontId="2"/>
  </si>
  <si>
    <t>mt250130</t>
    <phoneticPr fontId="2"/>
  </si>
  <si>
    <t>mt250140</t>
    <phoneticPr fontId="2"/>
  </si>
  <si>
    <t>mt250150</t>
    <phoneticPr fontId="2"/>
  </si>
  <si>
    <t>mt250160</t>
    <phoneticPr fontId="2"/>
  </si>
  <si>
    <t>ftCur</t>
    <phoneticPr fontId="2"/>
  </si>
  <si>
    <t>mt250170</t>
    <phoneticPr fontId="2"/>
  </si>
  <si>
    <t>mt250180</t>
    <phoneticPr fontId="2"/>
  </si>
  <si>
    <t>mt250190</t>
    <phoneticPr fontId="2"/>
  </si>
  <si>
    <t>mt250200</t>
    <phoneticPr fontId="2"/>
  </si>
  <si>
    <t>月次原価合計</t>
    <rPh sb="0" eb="2">
      <t>ゲツジ</t>
    </rPh>
    <rPh sb="2" eb="4">
      <t>ゲンカ</t>
    </rPh>
    <rPh sb="4" eb="6">
      <t>ゴウケイ</t>
    </rPh>
    <phoneticPr fontId="2"/>
  </si>
  <si>
    <t>mt250310</t>
    <phoneticPr fontId="2"/>
  </si>
  <si>
    <t>累計原価合計</t>
    <rPh sb="2" eb="4">
      <t>ゲンカ</t>
    </rPh>
    <rPh sb="4" eb="6">
      <t>ゴウケイ</t>
    </rPh>
    <phoneticPr fontId="2"/>
  </si>
  <si>
    <t>mt250320</t>
    <phoneticPr fontId="2"/>
  </si>
  <si>
    <t>月次入金額</t>
    <rPh sb="0" eb="2">
      <t>ゲツジ</t>
    </rPh>
    <rPh sb="2" eb="4">
      <t>ニュウキン</t>
    </rPh>
    <rPh sb="4" eb="5">
      <t>ガク</t>
    </rPh>
    <phoneticPr fontId="2"/>
  </si>
  <si>
    <t>mt250330</t>
    <phoneticPr fontId="2"/>
  </si>
  <si>
    <t>累計入金額</t>
    <rPh sb="2" eb="4">
      <t>ニュウキン</t>
    </rPh>
    <rPh sb="4" eb="5">
      <t>ガク</t>
    </rPh>
    <phoneticPr fontId="2"/>
  </si>
  <si>
    <t>mt250340</t>
    <phoneticPr fontId="2"/>
  </si>
  <si>
    <t>月次売上高</t>
    <rPh sb="0" eb="2">
      <t>ゲツジ</t>
    </rPh>
    <rPh sb="2" eb="4">
      <t>ウリアゲ</t>
    </rPh>
    <rPh sb="4" eb="5">
      <t>ダカ</t>
    </rPh>
    <phoneticPr fontId="2"/>
  </si>
  <si>
    <t>mt250350</t>
    <phoneticPr fontId="2"/>
  </si>
  <si>
    <t>累計売上高</t>
    <rPh sb="2" eb="4">
      <t>ウリアゲ</t>
    </rPh>
    <rPh sb="4" eb="5">
      <t>ダカ</t>
    </rPh>
    <phoneticPr fontId="2"/>
  </si>
  <si>
    <t>mt250360</t>
    <phoneticPr fontId="2"/>
  </si>
  <si>
    <t>回収率</t>
    <rPh sb="0" eb="2">
      <t>カイシュウ</t>
    </rPh>
    <rPh sb="2" eb="3">
      <t>リツ</t>
    </rPh>
    <phoneticPr fontId="2"/>
  </si>
  <si>
    <t>mt250370</t>
    <phoneticPr fontId="2"/>
  </si>
  <si>
    <t>工事収支</t>
    <rPh sb="0" eb="2">
      <t>コウジ</t>
    </rPh>
    <rPh sb="2" eb="4">
      <t>シュウシ</t>
    </rPh>
    <phoneticPr fontId="2"/>
  </si>
  <si>
    <t>mt250380</t>
    <phoneticPr fontId="2"/>
  </si>
  <si>
    <t>バランス検定</t>
    <phoneticPr fontId="2"/>
  </si>
  <si>
    <t>mt250390</t>
    <phoneticPr fontId="2"/>
  </si>
  <si>
    <t>印刷時、「月次構成比」「累計構成比」（「消化率」）の場合のみセット</t>
    <rPh sb="0" eb="2">
      <t>インサツ</t>
    </rPh>
    <rPh sb="2" eb="3">
      <t>ジ</t>
    </rPh>
    <rPh sb="5" eb="7">
      <t>ゲツジ</t>
    </rPh>
    <rPh sb="7" eb="10">
      <t>コウセイヒ</t>
    </rPh>
    <rPh sb="12" eb="14">
      <t>ルイケイ</t>
    </rPh>
    <rPh sb="14" eb="17">
      <t>コウセイヒ</t>
    </rPh>
    <rPh sb="20" eb="22">
      <t>ショウカ</t>
    </rPh>
    <rPh sb="22" eb="23">
      <t>リツ</t>
    </rPh>
    <rPh sb="26" eb="28">
      <t>バアイ</t>
    </rPh>
    <phoneticPr fontId="2"/>
  </si>
  <si>
    <t>月次売上高</t>
    <rPh sb="2" eb="4">
      <t>ウリアゲ</t>
    </rPh>
    <rPh sb="4" eb="5">
      <t>ダカ</t>
    </rPh>
    <phoneticPr fontId="2"/>
  </si>
  <si>
    <t>名称区分</t>
    <rPh sb="0" eb="2">
      <t>メイショウ</t>
    </rPh>
    <rPh sb="2" eb="4">
      <t>クブン</t>
    </rPh>
    <phoneticPr fontId="2"/>
  </si>
  <si>
    <t>相手／当該</t>
    <phoneticPr fontId="2"/>
  </si>
  <si>
    <t>mt220510</t>
    <phoneticPr fontId="2"/>
  </si>
  <si>
    <t>ftInt</t>
    <phoneticPr fontId="2"/>
  </si>
  <si>
    <r>
      <t>名称区分（ｏｆｆ：名称　on：コード）
　　$00000001：mt220611/mt220411　　$00000002：mt220616/mt220416
　　$00000004：mt220621/mt220421　　$00000008：mt220651/mt220451
　　$00000010：</t>
    </r>
    <r>
      <rPr>
        <strike/>
        <sz val="9"/>
        <color indexed="55"/>
        <rFont val="ＭＳ Ｐゴシック"/>
        <family val="3"/>
        <charset val="128"/>
      </rPr>
      <t>セグメント２</t>
    </r>
    <r>
      <rPr>
        <sz val="9"/>
        <rFont val="ＭＳ Ｐゴシック"/>
        <family val="3"/>
        <charset val="128"/>
      </rPr>
      <t>　　　$00000020：</t>
    </r>
    <r>
      <rPr>
        <strike/>
        <sz val="9"/>
        <color indexed="55"/>
        <rFont val="ＭＳ Ｐゴシック"/>
        <family val="3"/>
        <charset val="128"/>
      </rPr>
      <t>セグメント３</t>
    </r>
    <r>
      <rPr>
        <sz val="9"/>
        <rFont val="ＭＳ Ｐゴシック"/>
        <family val="3"/>
        <charset val="128"/>
      </rPr>
      <t xml:space="preserve">
　　$00000040：</t>
    </r>
    <r>
      <rPr>
        <strike/>
        <sz val="9"/>
        <color indexed="55"/>
        <rFont val="ＭＳ Ｐゴシック"/>
        <family val="3"/>
        <charset val="128"/>
      </rPr>
      <t>セグメント４</t>
    </r>
    <r>
      <rPr>
        <sz val="9"/>
        <rFont val="ＭＳ Ｐゴシック"/>
        <family val="3"/>
        <charset val="128"/>
      </rPr>
      <t>　　　$00000080：mt220631/mt220431
　　$00000100：mt220641/mt220441　　$00000200：mt220671/mt220471
　　$00000400：mt220681/mt220481
　※コードのときは、均等割を行わない</t>
    </r>
    <rPh sb="324" eb="327">
      <t>キントウワリ</t>
    </rPh>
    <rPh sb="328" eb="329">
      <t>オコナ</t>
    </rPh>
    <phoneticPr fontId="2"/>
  </si>
  <si>
    <t>mt220515</t>
    <phoneticPr fontId="2"/>
  </si>
  <si>
    <t>マスタ区分</t>
    <phoneticPr fontId="2"/>
  </si>
  <si>
    <t>科目別補助コード</t>
    <rPh sb="0" eb="2">
      <t>カモク</t>
    </rPh>
    <rPh sb="2" eb="3">
      <t>ベツ</t>
    </rPh>
    <rPh sb="3" eb="5">
      <t>ホジョ</t>
    </rPh>
    <phoneticPr fontId="2"/>
  </si>
  <si>
    <t>mt220516</t>
    <phoneticPr fontId="2"/>
  </si>
  <si>
    <t>コード属性により、出力位置を変更するために使用</t>
    <phoneticPr fontId="2"/>
  </si>
  <si>
    <t>部門コード</t>
    <phoneticPr fontId="2"/>
  </si>
  <si>
    <t>mt220521</t>
    <phoneticPr fontId="2"/>
  </si>
  <si>
    <t>mt220531</t>
    <phoneticPr fontId="2"/>
  </si>
  <si>
    <t>mt220541</t>
    <phoneticPr fontId="2"/>
  </si>
  <si>
    <t>mt220551</t>
    <phoneticPr fontId="2"/>
  </si>
  <si>
    <t>セグメント２コード</t>
    <phoneticPr fontId="2"/>
  </si>
  <si>
    <t>mt220556</t>
    <phoneticPr fontId="2"/>
  </si>
  <si>
    <t>セグメント３コード</t>
    <phoneticPr fontId="2"/>
  </si>
  <si>
    <t>mt220561</t>
    <phoneticPr fontId="2"/>
  </si>
  <si>
    <t>セグメント４コード</t>
    <phoneticPr fontId="2"/>
  </si>
  <si>
    <t>mt220566</t>
    <phoneticPr fontId="2"/>
  </si>
  <si>
    <t>mt220571</t>
    <phoneticPr fontId="2"/>
  </si>
  <si>
    <t>工種コード</t>
    <rPh sb="0" eb="2">
      <t>コウシュ</t>
    </rPh>
    <phoneticPr fontId="2"/>
  </si>
  <si>
    <t>mt220581</t>
  </si>
  <si>
    <t>当該</t>
    <phoneticPr fontId="2"/>
  </si>
  <si>
    <t>mt220511</t>
    <phoneticPr fontId="2"/>
  </si>
  <si>
    <t>mt220520</t>
    <phoneticPr fontId="2"/>
  </si>
  <si>
    <t>mt220530</t>
    <phoneticPr fontId="2"/>
  </si>
  <si>
    <t>mt220540</t>
    <phoneticPr fontId="2"/>
  </si>
  <si>
    <t>mt220550</t>
    <phoneticPr fontId="2"/>
  </si>
  <si>
    <t>mt220555</t>
    <phoneticPr fontId="2"/>
  </si>
  <si>
    <t>mt220560</t>
    <phoneticPr fontId="2"/>
  </si>
  <si>
    <t>mt220565</t>
    <phoneticPr fontId="2"/>
  </si>
  <si>
    <t>mt220580</t>
  </si>
  <si>
    <t>当該情報</t>
    <rPh sb="0" eb="2">
      <t>トウガイ</t>
    </rPh>
    <rPh sb="2" eb="4">
      <t>ジョウホウ</t>
    </rPh>
    <phoneticPr fontId="2"/>
  </si>
  <si>
    <t>科目コード</t>
    <rPh sb="0" eb="2">
      <t>カモク</t>
    </rPh>
    <phoneticPr fontId="2"/>
  </si>
  <si>
    <t>mt280010</t>
    <phoneticPr fontId="2"/>
  </si>
  <si>
    <t>・部門元帳で、「MAS340100Calc.ini－DENDSPKBN_BMN=1：伝票表示」の場合セット（表示のみ）
・部門区分（Mot1[BMNKBN]）により、部門／セグメントを切り替え
・DBと同様の状態
・通常明細の場合のみセット
・表示／印刷不可科目はセットなし</t>
    <rPh sb="1" eb="3">
      <t>ブモン</t>
    </rPh>
    <rPh sb="3" eb="5">
      <t>モトチョウ</t>
    </rPh>
    <rPh sb="61" eb="63">
      <t>ブモン</t>
    </rPh>
    <rPh sb="63" eb="65">
      <t>クブン</t>
    </rPh>
    <rPh sb="83" eb="85">
      <t>ブモン</t>
    </rPh>
    <rPh sb="92" eb="93">
      <t>キ</t>
    </rPh>
    <rPh sb="94" eb="95">
      <t>カ</t>
    </rPh>
    <rPh sb="101" eb="103">
      <t>ドウヨウ</t>
    </rPh>
    <rPh sb="104" eb="106">
      <t>ジョウタイ</t>
    </rPh>
    <rPh sb="108" eb="110">
      <t>ツウジョウ</t>
    </rPh>
    <rPh sb="110" eb="112">
      <t>メイサイ</t>
    </rPh>
    <rPh sb="113" eb="115">
      <t>バアイ</t>
    </rPh>
    <rPh sb="122" eb="124">
      <t>ヒョウジ</t>
    </rPh>
    <rPh sb="125" eb="127">
      <t>インサツ</t>
    </rPh>
    <rPh sb="127" eb="129">
      <t>フカ</t>
    </rPh>
    <rPh sb="129" eb="131">
      <t>カモク</t>
    </rPh>
    <phoneticPr fontId="2"/>
  </si>
  <si>
    <t>部門／セグメントコード</t>
    <rPh sb="0" eb="2">
      <t>ブモン</t>
    </rPh>
    <phoneticPr fontId="2"/>
  </si>
  <si>
    <t>mt280020</t>
    <phoneticPr fontId="2"/>
  </si>
  <si>
    <t>mt290010</t>
    <phoneticPr fontId="2"/>
  </si>
  <si>
    <t>印刷時使用</t>
    <rPh sb="3" eb="5">
      <t>シヨウ</t>
    </rPh>
    <phoneticPr fontId="2"/>
  </si>
  <si>
    <t>伝票日付</t>
    <phoneticPr fontId="2"/>
  </si>
  <si>
    <t>mt290020</t>
    <phoneticPr fontId="2"/>
  </si>
  <si>
    <t>タイトル</t>
    <phoneticPr fontId="2"/>
  </si>
  <si>
    <t>mt290030</t>
    <phoneticPr fontId="2"/>
  </si>
  <si>
    <t>ファイル時のみ使用</t>
    <rPh sb="7" eb="9">
      <t>シヨウ</t>
    </rPh>
    <phoneticPr fontId="2"/>
  </si>
  <si>
    <t>サブタイトル</t>
    <phoneticPr fontId="2"/>
  </si>
  <si>
    <t>mt290040</t>
    <phoneticPr fontId="2"/>
  </si>
  <si>
    <t>mt290041</t>
    <phoneticPr fontId="2"/>
  </si>
  <si>
    <t>ファイル時のみ使用．．．現在未使用</t>
    <rPh sb="7" eb="9">
      <t>シヨウ</t>
    </rPh>
    <rPh sb="12" eb="14">
      <t>ゲンザイ</t>
    </rPh>
    <rPh sb="14" eb="15">
      <t>ミ</t>
    </rPh>
    <rPh sb="15" eb="17">
      <t>シヨウ</t>
    </rPh>
    <phoneticPr fontId="2"/>
  </si>
  <si>
    <t>mt290042</t>
    <phoneticPr fontId="2"/>
  </si>
  <si>
    <t>mt290043</t>
    <phoneticPr fontId="2"/>
  </si>
  <si>
    <t>mt290044</t>
    <phoneticPr fontId="2"/>
  </si>
  <si>
    <t>mt290045</t>
    <phoneticPr fontId="2"/>
  </si>
  <si>
    <t>mt290046</t>
    <phoneticPr fontId="2"/>
  </si>
  <si>
    <t>コード４</t>
    <phoneticPr fontId="2"/>
  </si>
  <si>
    <t>mt290047</t>
    <phoneticPr fontId="2"/>
  </si>
  <si>
    <t>名称４</t>
    <phoneticPr fontId="2"/>
  </si>
  <si>
    <t>mt290048</t>
    <phoneticPr fontId="2"/>
  </si>
  <si>
    <t>mt290110</t>
    <phoneticPr fontId="2"/>
  </si>
  <si>
    <r>
      <t xml:space="preserve">表示のみ使用（工事元帳は印刷時もセット  2003/07/02）
</t>
    </r>
    <r>
      <rPr>
        <sz val="9"/>
        <color indexed="60"/>
        <rFont val="ＭＳ Ｐゴシック"/>
        <family val="3"/>
        <charset val="128"/>
      </rPr>
      <t>1～　※&lt;明細区分一覧&gt;参照</t>
    </r>
    <rPh sb="0" eb="2">
      <t>ヒョウジ</t>
    </rPh>
    <rPh sb="7" eb="9">
      <t>コウジ</t>
    </rPh>
    <rPh sb="9" eb="11">
      <t>モトチョウ</t>
    </rPh>
    <rPh sb="12" eb="14">
      <t>インサツ</t>
    </rPh>
    <rPh sb="14" eb="15">
      <t>ジ</t>
    </rPh>
    <rPh sb="38" eb="40">
      <t>メイサイ</t>
    </rPh>
    <rPh sb="40" eb="42">
      <t>クブン</t>
    </rPh>
    <rPh sb="42" eb="44">
      <t>イチラン</t>
    </rPh>
    <rPh sb="45" eb="47">
      <t>サンショウ</t>
    </rPh>
    <phoneticPr fontId="2"/>
  </si>
  <si>
    <t>mt290140</t>
    <phoneticPr fontId="2"/>
  </si>
  <si>
    <t>仮受／仮払消費税科目で明細区分＝14の時セット</t>
    <rPh sb="5" eb="8">
      <t>ショウヒゼイ</t>
    </rPh>
    <rPh sb="8" eb="10">
      <t>カモク</t>
    </rPh>
    <rPh sb="11" eb="13">
      <t>メイサイ</t>
    </rPh>
    <rPh sb="13" eb="15">
      <t>クブン</t>
    </rPh>
    <rPh sb="19" eb="20">
      <t>トキ</t>
    </rPh>
    <phoneticPr fontId="2"/>
  </si>
  <si>
    <t>金額区分</t>
    <phoneticPr fontId="2"/>
  </si>
  <si>
    <t>mt290180</t>
    <phoneticPr fontId="2"/>
  </si>
  <si>
    <t>金額装飾区分（0：装飾なし　1：（）付加）
　　$00000001：mt221010
　　$00000010：mt221110</t>
    <rPh sb="0" eb="2">
      <t>キンガク</t>
    </rPh>
    <rPh sb="2" eb="4">
      <t>ソウショク</t>
    </rPh>
    <rPh sb="9" eb="11">
      <t>ソウショク</t>
    </rPh>
    <rPh sb="18" eb="20">
      <t>フカ</t>
    </rPh>
    <phoneticPr fontId="2"/>
  </si>
  <si>
    <t>mt290310</t>
    <phoneticPr fontId="2"/>
  </si>
  <si>
    <t>mt290320</t>
    <phoneticPr fontId="2"/>
  </si>
  <si>
    <t>税込金額の時セット</t>
    <rPh sb="0" eb="2">
      <t>ゼイコミ</t>
    </rPh>
    <rPh sb="2" eb="4">
      <t>キンガク</t>
    </rPh>
    <rPh sb="5" eb="6">
      <t>トキ</t>
    </rPh>
    <phoneticPr fontId="2"/>
  </si>
  <si>
    <t>mt290330</t>
    <phoneticPr fontId="2"/>
  </si>
  <si>
    <t>シーケンスＮＯ</t>
    <phoneticPr fontId="2"/>
  </si>
  <si>
    <t>mt291010</t>
    <phoneticPr fontId="2"/>
  </si>
  <si>
    <t>名　　　　称</t>
    <rPh sb="0" eb="1">
      <t>メイ</t>
    </rPh>
    <rPh sb="5" eb="6">
      <t>ショウ</t>
    </rPh>
    <phoneticPr fontId="2"/>
  </si>
  <si>
    <t>mt100010</t>
    <phoneticPr fontId="2"/>
  </si>
  <si>
    <r>
      <rPr>
        <sz val="9"/>
        <color indexed="12"/>
        <rFont val="ＭＳ Ｐゴシック"/>
        <family val="3"/>
        <charset val="128"/>
      </rPr>
      <t>表示科目１～４</t>
    </r>
    <r>
      <rPr>
        <sz val="9"/>
        <color indexed="12"/>
        <rFont val="ＭＳ Ｐゴシック"/>
        <family val="3"/>
        <charset val="128"/>
      </rPr>
      <t xml:space="preserve">
</t>
    </r>
    <r>
      <rPr>
        <sz val="9"/>
        <color indexed="10"/>
        <rFont val="ＭＳ Ｐゴシック"/>
        <family val="3"/>
        <charset val="128"/>
      </rPr>
      <t>※フリーレイアウトの場合、項目101～104が登録されているかどうかのみをチェックし、項目の登録順に関係無く、KmkInfo（040101～040104）の科目順にセットされる（2008/08/20）</t>
    </r>
    <rPh sb="18" eb="20">
      <t>バアイ</t>
    </rPh>
    <rPh sb="21" eb="23">
      <t>コウモク</t>
    </rPh>
    <rPh sb="31" eb="33">
      <t>トウロク</t>
    </rPh>
    <rPh sb="51" eb="53">
      <t>コウモク</t>
    </rPh>
    <rPh sb="54" eb="56">
      <t>トウロク</t>
    </rPh>
    <rPh sb="56" eb="57">
      <t>ジュン</t>
    </rPh>
    <rPh sb="58" eb="60">
      <t>カンケイ</t>
    </rPh>
    <rPh sb="60" eb="61">
      <t>ナ</t>
    </rPh>
    <rPh sb="86" eb="88">
      <t>カモク</t>
    </rPh>
    <phoneticPr fontId="2"/>
  </si>
  <si>
    <t>mt100020</t>
    <phoneticPr fontId="2"/>
  </si>
  <si>
    <t>ヘッダー</t>
    <phoneticPr fontId="2"/>
  </si>
  <si>
    <t>mt100030</t>
    <phoneticPr fontId="2"/>
  </si>
  <si>
    <t>mt100040</t>
    <phoneticPr fontId="2"/>
  </si>
  <si>
    <t>原価合計</t>
    <rPh sb="0" eb="2">
      <t>ゲンカ</t>
    </rPh>
    <rPh sb="2" eb="4">
      <t>ゴウケイ</t>
    </rPh>
    <phoneticPr fontId="2"/>
  </si>
  <si>
    <t>mt100050</t>
    <phoneticPr fontId="2"/>
  </si>
  <si>
    <t>※工事のみ</t>
    <rPh sb="1" eb="3">
      <t>コウジ</t>
    </rPh>
    <phoneticPr fontId="2"/>
  </si>
  <si>
    <r>
      <t>未成受入金／売上高</t>
    </r>
    <r>
      <rPr>
        <sz val="9"/>
        <rFont val="ＭＳ Ｐゴシック"/>
        <family val="3"/>
        <charset val="128"/>
      </rPr>
      <t xml:space="preserve">
入金額</t>
    </r>
    <rPh sb="10" eb="12">
      <t>ニュウキン</t>
    </rPh>
    <rPh sb="12" eb="13">
      <t>ガク</t>
    </rPh>
    <phoneticPr fontId="2"/>
  </si>
  <si>
    <t>mt100060</t>
    <phoneticPr fontId="2"/>
  </si>
  <si>
    <t>「入金額」 固定</t>
    <rPh sb="6" eb="8">
      <t>コテイ</t>
    </rPh>
    <phoneticPr fontId="2"/>
  </si>
  <si>
    <t>(ヘッダー情報Mem)</t>
    <rPh sb="5" eb="7">
      <t>ジョウホウ</t>
    </rPh>
    <phoneticPr fontId="2"/>
  </si>
  <si>
    <t>売上見込／売上高</t>
    <phoneticPr fontId="2"/>
  </si>
  <si>
    <r>
      <t>mt100070</t>
    </r>
    <r>
      <rPr>
        <sz val="9"/>
        <rFont val="ＭＳ Ｐゴシック"/>
        <family val="3"/>
        <charset val="128"/>
      </rPr>
      <t xml:space="preserve">
mt100062</t>
    </r>
    <phoneticPr fontId="2"/>
  </si>
  <si>
    <t>＜未成の時＞  売上見込
＜完成の時＞  売上高</t>
    <phoneticPr fontId="2"/>
  </si>
  <si>
    <t>見込利益／実現利益</t>
    <phoneticPr fontId="2"/>
  </si>
  <si>
    <r>
      <t>mt100080</t>
    </r>
    <r>
      <rPr>
        <sz val="9"/>
        <rFont val="ＭＳ Ｐゴシック"/>
        <family val="3"/>
        <charset val="128"/>
      </rPr>
      <t xml:space="preserve">
mt100064</t>
    </r>
    <phoneticPr fontId="2"/>
  </si>
  <si>
    <t>＜未成の時＞  見込利益
＜完成の時＞  実現利益</t>
    <phoneticPr fontId="2"/>
  </si>
  <si>
    <t>mt100071</t>
    <phoneticPr fontId="2"/>
  </si>
  <si>
    <r>
      <t xml:space="preserve">印刷科目１～２０
</t>
    </r>
    <r>
      <rPr>
        <sz val="9"/>
        <color indexed="10"/>
        <rFont val="ＭＳ Ｐゴシック"/>
        <family val="3"/>
        <charset val="128"/>
      </rPr>
      <t>※フリーレイアウトの場合、項目の登録順に、KmkInfo（040201～040220）の科目がセットされる（2008/08/20）
（印刷科目１（mt100071）は、KmkInfo：040201の科目を出力）</t>
    </r>
    <rPh sb="53" eb="55">
      <t>カモク</t>
    </rPh>
    <rPh sb="76" eb="78">
      <t>インサツ</t>
    </rPh>
    <rPh sb="78" eb="80">
      <t>カモク</t>
    </rPh>
    <rPh sb="108" eb="110">
      <t>カモク</t>
    </rPh>
    <rPh sb="111" eb="113">
      <t>シュツリョク</t>
    </rPh>
    <phoneticPr fontId="2"/>
  </si>
  <si>
    <t>mt100072</t>
    <phoneticPr fontId="2"/>
  </si>
  <si>
    <t>mt100073</t>
    <phoneticPr fontId="2"/>
  </si>
  <si>
    <t>mt100074</t>
    <phoneticPr fontId="2"/>
  </si>
  <si>
    <t>mt100075</t>
    <phoneticPr fontId="2"/>
  </si>
  <si>
    <t>mt100076</t>
    <phoneticPr fontId="2"/>
  </si>
  <si>
    <t>mt100077</t>
    <phoneticPr fontId="2"/>
  </si>
  <si>
    <t>mt100078</t>
    <phoneticPr fontId="2"/>
  </si>
  <si>
    <t>mt100079</t>
    <phoneticPr fontId="2"/>
  </si>
  <si>
    <t>mt100080</t>
    <phoneticPr fontId="2"/>
  </si>
  <si>
    <t>mt100081</t>
    <phoneticPr fontId="2"/>
  </si>
  <si>
    <t>mt100082</t>
    <phoneticPr fontId="2"/>
  </si>
  <si>
    <t>mt100083</t>
    <phoneticPr fontId="2"/>
  </si>
  <si>
    <t>mt100084</t>
    <phoneticPr fontId="2"/>
  </si>
  <si>
    <t>mt100085</t>
    <phoneticPr fontId="2"/>
  </si>
  <si>
    <t>mt100086</t>
    <phoneticPr fontId="2"/>
  </si>
  <si>
    <t>mt100087</t>
    <phoneticPr fontId="2"/>
  </si>
  <si>
    <t>mt100088</t>
    <phoneticPr fontId="2"/>
  </si>
  <si>
    <t>mt100089</t>
    <phoneticPr fontId="2"/>
  </si>
  <si>
    <t>mt100090</t>
    <phoneticPr fontId="2"/>
  </si>
  <si>
    <t>月次原価合計</t>
    <phoneticPr fontId="2"/>
  </si>
  <si>
    <t>mt100091</t>
    <phoneticPr fontId="2"/>
  </si>
  <si>
    <t>累計原価合計</t>
    <phoneticPr fontId="2"/>
  </si>
  <si>
    <t>mt100092</t>
    <phoneticPr fontId="2"/>
  </si>
  <si>
    <t>月次入金額</t>
    <phoneticPr fontId="2"/>
  </si>
  <si>
    <t>mt100093</t>
    <phoneticPr fontId="2"/>
  </si>
  <si>
    <t>累計入金額</t>
    <phoneticPr fontId="2"/>
  </si>
  <si>
    <t>mt100094</t>
    <phoneticPr fontId="2"/>
  </si>
  <si>
    <t>月次売上高</t>
    <phoneticPr fontId="2"/>
  </si>
  <si>
    <t>mt100095</t>
    <phoneticPr fontId="2"/>
  </si>
  <si>
    <t>累計売上高</t>
    <phoneticPr fontId="2"/>
  </si>
  <si>
    <t>mt100096</t>
    <phoneticPr fontId="2"/>
  </si>
  <si>
    <t>mt100097</t>
    <phoneticPr fontId="2"/>
  </si>
  <si>
    <t>mt100098</t>
    <phoneticPr fontId="2"/>
  </si>
  <si>
    <t>mt100099</t>
    <phoneticPr fontId="2"/>
  </si>
  <si>
    <t>mt100110</t>
    <phoneticPr fontId="2"/>
  </si>
  <si>
    <t>得意先名称 or 受注者名</t>
    <rPh sb="0" eb="3">
      <t>トクイサキ</t>
    </rPh>
    <rPh sb="3" eb="5">
      <t>メイショウ</t>
    </rPh>
    <rPh sb="9" eb="12">
      <t>ジュチュウシャ</t>
    </rPh>
    <rPh sb="12" eb="13">
      <t>メイ</t>
    </rPh>
    <phoneticPr fontId="2"/>
  </si>
  <si>
    <t>担当者</t>
    <phoneticPr fontId="2"/>
  </si>
  <si>
    <t>mt100120</t>
    <phoneticPr fontId="2"/>
  </si>
  <si>
    <t>mt100130</t>
    <phoneticPr fontId="2"/>
  </si>
  <si>
    <t>振替部門</t>
    <rPh sb="0" eb="2">
      <t>フリカエ</t>
    </rPh>
    <rPh sb="2" eb="4">
      <t>ブモン</t>
    </rPh>
    <phoneticPr fontId="2"/>
  </si>
  <si>
    <t>mt100140</t>
    <phoneticPr fontId="2"/>
  </si>
  <si>
    <t>mt100150</t>
    <phoneticPr fontId="2"/>
  </si>
  <si>
    <t>出力区分</t>
    <rPh sb="0" eb="2">
      <t>シュツリョク</t>
    </rPh>
    <rPh sb="2" eb="4">
      <t>クブン</t>
    </rPh>
    <phoneticPr fontId="2"/>
  </si>
  <si>
    <t>mt100160</t>
    <phoneticPr fontId="2"/>
  </si>
  <si>
    <t>【未成・完成】／【未成】／【完成】</t>
    <phoneticPr fontId="2"/>
  </si>
  <si>
    <t>郵便番号</t>
    <rPh sb="0" eb="4">
      <t>ユウビンバンゴウ</t>
    </rPh>
    <phoneticPr fontId="2"/>
  </si>
  <si>
    <t>基番</t>
    <rPh sb="0" eb="1">
      <t>モト</t>
    </rPh>
    <rPh sb="1" eb="2">
      <t>バン</t>
    </rPh>
    <phoneticPr fontId="2"/>
  </si>
  <si>
    <t>mt100170</t>
    <phoneticPr fontId="2"/>
  </si>
  <si>
    <t>枝番</t>
    <rPh sb="0" eb="1">
      <t>エダ</t>
    </rPh>
    <rPh sb="1" eb="2">
      <t>バン</t>
    </rPh>
    <phoneticPr fontId="2"/>
  </si>
  <si>
    <t>mt100175</t>
    <phoneticPr fontId="2"/>
  </si>
  <si>
    <t>住所</t>
    <rPh sb="0" eb="2">
      <t>ジュウショ</t>
    </rPh>
    <phoneticPr fontId="2"/>
  </si>
  <si>
    <t>上段</t>
    <rPh sb="0" eb="2">
      <t>ジョウダン</t>
    </rPh>
    <phoneticPr fontId="2"/>
  </si>
  <si>
    <t>mt100180</t>
    <phoneticPr fontId="2"/>
  </si>
  <si>
    <t>下段</t>
    <rPh sb="0" eb="2">
      <t>ゲダン</t>
    </rPh>
    <phoneticPr fontId="2"/>
  </si>
  <si>
    <t>mt100185</t>
    <phoneticPr fontId="2"/>
  </si>
  <si>
    <t>mt100310</t>
    <phoneticPr fontId="2"/>
  </si>
  <si>
    <r>
      <t>会計処理区分に従う？</t>
    </r>
    <r>
      <rPr>
        <sz val="9"/>
        <rFont val="ＭＳ Ｐゴシック"/>
        <family val="3"/>
        <charset val="128"/>
      </rPr>
      <t xml:space="preserve">    税込（2001/03/22  岩井課長）
⇒ MasterInfo-KojKbn11(契約金額出力区分) 参照 （2002/04/30 岩井課長）</t>
    </r>
    <rPh sb="0" eb="2">
      <t>カイケイ</t>
    </rPh>
    <rPh sb="2" eb="4">
      <t>ショリ</t>
    </rPh>
    <rPh sb="4" eb="6">
      <t>クブン</t>
    </rPh>
    <rPh sb="7" eb="8">
      <t>シタガ</t>
    </rPh>
    <rPh sb="14" eb="16">
      <t>ゼイコミ</t>
    </rPh>
    <rPh sb="29" eb="31">
      <t>イワイ</t>
    </rPh>
    <rPh sb="31" eb="33">
      <t>カチョウ</t>
    </rPh>
    <rPh sb="57" eb="59">
      <t>ケイヤク</t>
    </rPh>
    <rPh sb="59" eb="61">
      <t>キンガク</t>
    </rPh>
    <rPh sb="61" eb="63">
      <t>シュツリョク</t>
    </rPh>
    <rPh sb="63" eb="65">
      <t>クブン</t>
    </rPh>
    <rPh sb="67" eb="69">
      <t>サンショウ</t>
    </rPh>
    <rPh sb="82" eb="84">
      <t>イワイ</t>
    </rPh>
    <rPh sb="84" eb="86">
      <t>カチョウ</t>
    </rPh>
    <phoneticPr fontId="2"/>
  </si>
  <si>
    <t>消費税額合計</t>
    <rPh sb="0" eb="3">
      <t>ショウヒゼイ</t>
    </rPh>
    <rPh sb="3" eb="4">
      <t>ガク</t>
    </rPh>
    <rPh sb="4" eb="6">
      <t>ゴウケイ</t>
    </rPh>
    <phoneticPr fontId="2"/>
  </si>
  <si>
    <t>mt100315</t>
    <phoneticPr fontId="2"/>
  </si>
  <si>
    <t>mt100320</t>
    <phoneticPr fontId="2"/>
  </si>
  <si>
    <t>mt100330</t>
    <phoneticPr fontId="2"/>
  </si>
  <si>
    <t>mt100340</t>
    <phoneticPr fontId="2"/>
  </si>
  <si>
    <t>ftDate</t>
    <phoneticPr fontId="2"/>
  </si>
  <si>
    <t>売上見込（未成の時）／売上高（完成の時）</t>
    <phoneticPr fontId="2"/>
  </si>
  <si>
    <t>mt100350</t>
    <phoneticPr fontId="2"/>
  </si>
  <si>
    <t>＜未成の時＞  契約金額合計
    ※契約金額合計．．．会計処理区分により税込／税抜を切り替え
＜完成の時＞  完成工事売上高（出力条件により配賦金額を含む）
    ※売上開始科目～終了科目（０月～９３月まで加算）の合計金額</t>
    <phoneticPr fontId="2"/>
  </si>
  <si>
    <t>mt100360</t>
    <phoneticPr fontId="2"/>
  </si>
  <si>
    <t>契約金額合計－完成工事予算合計
    ※契約金額合計．．．会計処理区分により税込／税抜を切り替え</t>
    <rPh sb="21" eb="23">
      <t>ケイヤク</t>
    </rPh>
    <rPh sb="23" eb="25">
      <t>キンガク</t>
    </rPh>
    <rPh sb="25" eb="27">
      <t>ゴウケイ</t>
    </rPh>
    <phoneticPr fontId="2"/>
  </si>
  <si>
    <t>見込利益（未成の時）／実現利益（完成の時）</t>
    <phoneticPr fontId="2"/>
  </si>
  <si>
    <t>mt100370</t>
    <phoneticPr fontId="2"/>
  </si>
  <si>
    <t>＜未成の時＞  契約金額合計－累計工事原価（mt101530）
    ※契約金額合計．．．会計処理区分により税込／税抜を切り替え
＜完成の時＞  完成工事売上高（出力条件により配賦金額を含む）－累計工事原価（mt101530）</t>
    <phoneticPr fontId="2"/>
  </si>
  <si>
    <t>mt100380</t>
    <phoneticPr fontId="2"/>
  </si>
  <si>
    <t>ftCur</t>
    <phoneticPr fontId="2"/>
  </si>
  <si>
    <t>＜未成 または 完成で会計処理区分が税抜の時＞
    契約金額合計（税込）－累計入金額（mt101630）
＜完成で会計処理区分が税込の時＞
    完成工事売上高（出力条件により配賦金額を含む）－累計入金額（mt101630）</t>
    <phoneticPr fontId="2"/>
  </si>
  <si>
    <t>入金予定額合計</t>
    <rPh sb="0" eb="2">
      <t>ニュウキン</t>
    </rPh>
    <rPh sb="2" eb="4">
      <t>ヨテイ</t>
    </rPh>
    <rPh sb="4" eb="5">
      <t>ガク</t>
    </rPh>
    <rPh sb="5" eb="7">
      <t>ゴウケイ</t>
    </rPh>
    <phoneticPr fontId="2"/>
  </si>
  <si>
    <t>mt100390</t>
    <phoneticPr fontId="2"/>
  </si>
  <si>
    <t>契約情報１</t>
    <rPh sb="0" eb="2">
      <t>ケイヤク</t>
    </rPh>
    <rPh sb="2" eb="4">
      <t>ジョウホウ</t>
    </rPh>
    <phoneticPr fontId="2"/>
  </si>
  <si>
    <t>契約年月日</t>
    <rPh sb="0" eb="2">
      <t>ケイヤク</t>
    </rPh>
    <rPh sb="2" eb="5">
      <t>ネンガッピ</t>
    </rPh>
    <phoneticPr fontId="2"/>
  </si>
  <si>
    <t>mt100410</t>
    <phoneticPr fontId="2"/>
  </si>
  <si>
    <t>契約書ＮＯ</t>
    <rPh sb="0" eb="3">
      <t>ケイヤクショ</t>
    </rPh>
    <phoneticPr fontId="2"/>
  </si>
  <si>
    <t>mt100412</t>
    <phoneticPr fontId="2"/>
  </si>
  <si>
    <t>ftStr</t>
    <phoneticPr fontId="2"/>
  </si>
  <si>
    <t>契約金額</t>
    <rPh sb="0" eb="2">
      <t>ケイヤク</t>
    </rPh>
    <rPh sb="2" eb="4">
      <t>キンガク</t>
    </rPh>
    <phoneticPr fontId="2"/>
  </si>
  <si>
    <t>mt100414</t>
    <phoneticPr fontId="2"/>
  </si>
  <si>
    <t>MasterInfo-KojKbn11(契約金額出力区分) 参照（2013/07/19）</t>
    <phoneticPr fontId="2"/>
  </si>
  <si>
    <t>mt100416</t>
    <phoneticPr fontId="2"/>
  </si>
  <si>
    <t>契約情報２</t>
    <rPh sb="0" eb="2">
      <t>ケイヤク</t>
    </rPh>
    <rPh sb="2" eb="4">
      <t>ジョウホウ</t>
    </rPh>
    <phoneticPr fontId="2"/>
  </si>
  <si>
    <t>契約情報３</t>
    <rPh sb="0" eb="2">
      <t>ケイヤク</t>
    </rPh>
    <rPh sb="2" eb="4">
      <t>ジョウホウ</t>
    </rPh>
    <phoneticPr fontId="2"/>
  </si>
  <si>
    <t>契約情報４</t>
    <rPh sb="0" eb="2">
      <t>ケイヤク</t>
    </rPh>
    <rPh sb="2" eb="4">
      <t>ジョウホウ</t>
    </rPh>
    <phoneticPr fontId="2"/>
  </si>
  <si>
    <t>mt100440</t>
    <phoneticPr fontId="2"/>
  </si>
  <si>
    <t>mt100442</t>
    <phoneticPr fontId="2"/>
  </si>
  <si>
    <t>mt100444</t>
    <phoneticPr fontId="2"/>
  </si>
  <si>
    <t>mt100446</t>
    <phoneticPr fontId="2"/>
  </si>
  <si>
    <t>契約情報５</t>
    <rPh sb="0" eb="2">
      <t>ケイヤク</t>
    </rPh>
    <rPh sb="2" eb="4">
      <t>ジョウホウ</t>
    </rPh>
    <phoneticPr fontId="2"/>
  </si>
  <si>
    <t>mt100450</t>
    <phoneticPr fontId="2"/>
  </si>
  <si>
    <t>mt100452</t>
    <phoneticPr fontId="2"/>
  </si>
  <si>
    <t>mt100454</t>
    <phoneticPr fontId="2"/>
  </si>
  <si>
    <t>mt100456</t>
    <phoneticPr fontId="2"/>
  </si>
  <si>
    <t>契約情報６</t>
    <rPh sb="0" eb="2">
      <t>ケイヤク</t>
    </rPh>
    <rPh sb="2" eb="4">
      <t>ジョウホウ</t>
    </rPh>
    <phoneticPr fontId="2"/>
  </si>
  <si>
    <t>mt100460</t>
    <phoneticPr fontId="2"/>
  </si>
  <si>
    <t>mt100462</t>
    <phoneticPr fontId="2"/>
  </si>
  <si>
    <t>mt100464</t>
    <phoneticPr fontId="2"/>
  </si>
  <si>
    <t>mt100466</t>
    <phoneticPr fontId="2"/>
  </si>
  <si>
    <t>契約情報７</t>
    <rPh sb="0" eb="2">
      <t>ケイヤク</t>
    </rPh>
    <rPh sb="2" eb="4">
      <t>ジョウホウ</t>
    </rPh>
    <phoneticPr fontId="2"/>
  </si>
  <si>
    <t>mt100470</t>
    <phoneticPr fontId="2"/>
  </si>
  <si>
    <t>mt100472</t>
    <phoneticPr fontId="2"/>
  </si>
  <si>
    <t>mt100474</t>
    <phoneticPr fontId="2"/>
  </si>
  <si>
    <t>mt100476</t>
    <phoneticPr fontId="2"/>
  </si>
  <si>
    <t>契約情報８</t>
    <rPh sb="0" eb="2">
      <t>ケイヤク</t>
    </rPh>
    <rPh sb="2" eb="4">
      <t>ジョウホウ</t>
    </rPh>
    <phoneticPr fontId="2"/>
  </si>
  <si>
    <t>mt100480</t>
    <phoneticPr fontId="2"/>
  </si>
  <si>
    <t>mt100482</t>
    <phoneticPr fontId="2"/>
  </si>
  <si>
    <t>mt100484</t>
    <phoneticPr fontId="2"/>
  </si>
  <si>
    <t>mt100486</t>
    <phoneticPr fontId="2"/>
  </si>
  <si>
    <t>入金予定情報１</t>
    <rPh sb="0" eb="2">
      <t>ニュウキン</t>
    </rPh>
    <rPh sb="2" eb="4">
      <t>ヨテイ</t>
    </rPh>
    <rPh sb="4" eb="6">
      <t>ジョウホウ</t>
    </rPh>
    <phoneticPr fontId="2"/>
  </si>
  <si>
    <t>入金予定日</t>
    <rPh sb="0" eb="2">
      <t>ニュウキン</t>
    </rPh>
    <rPh sb="2" eb="5">
      <t>ヨテイビ</t>
    </rPh>
    <phoneticPr fontId="2"/>
  </si>
  <si>
    <t>mt100510</t>
    <phoneticPr fontId="2"/>
  </si>
  <si>
    <t>入金予定額</t>
    <rPh sb="0" eb="2">
      <t>ニュウキン</t>
    </rPh>
    <rPh sb="2" eb="4">
      <t>ヨテイ</t>
    </rPh>
    <rPh sb="4" eb="5">
      <t>ガク</t>
    </rPh>
    <phoneticPr fontId="2"/>
  </si>
  <si>
    <t>mt100515</t>
    <phoneticPr fontId="2"/>
  </si>
  <si>
    <t>入金予定情報２</t>
    <rPh sb="0" eb="2">
      <t>ニュウキン</t>
    </rPh>
    <rPh sb="2" eb="4">
      <t>ヨテイ</t>
    </rPh>
    <rPh sb="4" eb="6">
      <t>ジョウホウ</t>
    </rPh>
    <phoneticPr fontId="2"/>
  </si>
  <si>
    <t>mt100520</t>
    <phoneticPr fontId="2"/>
  </si>
  <si>
    <t>mt100525</t>
    <phoneticPr fontId="2"/>
  </si>
  <si>
    <t>入金予定情報３</t>
    <rPh sb="0" eb="2">
      <t>ニュウキン</t>
    </rPh>
    <rPh sb="2" eb="4">
      <t>ヨテイ</t>
    </rPh>
    <rPh sb="4" eb="6">
      <t>ジョウホウ</t>
    </rPh>
    <phoneticPr fontId="2"/>
  </si>
  <si>
    <t>mt100530</t>
    <phoneticPr fontId="2"/>
  </si>
  <si>
    <t>mt100535</t>
    <phoneticPr fontId="2"/>
  </si>
  <si>
    <t>入金予定情報４</t>
    <rPh sb="0" eb="2">
      <t>ニュウキン</t>
    </rPh>
    <rPh sb="2" eb="4">
      <t>ヨテイ</t>
    </rPh>
    <rPh sb="4" eb="6">
      <t>ジョウホウ</t>
    </rPh>
    <phoneticPr fontId="2"/>
  </si>
  <si>
    <t>mt100540</t>
    <phoneticPr fontId="2"/>
  </si>
  <si>
    <t>mt100545</t>
    <phoneticPr fontId="2"/>
  </si>
  <si>
    <t>入金予定情報５</t>
    <rPh sb="0" eb="2">
      <t>ニュウキン</t>
    </rPh>
    <rPh sb="2" eb="4">
      <t>ヨテイ</t>
    </rPh>
    <rPh sb="4" eb="6">
      <t>ジョウホウ</t>
    </rPh>
    <phoneticPr fontId="2"/>
  </si>
  <si>
    <t>mt100550</t>
    <phoneticPr fontId="2"/>
  </si>
  <si>
    <t>mt100555</t>
    <phoneticPr fontId="2"/>
  </si>
  <si>
    <t>入金予定情報６</t>
    <rPh sb="0" eb="2">
      <t>ニュウキン</t>
    </rPh>
    <rPh sb="2" eb="4">
      <t>ヨテイ</t>
    </rPh>
    <rPh sb="4" eb="6">
      <t>ジョウホウ</t>
    </rPh>
    <phoneticPr fontId="2"/>
  </si>
  <si>
    <t>mt100560</t>
    <phoneticPr fontId="2"/>
  </si>
  <si>
    <t>mt100565</t>
    <phoneticPr fontId="2"/>
  </si>
  <si>
    <t>入金予定情報７</t>
    <rPh sb="0" eb="2">
      <t>ニュウキン</t>
    </rPh>
    <rPh sb="2" eb="4">
      <t>ヨテイ</t>
    </rPh>
    <rPh sb="4" eb="6">
      <t>ジョウホウ</t>
    </rPh>
    <phoneticPr fontId="2"/>
  </si>
  <si>
    <t>mt100570</t>
    <phoneticPr fontId="2"/>
  </si>
  <si>
    <t>mt100575</t>
    <phoneticPr fontId="2"/>
  </si>
  <si>
    <t>入金予定情報８</t>
    <rPh sb="0" eb="2">
      <t>ニュウキン</t>
    </rPh>
    <rPh sb="2" eb="4">
      <t>ヨテイ</t>
    </rPh>
    <rPh sb="4" eb="6">
      <t>ジョウホウ</t>
    </rPh>
    <phoneticPr fontId="2"/>
  </si>
  <si>
    <t>mt100580</t>
    <phoneticPr fontId="2"/>
  </si>
  <si>
    <t>mt100585</t>
    <phoneticPr fontId="2"/>
  </si>
  <si>
    <t>入金予定情報９</t>
    <rPh sb="0" eb="2">
      <t>ニュウキン</t>
    </rPh>
    <rPh sb="2" eb="4">
      <t>ヨテイ</t>
    </rPh>
    <rPh sb="4" eb="6">
      <t>ジョウホウ</t>
    </rPh>
    <phoneticPr fontId="2"/>
  </si>
  <si>
    <t>mt100590</t>
    <phoneticPr fontId="2"/>
  </si>
  <si>
    <t>mt100595</t>
    <phoneticPr fontId="2"/>
  </si>
  <si>
    <t>入金予定情報１０</t>
    <rPh sb="0" eb="2">
      <t>ニュウキン</t>
    </rPh>
    <rPh sb="2" eb="4">
      <t>ヨテイ</t>
    </rPh>
    <rPh sb="4" eb="6">
      <t>ジョウホウ</t>
    </rPh>
    <phoneticPr fontId="2"/>
  </si>
  <si>
    <t>mt100600</t>
    <phoneticPr fontId="2"/>
  </si>
  <si>
    <t>mt100605</t>
    <phoneticPr fontId="2"/>
  </si>
  <si>
    <t>統合工事１</t>
    <rPh sb="0" eb="2">
      <t>トウゴウ</t>
    </rPh>
    <rPh sb="2" eb="4">
      <t>コウジ</t>
    </rPh>
    <phoneticPr fontId="2"/>
  </si>
  <si>
    <t>mt100750</t>
    <phoneticPr fontId="2"/>
  </si>
  <si>
    <t>mt100755</t>
    <phoneticPr fontId="2"/>
  </si>
  <si>
    <t>統合工事２</t>
    <rPh sb="0" eb="2">
      <t>トウゴウ</t>
    </rPh>
    <rPh sb="2" eb="4">
      <t>コウジ</t>
    </rPh>
    <phoneticPr fontId="2"/>
  </si>
  <si>
    <t>mt100760</t>
    <phoneticPr fontId="2"/>
  </si>
  <si>
    <t>mt100765</t>
    <phoneticPr fontId="2"/>
  </si>
  <si>
    <t>統合工事３</t>
    <rPh sb="0" eb="2">
      <t>トウゴウ</t>
    </rPh>
    <rPh sb="2" eb="4">
      <t>コウジ</t>
    </rPh>
    <phoneticPr fontId="2"/>
  </si>
  <si>
    <t>mt100770</t>
    <phoneticPr fontId="2"/>
  </si>
  <si>
    <t>mt100775</t>
    <phoneticPr fontId="2"/>
  </si>
  <si>
    <t>統合工事４</t>
    <rPh sb="0" eb="2">
      <t>トウゴウ</t>
    </rPh>
    <rPh sb="2" eb="4">
      <t>コウジ</t>
    </rPh>
    <phoneticPr fontId="2"/>
  </si>
  <si>
    <t>mt100780</t>
    <phoneticPr fontId="2"/>
  </si>
  <si>
    <t>mt100785</t>
    <phoneticPr fontId="2"/>
  </si>
  <si>
    <t>統合工事５</t>
    <rPh sb="0" eb="2">
      <t>トウゴウ</t>
    </rPh>
    <rPh sb="2" eb="4">
      <t>コウジ</t>
    </rPh>
    <phoneticPr fontId="2"/>
  </si>
  <si>
    <t>mt100790</t>
    <phoneticPr fontId="2"/>
  </si>
  <si>
    <t>mt100795</t>
    <phoneticPr fontId="2"/>
  </si>
  <si>
    <t>表示科目１</t>
    <rPh sb="0" eb="2">
      <t>ヒョウジ</t>
    </rPh>
    <phoneticPr fontId="2"/>
  </si>
  <si>
    <t>前回残高／前月残高
※開始月≠終了月：前回、開始月＝終了月：前月</t>
    <phoneticPr fontId="2"/>
  </si>
  <si>
    <t>mt101010</t>
    <phoneticPr fontId="2"/>
  </si>
  <si>
    <t>前月迄の累計金額（出力条件により配賦金額を含む）</t>
    <phoneticPr fontId="2"/>
  </si>
  <si>
    <t>フリーレイアウト：表示ｏｒ印刷科目</t>
    <rPh sb="9" eb="11">
      <t>ヒョウジ</t>
    </rPh>
    <rPh sb="13" eb="15">
      <t>インサツ</t>
    </rPh>
    <rPh sb="15" eb="17">
      <t>カモク</t>
    </rPh>
    <phoneticPr fontId="2"/>
  </si>
  <si>
    <t>当回発生／当月発生
※開始月≠終了月：当回、開始月＝終了月：当月</t>
    <rPh sb="19" eb="20">
      <t>トウ</t>
    </rPh>
    <rPh sb="30" eb="31">
      <t>トウ</t>
    </rPh>
    <phoneticPr fontId="2"/>
  </si>
  <si>
    <t>mt101020</t>
    <phoneticPr fontId="2"/>
  </si>
  <si>
    <t>開始月から終了月までの合計金額（出力条件により配賦金額を含む）</t>
    <phoneticPr fontId="2"/>
  </si>
  <si>
    <t>mt101030</t>
    <phoneticPr fontId="2"/>
  </si>
  <si>
    <t>前回残高／前月残高（mt101010）＋当回発生／当月発生（mt101020）</t>
  </si>
  <si>
    <t>mt101040</t>
    <phoneticPr fontId="2"/>
  </si>
  <si>
    <t>完成工事予算</t>
    <phoneticPr fontId="2"/>
  </si>
  <si>
    <t>mt101050</t>
    <phoneticPr fontId="2"/>
  </si>
  <si>
    <t>工事予算（mt101040）－累計残高（mt101030）</t>
    <phoneticPr fontId="2"/>
  </si>
  <si>
    <t>表示科目２</t>
    <rPh sb="0" eb="2">
      <t>ヒョウジ</t>
    </rPh>
    <phoneticPr fontId="2"/>
  </si>
  <si>
    <t>前回残高／前月残高</t>
  </si>
  <si>
    <t>mt101110</t>
    <phoneticPr fontId="2"/>
  </si>
  <si>
    <t>当回発生／当月発生</t>
  </si>
  <si>
    <t>mt101120</t>
    <phoneticPr fontId="2"/>
  </si>
  <si>
    <t>mt101130</t>
    <phoneticPr fontId="2"/>
  </si>
  <si>
    <t>前回残高／前月残高（mt101110）＋当回発生／当月発生（mt101120）</t>
  </si>
  <si>
    <t>mt101140</t>
    <phoneticPr fontId="2"/>
  </si>
  <si>
    <t>mt101150</t>
    <phoneticPr fontId="2"/>
  </si>
  <si>
    <t>工事予算（mt101140）－累計残高（mt101130）</t>
    <phoneticPr fontId="2"/>
  </si>
  <si>
    <t>表示科目３</t>
    <rPh sb="0" eb="2">
      <t>ヒョウジ</t>
    </rPh>
    <phoneticPr fontId="2"/>
  </si>
  <si>
    <t>mt101210</t>
    <phoneticPr fontId="2"/>
  </si>
  <si>
    <t>mt101220</t>
    <phoneticPr fontId="2"/>
  </si>
  <si>
    <t>mt101230</t>
    <phoneticPr fontId="2"/>
  </si>
  <si>
    <t>前回残高／前月残高（mt101210）＋当回発生／当月発生（mt101220）</t>
  </si>
  <si>
    <t>mt101240</t>
    <phoneticPr fontId="2"/>
  </si>
  <si>
    <t>mt101250</t>
    <phoneticPr fontId="2"/>
  </si>
  <si>
    <t>工事予算（mt101240）－累計残高（mt101230）</t>
    <phoneticPr fontId="2"/>
  </si>
  <si>
    <t>表示科目４</t>
    <rPh sb="0" eb="2">
      <t>ヒョウジ</t>
    </rPh>
    <phoneticPr fontId="2"/>
  </si>
  <si>
    <t>mt101310</t>
    <phoneticPr fontId="2"/>
  </si>
  <si>
    <t>mt101320</t>
    <phoneticPr fontId="2"/>
  </si>
  <si>
    <t>mt101330</t>
    <phoneticPr fontId="2"/>
  </si>
  <si>
    <t>前回残高／前月残高（mt101310）＋当回発生／当月発生（mt101320）</t>
  </si>
  <si>
    <t>mt101340</t>
    <phoneticPr fontId="2"/>
  </si>
  <si>
    <t>mt101350</t>
    <phoneticPr fontId="2"/>
  </si>
  <si>
    <t>工事予算（mt101340）－累計残高（mt101330）</t>
    <phoneticPr fontId="2"/>
  </si>
  <si>
    <t>その他科目</t>
    <rPh sb="2" eb="3">
      <t>タ</t>
    </rPh>
    <rPh sb="3" eb="5">
      <t>カモク</t>
    </rPh>
    <phoneticPr fontId="2"/>
  </si>
  <si>
    <t>mt101410</t>
    <phoneticPr fontId="2"/>
  </si>
  <si>
    <t>未対応．．．売上高を含んだり、集計科目を複数階層で加算している場合、正しい金額にならない</t>
    <rPh sb="17" eb="19">
      <t>カモク</t>
    </rPh>
    <phoneticPr fontId="2"/>
  </si>
  <si>
    <t>mt101420</t>
    <phoneticPr fontId="2"/>
  </si>
  <si>
    <t>mt101430</t>
    <phoneticPr fontId="2"/>
  </si>
  <si>
    <t>前回残高／前月残高（mt101410）＋当回発生／当月発生（mt101420）</t>
  </si>
  <si>
    <t>mt101440</t>
    <phoneticPr fontId="2"/>
  </si>
  <si>
    <t>mt101450</t>
    <phoneticPr fontId="2"/>
  </si>
  <si>
    <t>工事予算（mt101440）－累計残高（mt101430）</t>
    <phoneticPr fontId="2"/>
  </si>
  <si>
    <t>mt101510</t>
    <phoneticPr fontId="2"/>
  </si>
  <si>
    <t>mt101520</t>
    <phoneticPr fontId="2"/>
  </si>
  <si>
    <t>mt101530</t>
    <phoneticPr fontId="2"/>
  </si>
  <si>
    <t>前回残高／前月残高（mt101510）＋当回発生／当月発生（mt101520）</t>
  </si>
  <si>
    <t>mt101540</t>
    <phoneticPr fontId="2"/>
  </si>
  <si>
    <t>mt101550</t>
    <phoneticPr fontId="2"/>
  </si>
  <si>
    <t>工事予算（mt101540）－累計残高（mt101530）</t>
    <phoneticPr fontId="2"/>
  </si>
  <si>
    <t>mt101610</t>
    <phoneticPr fontId="2"/>
  </si>
  <si>
    <t>入金額</t>
    <rPh sb="0" eb="2">
      <t>ニュウキン</t>
    </rPh>
    <rPh sb="2" eb="3">
      <t>ガク</t>
    </rPh>
    <phoneticPr fontId="2"/>
  </si>
  <si>
    <t>mt101620</t>
    <phoneticPr fontId="2"/>
  </si>
  <si>
    <t>mt101630</t>
    <phoneticPr fontId="2"/>
  </si>
  <si>
    <t>前回残高／前月残高（mt101610）＋当月入金（mt101620）</t>
  </si>
  <si>
    <t>mt101640</t>
    <phoneticPr fontId="2"/>
  </si>
  <si>
    <t>mt101650</t>
    <phoneticPr fontId="2"/>
  </si>
  <si>
    <t>工事予算（mt101640）－累計残高（mt101630）</t>
    <phoneticPr fontId="2"/>
  </si>
  <si>
    <t>mt101710</t>
    <phoneticPr fontId="2"/>
  </si>
  <si>
    <t>mt101720</t>
    <phoneticPr fontId="2"/>
  </si>
  <si>
    <t>mt101730</t>
    <phoneticPr fontId="2"/>
  </si>
  <si>
    <t>前回残高／前月残高（mt101710）＋当回発生／当月発生（mt101720）</t>
  </si>
  <si>
    <t>mt101740</t>
    <phoneticPr fontId="2"/>
  </si>
  <si>
    <t>mt101750</t>
    <phoneticPr fontId="2"/>
  </si>
  <si>
    <t>工事予算（mt101740）－累計残高（mt101730）</t>
    <phoneticPr fontId="2"/>
  </si>
  <si>
    <t>mt101760</t>
    <phoneticPr fontId="2"/>
  </si>
  <si>
    <t>mt101770</t>
    <phoneticPr fontId="2"/>
  </si>
  <si>
    <t>mt101780</t>
    <phoneticPr fontId="2"/>
  </si>
  <si>
    <t>前回残高／前月残高（mt101760）＋当回発生／当月発生（mt101770）</t>
  </si>
  <si>
    <t>mt101790</t>
    <phoneticPr fontId="2"/>
  </si>
  <si>
    <t>mt101800</t>
    <phoneticPr fontId="2"/>
  </si>
  <si>
    <t>工事予算（mt101790）－累計残高（mt101780）</t>
    <phoneticPr fontId="2"/>
  </si>
  <si>
    <t>mt101810</t>
    <phoneticPr fontId="2"/>
  </si>
  <si>
    <t>mt101820</t>
    <phoneticPr fontId="2"/>
  </si>
  <si>
    <t>mt101830</t>
    <phoneticPr fontId="2"/>
  </si>
  <si>
    <t>前回残高／前月残高（mt101810）＋当回発生／当月発生（mt101820）</t>
  </si>
  <si>
    <t>mt101840</t>
    <phoneticPr fontId="2"/>
  </si>
  <si>
    <t>mt101850</t>
    <phoneticPr fontId="2"/>
  </si>
  <si>
    <t>工事予算（mt101840）－累計残高（mt101830）</t>
    <phoneticPr fontId="2"/>
  </si>
  <si>
    <t>mt101860</t>
    <phoneticPr fontId="2"/>
  </si>
  <si>
    <t>mt101870</t>
    <phoneticPr fontId="2"/>
  </si>
  <si>
    <t>mt101880</t>
    <phoneticPr fontId="2"/>
  </si>
  <si>
    <t>前回残高／前月残高（mt101860）＋当回発生／当月発生（mt101870）</t>
  </si>
  <si>
    <t>mt101890</t>
    <phoneticPr fontId="2"/>
  </si>
  <si>
    <t>mt101900</t>
    <phoneticPr fontId="2"/>
  </si>
  <si>
    <t>工事予算（mt101890）－累計残高（mt101880）</t>
    <phoneticPr fontId="2"/>
  </si>
  <si>
    <t>mt101910</t>
    <phoneticPr fontId="2"/>
  </si>
  <si>
    <t>mt101920</t>
    <phoneticPr fontId="2"/>
  </si>
  <si>
    <t>mt101930</t>
    <phoneticPr fontId="2"/>
  </si>
  <si>
    <t>前回残高／前月残高（mt101910）＋当回発生／当月発生（mt101920）</t>
  </si>
  <si>
    <t>mt101940</t>
    <phoneticPr fontId="2"/>
  </si>
  <si>
    <t>mt101950</t>
    <phoneticPr fontId="2"/>
  </si>
  <si>
    <t>工事予算（mt101940）－累計残高（mt101930）</t>
    <phoneticPr fontId="2"/>
  </si>
  <si>
    <t>mt101960</t>
    <phoneticPr fontId="2"/>
  </si>
  <si>
    <t>mt101970</t>
    <phoneticPr fontId="2"/>
  </si>
  <si>
    <t>mt101980</t>
    <phoneticPr fontId="2"/>
  </si>
  <si>
    <t>前回残高／前月残高（mt101960）＋当回発生／当月発生（mt101970）</t>
  </si>
  <si>
    <t>mt101990</t>
    <phoneticPr fontId="2"/>
  </si>
  <si>
    <t>mt102000</t>
    <phoneticPr fontId="2"/>
  </si>
  <si>
    <t>工事予算（mt101990）－累計残高（mt101980）</t>
    <phoneticPr fontId="2"/>
  </si>
  <si>
    <t>mt102010</t>
    <phoneticPr fontId="2"/>
  </si>
  <si>
    <t>mt102020</t>
    <phoneticPr fontId="2"/>
  </si>
  <si>
    <t>mt102030</t>
    <phoneticPr fontId="2"/>
  </si>
  <si>
    <t>前回残高／前月残高（mt102010）＋当回発生／当月発生（mt102020）</t>
  </si>
  <si>
    <t>mt102040</t>
    <phoneticPr fontId="2"/>
  </si>
  <si>
    <t>mt102050</t>
    <phoneticPr fontId="2"/>
  </si>
  <si>
    <t>工事予算（mt102040）－累計残高（mt102030）</t>
    <phoneticPr fontId="2"/>
  </si>
  <si>
    <t>mt102060</t>
    <phoneticPr fontId="2"/>
  </si>
  <si>
    <t>mt102070</t>
    <phoneticPr fontId="2"/>
  </si>
  <si>
    <t>mt102080</t>
    <phoneticPr fontId="2"/>
  </si>
  <si>
    <t>前回残高／前月残高（mt102060）＋当回発生／当月発生（mt102070）</t>
  </si>
  <si>
    <t>mt102090</t>
    <phoneticPr fontId="2"/>
  </si>
  <si>
    <t>mt102100</t>
    <phoneticPr fontId="2"/>
  </si>
  <si>
    <t>工事予算（mt102090）－累計残高（mt102080）</t>
    <phoneticPr fontId="2"/>
  </si>
  <si>
    <t>mt102110</t>
    <phoneticPr fontId="2"/>
  </si>
  <si>
    <t>mt102120</t>
    <phoneticPr fontId="2"/>
  </si>
  <si>
    <t>mt102130</t>
    <phoneticPr fontId="2"/>
  </si>
  <si>
    <t>前回残高／前月残高（mt102110）＋当回発生／当月発生（mt102120）</t>
  </si>
  <si>
    <t>mt102140</t>
    <phoneticPr fontId="2"/>
  </si>
  <si>
    <t>mt102150</t>
    <phoneticPr fontId="2"/>
  </si>
  <si>
    <t>工事予算（mt102140）－累計残高（mt102130）</t>
    <phoneticPr fontId="2"/>
  </si>
  <si>
    <t>mt102160</t>
    <phoneticPr fontId="2"/>
  </si>
  <si>
    <t>mt102170</t>
    <phoneticPr fontId="2"/>
  </si>
  <si>
    <t>mt102180</t>
    <phoneticPr fontId="2"/>
  </si>
  <si>
    <t>前回残高／前月残高（mt102160）＋当回発生／当月発生（mt102170）</t>
  </si>
  <si>
    <t>mt102190</t>
    <phoneticPr fontId="2"/>
  </si>
  <si>
    <t>mt102200</t>
    <phoneticPr fontId="2"/>
  </si>
  <si>
    <t>工事予算（mt102190）－累計残高（mt102180）</t>
    <phoneticPr fontId="2"/>
  </si>
  <si>
    <t>mt102210</t>
    <phoneticPr fontId="2"/>
  </si>
  <si>
    <t>mt102220</t>
    <phoneticPr fontId="2"/>
  </si>
  <si>
    <t>mt102230</t>
    <phoneticPr fontId="2"/>
  </si>
  <si>
    <t>前回残高／前月残高（mt102210）＋当回発生／当月発生（mt102220）</t>
  </si>
  <si>
    <t>mt102240</t>
    <phoneticPr fontId="2"/>
  </si>
  <si>
    <t>mt102250</t>
    <phoneticPr fontId="2"/>
  </si>
  <si>
    <t>工事予算（mt102240）－累計残高（mt102230）</t>
    <phoneticPr fontId="2"/>
  </si>
  <si>
    <t>mt102260</t>
    <phoneticPr fontId="2"/>
  </si>
  <si>
    <t>mt102270</t>
    <phoneticPr fontId="2"/>
  </si>
  <si>
    <t>mt102280</t>
    <phoneticPr fontId="2"/>
  </si>
  <si>
    <t>前回残高／前月残高（mt102260）＋当回発生／当月発生（mt102270）</t>
  </si>
  <si>
    <t>mt102290</t>
    <phoneticPr fontId="2"/>
  </si>
  <si>
    <t>mt102300</t>
    <phoneticPr fontId="2"/>
  </si>
  <si>
    <t>工事予算（mt102290）－累計残高（mt102280）</t>
    <phoneticPr fontId="2"/>
  </si>
  <si>
    <t>mt102310</t>
    <phoneticPr fontId="2"/>
  </si>
  <si>
    <t>mt102320</t>
    <phoneticPr fontId="2"/>
  </si>
  <si>
    <t>mt102330</t>
    <phoneticPr fontId="2"/>
  </si>
  <si>
    <t>前回残高／前月残高（mt102310）＋当回発生／当月発生（mt102320）</t>
  </si>
  <si>
    <t>mt102340</t>
    <phoneticPr fontId="2"/>
  </si>
  <si>
    <t>mt102350</t>
    <phoneticPr fontId="2"/>
  </si>
  <si>
    <t>工事予算（mt102340）－累計残高（mt102330）</t>
    <phoneticPr fontId="2"/>
  </si>
  <si>
    <t>mt102360</t>
    <phoneticPr fontId="2"/>
  </si>
  <si>
    <t>mt102370</t>
    <phoneticPr fontId="2"/>
  </si>
  <si>
    <t>mt102380</t>
    <phoneticPr fontId="2"/>
  </si>
  <si>
    <t>前回残高／前月残高（mt102360）＋当回発生／当月発生（mt102370）</t>
  </si>
  <si>
    <t>mt102390</t>
    <phoneticPr fontId="2"/>
  </si>
  <si>
    <t>mt102400</t>
    <phoneticPr fontId="2"/>
  </si>
  <si>
    <t>工事予算（mt102390）－累計残高（mt102380）</t>
    <phoneticPr fontId="2"/>
  </si>
  <si>
    <t>mt102410</t>
    <phoneticPr fontId="2"/>
  </si>
  <si>
    <t>mt102420</t>
    <phoneticPr fontId="2"/>
  </si>
  <si>
    <t>mt102430</t>
    <phoneticPr fontId="2"/>
  </si>
  <si>
    <t>前回残高／前月残高（mt102410）＋当回発生／当月発生（mt102420）</t>
  </si>
  <si>
    <t>mt102440</t>
    <phoneticPr fontId="2"/>
  </si>
  <si>
    <t>mt102450</t>
    <phoneticPr fontId="2"/>
  </si>
  <si>
    <t>工事予算（mt102440）－累計残高（mt102430）</t>
    <phoneticPr fontId="2"/>
  </si>
  <si>
    <t>mt102460</t>
    <phoneticPr fontId="2"/>
  </si>
  <si>
    <t>mt102470</t>
    <phoneticPr fontId="2"/>
  </si>
  <si>
    <t>mt102480</t>
    <phoneticPr fontId="2"/>
  </si>
  <si>
    <t>前回残高／前月残高（mt102460）＋当回発生／当月発生（mt102470）</t>
  </si>
  <si>
    <t>mt102490</t>
    <phoneticPr fontId="2"/>
  </si>
  <si>
    <t>mt102500</t>
    <phoneticPr fontId="2"/>
  </si>
  <si>
    <t>工事予算（mt102490）－累計残高（mt102480）</t>
    <phoneticPr fontId="2"/>
  </si>
  <si>
    <t>月次原価合計</t>
    <phoneticPr fontId="2"/>
  </si>
  <si>
    <t>mt102510</t>
    <phoneticPr fontId="2"/>
  </si>
  <si>
    <t>mt102520</t>
    <phoneticPr fontId="2"/>
  </si>
  <si>
    <t>mt102530</t>
    <phoneticPr fontId="2"/>
  </si>
  <si>
    <t>前回残高／前月残高（mt102510）＋当回発生／当月発生（mt102520）</t>
  </si>
  <si>
    <t>mt102540</t>
    <phoneticPr fontId="2"/>
  </si>
  <si>
    <t>mt102550</t>
    <phoneticPr fontId="2"/>
  </si>
  <si>
    <t>工事予算（mt102540）－累計残高（mt102530）</t>
    <phoneticPr fontId="2"/>
  </si>
  <si>
    <t>累計原価合計</t>
    <phoneticPr fontId="2"/>
  </si>
  <si>
    <t>mt102560</t>
    <phoneticPr fontId="2"/>
  </si>
  <si>
    <t>mt102570</t>
    <phoneticPr fontId="2"/>
  </si>
  <si>
    <t>mt102580</t>
    <phoneticPr fontId="2"/>
  </si>
  <si>
    <t>前回残高／前月残高（mt102560）＋当回発生／当月発生（mt102570）</t>
  </si>
  <si>
    <t>mt102590</t>
    <phoneticPr fontId="2"/>
  </si>
  <si>
    <t>mt102600</t>
    <phoneticPr fontId="2"/>
  </si>
  <si>
    <t>工事予算（mt102590）－累計残高（mt102580）</t>
    <phoneticPr fontId="2"/>
  </si>
  <si>
    <t>月次入金額</t>
    <phoneticPr fontId="2"/>
  </si>
  <si>
    <t>mt102610</t>
    <phoneticPr fontId="2"/>
  </si>
  <si>
    <t>mt102620</t>
    <phoneticPr fontId="2"/>
  </si>
  <si>
    <t>mt102630</t>
    <phoneticPr fontId="2"/>
  </si>
  <si>
    <t>前回残高／前月残高（mt102610）＋当回発生／当月発生（mt102620）</t>
  </si>
  <si>
    <t>mt102640</t>
    <phoneticPr fontId="2"/>
  </si>
  <si>
    <t>mt102650</t>
    <phoneticPr fontId="2"/>
  </si>
  <si>
    <t>工事予算（mt102640）－累計残高（mt102630）</t>
    <phoneticPr fontId="2"/>
  </si>
  <si>
    <t>累計入金額</t>
    <phoneticPr fontId="2"/>
  </si>
  <si>
    <t>mt102660</t>
    <phoneticPr fontId="2"/>
  </si>
  <si>
    <t>mt102670</t>
    <phoneticPr fontId="2"/>
  </si>
  <si>
    <t>mt102680</t>
    <phoneticPr fontId="2"/>
  </si>
  <si>
    <t>前回残高／前月残高（mt102660）＋当回発生／当月発生（mt102670）</t>
  </si>
  <si>
    <t>mt102690</t>
    <phoneticPr fontId="2"/>
  </si>
  <si>
    <t>mt102700</t>
    <phoneticPr fontId="2"/>
  </si>
  <si>
    <t>工事予算（mt102690）－累計残高（mt102680）</t>
    <phoneticPr fontId="2"/>
  </si>
  <si>
    <t>月次売上高</t>
    <phoneticPr fontId="2"/>
  </si>
  <si>
    <t>mt102710</t>
    <phoneticPr fontId="2"/>
  </si>
  <si>
    <t>mt102720</t>
    <phoneticPr fontId="2"/>
  </si>
  <si>
    <t>mt102730</t>
    <phoneticPr fontId="2"/>
  </si>
  <si>
    <t>前回残高／前月残高（mt102710）＋当回発生／当月発生（mt102720）</t>
  </si>
  <si>
    <t>mt102740</t>
    <phoneticPr fontId="2"/>
  </si>
  <si>
    <t>mt102750</t>
    <phoneticPr fontId="2"/>
  </si>
  <si>
    <t>工事予算（mt102740）－累計残高（mt102730）</t>
    <phoneticPr fontId="2"/>
  </si>
  <si>
    <t>累計売上高</t>
    <phoneticPr fontId="2"/>
  </si>
  <si>
    <t>mt102760</t>
    <phoneticPr fontId="2"/>
  </si>
  <si>
    <t>mt102770</t>
    <phoneticPr fontId="2"/>
  </si>
  <si>
    <t>mt102780</t>
    <phoneticPr fontId="2"/>
  </si>
  <si>
    <t>前回残高／前月残高（mt102760）＋当回発生／当月発生（mt102770）</t>
  </si>
  <si>
    <t>mt102790</t>
    <phoneticPr fontId="2"/>
  </si>
  <si>
    <t>mt102800</t>
    <phoneticPr fontId="2"/>
  </si>
  <si>
    <t>工事予算（mt102790）－累計残高（mt102780）</t>
    <phoneticPr fontId="2"/>
  </si>
  <si>
    <t>回収率</t>
    <phoneticPr fontId="2"/>
  </si>
  <si>
    <t>mt102810</t>
    <phoneticPr fontId="2"/>
  </si>
  <si>
    <t>mt102820</t>
    <phoneticPr fontId="2"/>
  </si>
  <si>
    <t>mt102830</t>
    <phoneticPr fontId="2"/>
  </si>
  <si>
    <t>前回残高／前月残高（mt102810）＋当回発生／当月発生（mt102820）</t>
  </si>
  <si>
    <t>mt102840</t>
    <phoneticPr fontId="2"/>
  </si>
  <si>
    <t>mt102850</t>
    <phoneticPr fontId="2"/>
  </si>
  <si>
    <t>工事予算（mt102840）－累計残高（mt102830）</t>
    <phoneticPr fontId="2"/>
  </si>
  <si>
    <t>工事収支</t>
    <phoneticPr fontId="2"/>
  </si>
  <si>
    <t>mt102860</t>
    <phoneticPr fontId="2"/>
  </si>
  <si>
    <t>mt102870</t>
    <phoneticPr fontId="2"/>
  </si>
  <si>
    <t>mt102880</t>
    <phoneticPr fontId="2"/>
  </si>
  <si>
    <t>前回残高／前月残高（mt102860）＋当回発生／当月発生（mt102870）</t>
  </si>
  <si>
    <t>mt102890</t>
    <phoneticPr fontId="2"/>
  </si>
  <si>
    <t>mt102900</t>
    <phoneticPr fontId="2"/>
  </si>
  <si>
    <t>工事予算（mt102890）－累計残高（mt102880）</t>
    <phoneticPr fontId="2"/>
  </si>
  <si>
    <t>バランス検定</t>
    <phoneticPr fontId="2"/>
  </si>
  <si>
    <t>mt102910</t>
    <phoneticPr fontId="2"/>
  </si>
  <si>
    <t>mt102920</t>
    <phoneticPr fontId="2"/>
  </si>
  <si>
    <t>mt102930</t>
    <phoneticPr fontId="2"/>
  </si>
  <si>
    <t>前回残高／前月残高（mt102910）＋当回発生／当月発生（mt102920）</t>
  </si>
  <si>
    <t>mt102940</t>
    <phoneticPr fontId="2"/>
  </si>
  <si>
    <t>mt102950</t>
    <phoneticPr fontId="2"/>
  </si>
  <si>
    <t>工事予算（mt102940）－累計残高（mt102930）</t>
    <phoneticPr fontId="2"/>
  </si>
  <si>
    <t>印刷時のみ使用</t>
    <rPh sb="0" eb="2">
      <t>インサツ</t>
    </rPh>
    <rPh sb="2" eb="3">
      <t>ジ</t>
    </rPh>
    <rPh sb="5" eb="7">
      <t>シヨウ</t>
    </rPh>
    <phoneticPr fontId="2"/>
  </si>
  <si>
    <t>工事</t>
    <phoneticPr fontId="2"/>
  </si>
  <si>
    <t>工事名称</t>
    <rPh sb="0" eb="2">
      <t>コウジ</t>
    </rPh>
    <rPh sb="2" eb="4">
      <t>メイショウ</t>
    </rPh>
    <phoneticPr fontId="2"/>
  </si>
  <si>
    <t>mt190120</t>
    <phoneticPr fontId="2"/>
  </si>
  <si>
    <t>標準レイアウト：正式名称  フリーレイアウト：名称区分（項目ＩＤ＝1032）に従う</t>
    <rPh sb="0" eb="2">
      <t>ヒョウジュン</t>
    </rPh>
    <rPh sb="8" eb="10">
      <t>セイシキ</t>
    </rPh>
    <rPh sb="10" eb="12">
      <t>メイショウ</t>
    </rPh>
    <rPh sb="23" eb="25">
      <t>メイショウ</t>
    </rPh>
    <rPh sb="25" eb="27">
      <t>クブン</t>
    </rPh>
    <rPh sb="28" eb="30">
      <t>コウモク</t>
    </rPh>
    <rPh sb="39" eb="40">
      <t>シタガ</t>
    </rPh>
    <phoneticPr fontId="2"/>
  </si>
  <si>
    <t>正式名称</t>
    <rPh sb="0" eb="2">
      <t>セイシキ</t>
    </rPh>
    <phoneticPr fontId="2"/>
  </si>
  <si>
    <t>mt190123</t>
    <phoneticPr fontId="2"/>
  </si>
  <si>
    <t>簡略名称</t>
    <rPh sb="0" eb="2">
      <t>カンリャク</t>
    </rPh>
    <phoneticPr fontId="2"/>
  </si>
  <si>
    <t>mt190125</t>
    <phoneticPr fontId="2"/>
  </si>
  <si>
    <t>工種</t>
    <phoneticPr fontId="2"/>
  </si>
  <si>
    <t>mt190130</t>
    <phoneticPr fontId="2"/>
  </si>
  <si>
    <t>工種名称</t>
    <rPh sb="0" eb="2">
      <t>コウシュ</t>
    </rPh>
    <rPh sb="2" eb="4">
      <t>メイショウ</t>
    </rPh>
    <phoneticPr fontId="2"/>
  </si>
  <si>
    <t>mt190140</t>
    <phoneticPr fontId="2"/>
  </si>
  <si>
    <t>標準レイアウト：正式名称  フリーレイアウト：名称区分（項目ＩＤ＝1032）に従う</t>
    <phoneticPr fontId="2"/>
  </si>
  <si>
    <t>mt190143</t>
    <phoneticPr fontId="2"/>
  </si>
  <si>
    <t>mt190145</t>
    <phoneticPr fontId="2"/>
  </si>
  <si>
    <t>mt191010</t>
    <phoneticPr fontId="2"/>
  </si>
  <si>
    <t>7．「月別累計出力」について</t>
    <rPh sb="3" eb="5">
      <t>ツキベツ</t>
    </rPh>
    <rPh sb="5" eb="7">
      <t>ルイケイ</t>
    </rPh>
    <rPh sb="7" eb="9">
      <t>シュツリョク</t>
    </rPh>
    <phoneticPr fontId="6"/>
  </si>
  <si>
    <t>, DKmkKmkMA.DCKbn as DDCKbn</t>
    <phoneticPr fontId="75"/>
  </si>
  <si>
    <t>VKZ340100Calc、VKZ502300Calc</t>
    <phoneticPr fontId="6"/>
  </si>
  <si>
    <t>元帳、工事元帳データ集計</t>
    <rPh sb="0" eb="2">
      <t>モトチョウ</t>
    </rPh>
    <rPh sb="3" eb="5">
      <t>コウジ</t>
    </rPh>
    <rPh sb="5" eb="7">
      <t>モトチョウ</t>
    </rPh>
    <rPh sb="10" eb="12">
      <t>シュウケイ</t>
    </rPh>
    <phoneticPr fontId="6"/>
  </si>
  <si>
    <t>, CKmkKmkMA.DCKbn as CDCKbn</t>
    <phoneticPr fontId="75"/>
  </si>
  <si>
    <t>4-1．工事（当該）の条件設定</t>
    <rPh sb="4" eb="6">
      <t>コウジ</t>
    </rPh>
    <rPh sb="7" eb="9">
      <t>トウガイ</t>
    </rPh>
    <rPh sb="11" eb="13">
      <t>ジョウケン</t>
    </rPh>
    <rPh sb="13" eb="15">
      <t>セッテイ</t>
    </rPh>
    <phoneticPr fontId="6"/>
  </si>
  <si>
    <t>借方：「SwkDetail.DKojCode = 元帳パラメータの当該工事コード(Koji[0])」</t>
    <rPh sb="0" eb="2">
      <t>カリカタ</t>
    </rPh>
    <rPh sb="25" eb="27">
      <t>モトチョウ</t>
    </rPh>
    <rPh sb="33" eb="35">
      <t>トウガイ</t>
    </rPh>
    <rPh sb="35" eb="37">
      <t>コウジ</t>
    </rPh>
    <phoneticPr fontId="6"/>
  </si>
  <si>
    <t>貸方：「SwkDetail.CKojCode = 元帳パラメータの当該工事コード(Koji[0])」</t>
    <rPh sb="0" eb="2">
      <t>カシカタ</t>
    </rPh>
    <rPh sb="25" eb="27">
      <t>モトチョウ</t>
    </rPh>
    <rPh sb="33" eb="35">
      <t>トウガイ</t>
    </rPh>
    <rPh sb="35" eb="37">
      <t>コウジ</t>
    </rPh>
    <phoneticPr fontId="6"/>
  </si>
  <si>
    <t>工事詳細情報（KojiInfo）の計上基準（SalesBase）が「1:工事進行基準」</t>
    <rPh sb="17" eb="19">
      <t>ケイジョウ</t>
    </rPh>
    <rPh sb="19" eb="21">
      <t>キジュン</t>
    </rPh>
    <phoneticPr fontId="75"/>
  </si>
  <si>
    <t>進行基準採用工事</t>
    <rPh sb="0" eb="2">
      <t>シンコウ</t>
    </rPh>
    <rPh sb="2" eb="4">
      <t>キジュン</t>
    </rPh>
    <rPh sb="4" eb="6">
      <t>サイヨウ</t>
    </rPh>
    <rPh sb="6" eb="8">
      <t>コウジ</t>
    </rPh>
    <phoneticPr fontId="75"/>
  </si>
  <si>
    <t>入金科目</t>
    <rPh sb="0" eb="2">
      <t>ニュウキン</t>
    </rPh>
    <rPh sb="2" eb="4">
      <t>カモク</t>
    </rPh>
    <phoneticPr fontId="75"/>
  </si>
  <si>
    <t>マスタ基本情報（MasterInfo.MasterKbn＝51:工事）の工事進行基準採用区分（MstrKbn4）が「1:あり」＆</t>
    <phoneticPr fontId="75"/>
  </si>
  <si>
    <t>未成工事受入金：マスタ基本情報（MasterInfo.MasterKbn＝51:工事）の未成工事受入金コード（KmkCode1）参照</t>
    <rPh sb="0" eb="4">
      <t>ミセイコウジ</t>
    </rPh>
    <rPh sb="4" eb="6">
      <t>ウケイレ</t>
    </rPh>
    <rPh sb="6" eb="7">
      <t>キン</t>
    </rPh>
    <rPh sb="64" eb="66">
      <t>サンショウ</t>
    </rPh>
    <phoneticPr fontId="75"/>
  </si>
  <si>
    <t>完成工事未収入金：マスタ基本情報（MasterInfo.MasterKbn＝51:工事）の未成工事受入金コード（KmkCode2）参照</t>
    <phoneticPr fontId="75"/>
  </si>
  <si>
    <t>Not(</t>
    <phoneticPr fontId="75"/>
  </si>
  <si>
    <t>(SwkDetail.DKmkCode = 未成工事受入金 or 完成工事未収入金) and</t>
    <rPh sb="22" eb="26">
      <t>ミセイコウジ</t>
    </rPh>
    <rPh sb="26" eb="28">
      <t>ウケイレ</t>
    </rPh>
    <rPh sb="28" eb="29">
      <t>キン</t>
    </rPh>
    <rPh sb="33" eb="35">
      <t>カンセイ</t>
    </rPh>
    <rPh sb="35" eb="37">
      <t>コウジ</t>
    </rPh>
    <rPh sb="37" eb="41">
      <t>ミシュウニュウキン</t>
    </rPh>
    <phoneticPr fontId="75"/>
  </si>
  <si>
    <t>)</t>
    <phoneticPr fontId="75"/>
  </si>
  <si>
    <t>(SwkDetail.CKmkCode = 未成工事受入金 or 完成工事未収入金)</t>
    <rPh sb="22" eb="26">
      <t>ミセイコウジ</t>
    </rPh>
    <rPh sb="26" eb="28">
      <t>ウケイレ</t>
    </rPh>
    <rPh sb="28" eb="29">
      <t>キン</t>
    </rPh>
    <rPh sb="33" eb="35">
      <t>カンセイ</t>
    </rPh>
    <rPh sb="35" eb="37">
      <t>コウジ</t>
    </rPh>
    <rPh sb="37" eb="41">
      <t>ミシュウニュウキン</t>
    </rPh>
    <phoneticPr fontId="75"/>
  </si>
  <si>
    <t>4．進行基準採用工事の場合、貸借が入金科目の明細は集計しない</t>
    <rPh sb="6" eb="8">
      <t>サイヨウ</t>
    </rPh>
    <rPh sb="8" eb="10">
      <t>コウジ</t>
    </rPh>
    <rPh sb="11" eb="13">
      <t>バアイ</t>
    </rPh>
    <rPh sb="22" eb="24">
      <t>メイサイ</t>
    </rPh>
    <rPh sb="25" eb="27">
      <t>シュウケイ</t>
    </rPh>
    <phoneticPr fontId="6"/>
  </si>
  <si>
    <t>5．貸借条件の設定（貸借は別々にwhere条件文を作成しておく）</t>
    <rPh sb="2" eb="4">
      <t>タイシャク</t>
    </rPh>
    <rPh sb="4" eb="6">
      <t>ジョウケン</t>
    </rPh>
    <rPh sb="7" eb="9">
      <t>セッテイ</t>
    </rPh>
    <rPh sb="10" eb="12">
      <t>タイシャク</t>
    </rPh>
    <rPh sb="13" eb="15">
      <t>ベツベツ</t>
    </rPh>
    <rPh sb="21" eb="23">
      <t>ジョウケン</t>
    </rPh>
    <rPh sb="23" eb="24">
      <t>ブン</t>
    </rPh>
    <rPh sb="25" eb="27">
      <t>サクセイ</t>
    </rPh>
    <phoneticPr fontId="6"/>
  </si>
  <si>
    <t>&lt;工事元帳の集計&gt;参照</t>
    <rPh sb="9" eb="11">
      <t>サンショウ</t>
    </rPh>
    <phoneticPr fontId="2"/>
  </si>
  <si>
    <t>仕訳明細データ(SwkDetail)の消費税率(TaxRate)をユーザ基本情報（VKZCOMMON－UserInfo）の消費税率出力区分(項目NO＝0042)の設定に沿って出力する。</t>
    <rPh sb="0" eb="2">
      <t>シワケ</t>
    </rPh>
    <rPh sb="2" eb="4">
      <t>メイサイ</t>
    </rPh>
    <rPh sb="19" eb="22">
      <t>ショウヒゼイ</t>
    </rPh>
    <rPh sb="22" eb="23">
      <t>リツ</t>
    </rPh>
    <rPh sb="36" eb="38">
      <t>キホン</t>
    </rPh>
    <rPh sb="38" eb="40">
      <t>ジョウホウ</t>
    </rPh>
    <rPh sb="61" eb="64">
      <t>ショウヒゼイ</t>
    </rPh>
    <rPh sb="64" eb="65">
      <t>リツ</t>
    </rPh>
    <rPh sb="65" eb="67">
      <t>シュツリョク</t>
    </rPh>
    <rPh sb="67" eb="69">
      <t>クブン</t>
    </rPh>
    <rPh sb="70" eb="72">
      <t>コウモク</t>
    </rPh>
    <phoneticPr fontId="6"/>
  </si>
  <si>
    <t>※消費税率情報ｸﾗｽ（TMASTaxRateInfo）の「GetTaxNameByRateCD」関数で税率名称を取得し、「%」を削除する</t>
    <rPh sb="48" eb="50">
      <t>カンスウ</t>
    </rPh>
    <rPh sb="56" eb="58">
      <t>シュトク</t>
    </rPh>
    <rPh sb="64" eb="66">
      <t>サクジョ</t>
    </rPh>
    <phoneticPr fontId="2"/>
  </si>
  <si>
    <t>表示は、摘要文字色を変更する</t>
    <rPh sb="0" eb="2">
      <t>ヒョウジ</t>
    </rPh>
    <rPh sb="4" eb="6">
      <t>テキヨウ</t>
    </rPh>
    <rPh sb="6" eb="9">
      <t>モジショク</t>
    </rPh>
    <rPh sb="10" eb="12">
      <t>ヘンコウ</t>
    </rPh>
    <phoneticPr fontId="2"/>
  </si>
  <si>
    <t>仕訳明細データ(SwkDetail)の例外税率区分(ExcptRate)が「1:例外税率」の場合、以下の考慮が必要</t>
    <rPh sb="40" eb="42">
      <t>レイガイ</t>
    </rPh>
    <rPh sb="42" eb="44">
      <t>ゼイリツ</t>
    </rPh>
    <rPh sb="46" eb="48">
      <t>バアイ</t>
    </rPh>
    <rPh sb="49" eb="51">
      <t>イカ</t>
    </rPh>
    <rPh sb="52" eb="54">
      <t>コウリョ</t>
    </rPh>
    <rPh sb="55" eb="57">
      <t>ヒツヨウ</t>
    </rPh>
    <phoneticPr fontId="2"/>
  </si>
  <si>
    <t>表示：消費税コードを赤字にする</t>
    <rPh sb="0" eb="2">
      <t>ヒョウジ</t>
    </rPh>
    <rPh sb="3" eb="6">
      <t>ショウヒゼイ</t>
    </rPh>
    <rPh sb="10" eb="12">
      <t>アカジ</t>
    </rPh>
    <phoneticPr fontId="2"/>
  </si>
  <si>
    <t>印刷：消費税コードの前に「*」を付加する</t>
    <rPh sb="0" eb="2">
      <t>インサツ</t>
    </rPh>
    <rPh sb="3" eb="6">
      <t>ショウヒゼイ</t>
    </rPh>
    <rPh sb="10" eb="11">
      <t>マエ</t>
    </rPh>
    <rPh sb="16" eb="18">
      <t>フカ</t>
    </rPh>
    <phoneticPr fontId="2"/>
  </si>
  <si>
    <t>表示：科目名を青字にする</t>
    <rPh sb="0" eb="2">
      <t>ヒョウジ</t>
    </rPh>
    <rPh sb="3" eb="5">
      <t>カモク</t>
    </rPh>
    <rPh sb="5" eb="6">
      <t>メイ</t>
    </rPh>
    <rPh sb="7" eb="9">
      <t>アオジ</t>
    </rPh>
    <phoneticPr fontId="2"/>
  </si>
  <si>
    <t>印刷：科目名の前に「*」を付加する</t>
    <rPh sb="0" eb="2">
      <t>インサツ</t>
    </rPh>
    <rPh sb="3" eb="5">
      <t>カモク</t>
    </rPh>
    <rPh sb="5" eb="6">
      <t>メイ</t>
    </rPh>
    <rPh sb="7" eb="8">
      <t>マエ</t>
    </rPh>
    <rPh sb="13" eb="15">
      <t>フカ</t>
    </rPh>
    <phoneticPr fontId="2"/>
  </si>
  <si>
    <t>1-2-4．摘要</t>
    <rPh sb="6" eb="8">
      <t>テキヨウ</t>
    </rPh>
    <phoneticPr fontId="6"/>
  </si>
  <si>
    <t>1-2-5．消費税コード</t>
    <rPh sb="6" eb="9">
      <t>ショウヒゼイ</t>
    </rPh>
    <phoneticPr fontId="6"/>
  </si>
  <si>
    <t>1-2-6．消費税率</t>
    <rPh sb="6" eb="9">
      <t>ショウヒゼイ</t>
    </rPh>
    <rPh sb="9" eb="10">
      <t>リツ</t>
    </rPh>
    <phoneticPr fontId="6"/>
  </si>
  <si>
    <t xml:space="preserve"> 当該補助名</t>
    <phoneticPr fontId="2"/>
  </si>
  <si>
    <t>相手科目名、補助名等を出力。名称が未登録の場合、コードを出力。</t>
    <rPh sb="0" eb="2">
      <t>アイテ</t>
    </rPh>
    <rPh sb="2" eb="4">
      <t>カモク</t>
    </rPh>
    <rPh sb="4" eb="5">
      <t>メイ</t>
    </rPh>
    <rPh sb="6" eb="8">
      <t>ホジョ</t>
    </rPh>
    <rPh sb="8" eb="9">
      <t>メイ</t>
    </rPh>
    <rPh sb="9" eb="10">
      <t>トウ</t>
    </rPh>
    <rPh sb="11" eb="13">
      <t>シュツリョク</t>
    </rPh>
    <rPh sb="14" eb="16">
      <t>メイショウ</t>
    </rPh>
    <rPh sb="17" eb="20">
      <t>ミトウロク</t>
    </rPh>
    <rPh sb="21" eb="23">
      <t>バアイ</t>
    </rPh>
    <rPh sb="28" eb="30">
      <t>シュツリョク</t>
    </rPh>
    <phoneticPr fontId="6"/>
  </si>
  <si>
    <t>表示：簡略名称</t>
    <phoneticPr fontId="2"/>
  </si>
  <si>
    <t>印刷：科目は印刷条件設定の仕訳データ出力時の科目名区分(KbnInfo.GnPuKbn9)に従う、部門等（科目以外）は簡略名称</t>
    <rPh sb="46" eb="47">
      <t>シタガ</t>
    </rPh>
    <phoneticPr fontId="2"/>
  </si>
  <si>
    <t>科目の要約分析コ－ド(SumAnaCode)が「13:製造原価」の場合、以下の考慮が必要</t>
    <rPh sb="0" eb="2">
      <t>カモク</t>
    </rPh>
    <rPh sb="33" eb="35">
      <t>バアイ</t>
    </rPh>
    <rPh sb="36" eb="38">
      <t>イカ</t>
    </rPh>
    <rPh sb="39" eb="41">
      <t>コウリョ</t>
    </rPh>
    <rPh sb="42" eb="44">
      <t>ヒツヨウ</t>
    </rPh>
    <phoneticPr fontId="2"/>
  </si>
  <si>
    <t>画面ﾌﾟﾛｸﾞﾗﾑID</t>
    <rPh sb="0" eb="2">
      <t>ガメン</t>
    </rPh>
    <phoneticPr fontId="2"/>
  </si>
  <si>
    <t>集計プログラム</t>
    <rPh sb="0" eb="2">
      <t>シュウケイ</t>
    </rPh>
    <phoneticPr fontId="2"/>
  </si>
  <si>
    <t>VKZ340100Calc</t>
    <phoneticPr fontId="2"/>
  </si>
  <si>
    <t>VKZ502300Calc</t>
    <phoneticPr fontId="2"/>
  </si>
  <si>
    <t>この処理を使用するプログラムは下記の通りです。</t>
    <rPh sb="2" eb="4">
      <t>ショリ</t>
    </rPh>
    <rPh sb="5" eb="7">
      <t>シヨウ</t>
    </rPh>
    <rPh sb="15" eb="17">
      <t>カキ</t>
    </rPh>
    <rPh sb="18" eb="19">
      <t>トオ</t>
    </rPh>
    <phoneticPr fontId="6"/>
  </si>
  <si>
    <t>「NX記帳くん」の出納帳、各種元帳で使用する「集計プログラム」です。</t>
    <rPh sb="3" eb="5">
      <t>キチョウ</t>
    </rPh>
    <rPh sb="9" eb="12">
      <t>スイトウチョウ</t>
    </rPh>
    <rPh sb="13" eb="15">
      <t>カクシュ</t>
    </rPh>
    <rPh sb="15" eb="17">
      <t>モトチョウ</t>
    </rPh>
    <rPh sb="18" eb="20">
      <t>シヨウ</t>
    </rPh>
    <phoneticPr fontId="6"/>
  </si>
  <si>
    <t>金額項目に関しては、画面表示と印刷で出力する項目が異なる。</t>
    <rPh sb="0" eb="2">
      <t>キンガク</t>
    </rPh>
    <rPh sb="2" eb="4">
      <t>コウモク</t>
    </rPh>
    <rPh sb="5" eb="6">
      <t>カン</t>
    </rPh>
    <rPh sb="10" eb="12">
      <t>ガメン</t>
    </rPh>
    <rPh sb="15" eb="17">
      <t>インサツ</t>
    </rPh>
    <rPh sb="18" eb="20">
      <t>シュツリョク</t>
    </rPh>
    <rPh sb="22" eb="24">
      <t>コウモク</t>
    </rPh>
    <rPh sb="25" eb="26">
      <t>コト</t>
    </rPh>
    <phoneticPr fontId="6"/>
  </si>
  <si>
    <t>2-1-1．画面表示</t>
    <rPh sb="6" eb="8">
      <t>ガメン</t>
    </rPh>
    <rPh sb="8" eb="10">
      <t>ヒョウジ</t>
    </rPh>
    <phoneticPr fontId="6"/>
  </si>
  <si>
    <t>2-1-2．印刷</t>
    <rPh sb="6" eb="8">
      <t>インサツ</t>
    </rPh>
    <phoneticPr fontId="6"/>
  </si>
  <si>
    <t>管理科目基本マスタ(SKmkMA.MasterKbn＝9:工事集計科目)の原価合計区分(KmkKbn)が「１：対象」の科目コード(GCode)を取得。</t>
    <rPh sb="0" eb="2">
      <t>カンリ</t>
    </rPh>
    <rPh sb="2" eb="4">
      <t>カモク</t>
    </rPh>
    <rPh sb="4" eb="6">
      <t>キホン</t>
    </rPh>
    <rPh sb="37" eb="39">
      <t>ゲンカ</t>
    </rPh>
    <rPh sb="39" eb="41">
      <t>ゴウケイ</t>
    </rPh>
    <rPh sb="41" eb="43">
      <t>クブン</t>
    </rPh>
    <rPh sb="59" eb="61">
      <t>カモク</t>
    </rPh>
    <rPh sb="72" eb="74">
      <t>シュトク</t>
    </rPh>
    <phoneticPr fontId="6"/>
  </si>
  <si>
    <t>工事元帳は総勘定元帳や補助元帳と異なり、「工事」単位で出力する形となるため、当該科目は、該当の工事が指定された側の科目となる。</t>
    <rPh sb="0" eb="2">
      <t>コウジ</t>
    </rPh>
    <rPh sb="2" eb="4">
      <t>モトチョウ</t>
    </rPh>
    <rPh sb="5" eb="8">
      <t>ソウカンジョウ</t>
    </rPh>
    <rPh sb="8" eb="10">
      <t>モトチョウ</t>
    </rPh>
    <rPh sb="11" eb="13">
      <t>ホジョ</t>
    </rPh>
    <rPh sb="13" eb="15">
      <t>モトチョウ</t>
    </rPh>
    <rPh sb="16" eb="17">
      <t>コト</t>
    </rPh>
    <rPh sb="21" eb="23">
      <t>コウジ</t>
    </rPh>
    <rPh sb="24" eb="26">
      <t>タンイ</t>
    </rPh>
    <rPh sb="27" eb="29">
      <t>シュツリョク</t>
    </rPh>
    <rPh sb="31" eb="32">
      <t>カタチ</t>
    </rPh>
    <phoneticPr fontId="6"/>
  </si>
  <si>
    <t>このコードにて、科目加算体系マスタ２(KmkTree2)を参照し、当該科目が加算元科目コード(BasedNCode)に存在した場合、「工事金額」項目にセットする。</t>
    <rPh sb="8" eb="10">
      <t>カモク</t>
    </rPh>
    <rPh sb="10" eb="12">
      <t>カサン</t>
    </rPh>
    <rPh sb="12" eb="14">
      <t>タイケイ</t>
    </rPh>
    <rPh sb="29" eb="31">
      <t>サンショウ</t>
    </rPh>
    <rPh sb="33" eb="35">
      <t>トウガイ</t>
    </rPh>
    <rPh sb="35" eb="37">
      <t>カモク</t>
    </rPh>
    <rPh sb="38" eb="40">
      <t>カサン</t>
    </rPh>
    <rPh sb="40" eb="41">
      <t>モト</t>
    </rPh>
    <rPh sb="41" eb="43">
      <t>カモク</t>
    </rPh>
    <phoneticPr fontId="6"/>
  </si>
  <si>
    <t>進行基準採用工事の場合、貸借が入金科目の明細は集計しない</t>
    <rPh sb="0" eb="2">
      <t>シンコウ</t>
    </rPh>
    <rPh sb="2" eb="4">
      <t>キジュン</t>
    </rPh>
    <rPh sb="4" eb="6">
      <t>サイヨウ</t>
    </rPh>
    <rPh sb="6" eb="8">
      <t>コウジ</t>
    </rPh>
    <rPh sb="9" eb="11">
      <t>バアイ</t>
    </rPh>
    <rPh sb="12" eb="14">
      <t>タイシャク</t>
    </rPh>
    <rPh sb="15" eb="17">
      <t>ニュウキン</t>
    </rPh>
    <rPh sb="17" eb="19">
      <t>カモク</t>
    </rPh>
    <rPh sb="20" eb="22">
      <t>メイサイ</t>
    </rPh>
    <rPh sb="23" eb="25">
      <t>シュウケイ</t>
    </rPh>
    <phoneticPr fontId="2"/>
  </si>
  <si>
    <t>上記、画面表示と同様。</t>
    <rPh sb="0" eb="2">
      <t>ジョウキ</t>
    </rPh>
    <rPh sb="3" eb="5">
      <t>ガメン</t>
    </rPh>
    <rPh sb="5" eb="7">
      <t>ヒョウジ</t>
    </rPh>
    <rPh sb="8" eb="10">
      <t>ドウヨウ</t>
    </rPh>
    <phoneticPr fontId="6"/>
  </si>
  <si>
    <t>明細部の金額は、「工事金額」と「入金金額」の２項目。</t>
    <rPh sb="0" eb="2">
      <t>メイサイ</t>
    </rPh>
    <rPh sb="2" eb="3">
      <t>ブ</t>
    </rPh>
    <rPh sb="4" eb="6">
      <t>キンガク</t>
    </rPh>
    <rPh sb="9" eb="11">
      <t>コウジ</t>
    </rPh>
    <rPh sb="11" eb="13">
      <t>キンガク</t>
    </rPh>
    <rPh sb="16" eb="18">
      <t>ニュウキン</t>
    </rPh>
    <rPh sb="18" eb="20">
      <t>キンガク</t>
    </rPh>
    <rPh sb="23" eb="25">
      <t>コウモク</t>
    </rPh>
    <phoneticPr fontId="6"/>
  </si>
  <si>
    <t>下部に原価項目の実績金額を出力する</t>
    <rPh sb="0" eb="2">
      <t>カブ</t>
    </rPh>
    <rPh sb="3" eb="5">
      <t>ゲンカ</t>
    </rPh>
    <rPh sb="5" eb="7">
      <t>コウモク</t>
    </rPh>
    <rPh sb="8" eb="10">
      <t>ジッセキ</t>
    </rPh>
    <rPh sb="10" eb="12">
      <t>キンガク</t>
    </rPh>
    <rPh sb="13" eb="15">
      <t>シュツリョク</t>
    </rPh>
    <phoneticPr fontId="2"/>
  </si>
  <si>
    <t>2-1-1-3．実績金額のセット方法</t>
    <rPh sb="8" eb="10">
      <t>ジッセキ</t>
    </rPh>
    <rPh sb="10" eb="12">
      <t>キンガク</t>
    </rPh>
    <rPh sb="16" eb="18">
      <t>ホウホウ</t>
    </rPh>
    <phoneticPr fontId="6"/>
  </si>
  <si>
    <t>OUTPUT（リターン情報）</t>
  </si>
  <si>
    <t>このコードにて、科目加算体系マスタ２(KmkTree2)を参照し、当該科目が加算元科目コード(BasedNCode)に存在した場合、特定科目コード毎の項目にセットする。</t>
    <rPh sb="8" eb="10">
      <t>カモク</t>
    </rPh>
    <rPh sb="10" eb="12">
      <t>カサン</t>
    </rPh>
    <rPh sb="12" eb="14">
      <t>タイケイ</t>
    </rPh>
    <rPh sb="29" eb="31">
      <t>サンショウ</t>
    </rPh>
    <rPh sb="33" eb="35">
      <t>トウガイ</t>
    </rPh>
    <rPh sb="35" eb="37">
      <t>カモク</t>
    </rPh>
    <rPh sb="38" eb="40">
      <t>カサン</t>
    </rPh>
    <rPh sb="40" eb="41">
      <t>モト</t>
    </rPh>
    <rPh sb="41" eb="43">
      <t>カモク</t>
    </rPh>
    <phoneticPr fontId="6"/>
  </si>
  <si>
    <t>「入金額」以外の項目名称は、管理科目基本マスタ（SKmkMA.MasterKbn＝9:工事集計科目）の正式名名称（LongName）をセット</t>
    <rPh sb="1" eb="3">
      <t>ニュウキン</t>
    </rPh>
    <rPh sb="3" eb="4">
      <t>ガク</t>
    </rPh>
    <rPh sb="5" eb="7">
      <t>イガイ</t>
    </rPh>
    <rPh sb="8" eb="10">
      <t>コウモク</t>
    </rPh>
    <rPh sb="10" eb="12">
      <t>メイショウ</t>
    </rPh>
    <rPh sb="51" eb="53">
      <t>セイシキ</t>
    </rPh>
    <rPh sb="53" eb="54">
      <t>メイ</t>
    </rPh>
    <rPh sb="54" eb="56">
      <t>メイショウ</t>
    </rPh>
    <phoneticPr fontId="2"/>
  </si>
  <si>
    <t>2-1-1-2．「入金額」のセット方法</t>
    <rPh sb="9" eb="11">
      <t>ニュウキン</t>
    </rPh>
    <rPh sb="11" eb="12">
      <t>ガク</t>
    </rPh>
    <rPh sb="17" eb="19">
      <t>ホウホウ</t>
    </rPh>
    <phoneticPr fontId="6"/>
  </si>
  <si>
    <t>未成工事受入金、完成工事未収入金の科目が、仕訳明細データ(SwkDetail)の貸方科目(CKmkNCode)に存在する明細のみ集計する。</t>
    <rPh sb="60" eb="62">
      <t>メイサイ</t>
    </rPh>
    <phoneticPr fontId="6"/>
  </si>
  <si>
    <t>原価項目は、特殊科目情報(KmkInfo)の特殊科目コード(SpeCode)が、「40101～40104」の科目コード(KmkNCode)を取得。</t>
    <rPh sb="0" eb="4">
      <t>ゲンカコウモク</t>
    </rPh>
    <rPh sb="6" eb="8">
      <t>トクシュ</t>
    </rPh>
    <rPh sb="8" eb="10">
      <t>カモク</t>
    </rPh>
    <rPh sb="10" eb="12">
      <t>ジョウホウ</t>
    </rPh>
    <rPh sb="22" eb="24">
      <t>トクシュ</t>
    </rPh>
    <rPh sb="24" eb="26">
      <t>カモク</t>
    </rPh>
    <rPh sb="54" eb="56">
      <t>カモク</t>
    </rPh>
    <rPh sb="70" eb="72">
      <t>シュトク</t>
    </rPh>
    <phoneticPr fontId="6"/>
  </si>
  <si>
    <t>原価合計は、管理科目基本マスタ(SKmkMA.MasterKbn＝9:工事集計科目)の原価合計区分(KmkKbn)が「１：対象」の科目コード(GCode)を取得。</t>
    <rPh sb="0" eb="2">
      <t>ゲンカ</t>
    </rPh>
    <rPh sb="2" eb="4">
      <t>ゴウケイ</t>
    </rPh>
    <rPh sb="6" eb="8">
      <t>カンリ</t>
    </rPh>
    <rPh sb="8" eb="10">
      <t>カモク</t>
    </rPh>
    <rPh sb="10" eb="12">
      <t>キホン</t>
    </rPh>
    <rPh sb="43" eb="45">
      <t>ゲンカ</t>
    </rPh>
    <rPh sb="45" eb="47">
      <t>ゴウケイ</t>
    </rPh>
    <rPh sb="47" eb="49">
      <t>クブン</t>
    </rPh>
    <rPh sb="65" eb="67">
      <t>カモク</t>
    </rPh>
    <rPh sb="78" eb="80">
      <t>シュトク</t>
    </rPh>
    <phoneticPr fontId="6"/>
  </si>
  <si>
    <t>入金額は、未成工事受入金、完成工事未収入金の科目を集計</t>
    <rPh sb="0" eb="2">
      <t>ニュウキン</t>
    </rPh>
    <rPh sb="2" eb="3">
      <t>ガク</t>
    </rPh>
    <rPh sb="25" eb="27">
      <t>シュウケイ</t>
    </rPh>
    <phoneticPr fontId="2"/>
  </si>
  <si>
    <t>「入金額」以外の項目名称は、管理科目基本マスタ（SKmkMA.MasterKbn＝9:工事集計科目）の正式名名称（LongName）をセット</t>
    <rPh sb="8" eb="10">
      <t>コウモク</t>
    </rPh>
    <rPh sb="10" eb="12">
      <t>メイショウ</t>
    </rPh>
    <rPh sb="51" eb="53">
      <t>セイシキ</t>
    </rPh>
    <rPh sb="53" eb="54">
      <t>メイ</t>
    </rPh>
    <rPh sb="54" eb="56">
      <t>メイショウ</t>
    </rPh>
    <phoneticPr fontId="2"/>
  </si>
  <si>
    <t>※レイアウトの都合により、原価項目と原価合計合わせて５個までしか出力できない</t>
    <rPh sb="7" eb="9">
      <t>ツゴウ</t>
    </rPh>
    <rPh sb="13" eb="17">
      <t>ゲンカコウモク</t>
    </rPh>
    <rPh sb="18" eb="20">
      <t>ゲンカ</t>
    </rPh>
    <rPh sb="20" eb="22">
      <t>ゴウケイ</t>
    </rPh>
    <rPh sb="22" eb="23">
      <t>ア</t>
    </rPh>
    <rPh sb="27" eb="28">
      <t>コ</t>
    </rPh>
    <rPh sb="32" eb="34">
      <t>シュツリョク</t>
    </rPh>
    <phoneticPr fontId="2"/>
  </si>
  <si>
    <r>
      <t>※計算方法は</t>
    </r>
    <r>
      <rPr>
        <u/>
        <sz val="9"/>
        <color indexed="12"/>
        <rFont val="ＭＳ ゴシック"/>
        <family val="3"/>
        <charset val="128"/>
      </rPr>
      <t>&lt;OUTPUT（リターン情報）&gt;</t>
    </r>
    <r>
      <rPr>
        <sz val="9"/>
        <rFont val="ＭＳ ゴシック"/>
        <family val="3"/>
        <charset val="128"/>
      </rPr>
      <t>の備考欄を参照</t>
    </r>
    <rPh sb="1" eb="3">
      <t>ケイサン</t>
    </rPh>
    <rPh sb="3" eb="5">
      <t>ホウホウ</t>
    </rPh>
    <rPh sb="23" eb="25">
      <t>ビコウ</t>
    </rPh>
    <rPh sb="25" eb="26">
      <t>ラン</t>
    </rPh>
    <rPh sb="27" eb="29">
      <t>サンショウ</t>
    </rPh>
    <phoneticPr fontId="2"/>
  </si>
  <si>
    <t>2-3．月計等の出力</t>
    <rPh sb="4" eb="6">
      <t>ゲッケイ</t>
    </rPh>
    <rPh sb="6" eb="7">
      <t>トウ</t>
    </rPh>
    <rPh sb="8" eb="10">
      <t>シュツリョク</t>
    </rPh>
    <phoneticPr fontId="6"/>
  </si>
  <si>
    <t>工事予算が登録されている場合のみ、「予算」「予算残」を出力する</t>
    <phoneticPr fontId="2"/>
  </si>
  <si>
    <t>「材料費」「労務費」「外注費」「現場経費」「合計」の原価５項目と「入金額」の計６項目。</t>
    <rPh sb="1" eb="4">
      <t>ザイリョウヒ</t>
    </rPh>
    <rPh sb="6" eb="9">
      <t>ロウムヒ</t>
    </rPh>
    <rPh sb="11" eb="14">
      <t>ガイチュウヒ</t>
    </rPh>
    <rPh sb="16" eb="18">
      <t>ゲンバ</t>
    </rPh>
    <rPh sb="18" eb="20">
      <t>ケイヒ</t>
    </rPh>
    <rPh sb="22" eb="24">
      <t>ゴウケイ</t>
    </rPh>
    <rPh sb="26" eb="28">
      <t>ゲンカ</t>
    </rPh>
    <rPh sb="29" eb="31">
      <t>コウモク</t>
    </rPh>
    <rPh sb="33" eb="35">
      <t>ニュウキン</t>
    </rPh>
    <rPh sb="35" eb="36">
      <t>ガク</t>
    </rPh>
    <rPh sb="38" eb="39">
      <t>ケイ</t>
    </rPh>
    <rPh sb="40" eb="42">
      <t>コウモク</t>
    </rPh>
    <phoneticPr fontId="6"/>
  </si>
  <si>
    <t>※実績(SumSM)から入金科目を取得すると貸借が入金科目の仕訳も集計してしまうのでSwkDetailから取得する</t>
    <phoneticPr fontId="2"/>
  </si>
  <si>
    <t>このコードにて、科目加算体系マスタ２(KmkTree2)を参照し、加算元科目コード(BasedNCode)の実績(SumSM)、予算(SumBM)等を集計する。</t>
    <rPh sb="8" eb="10">
      <t>カモク</t>
    </rPh>
    <rPh sb="10" eb="12">
      <t>カサン</t>
    </rPh>
    <rPh sb="12" eb="14">
      <t>タイケイ</t>
    </rPh>
    <rPh sb="29" eb="31">
      <t>サンショウ</t>
    </rPh>
    <rPh sb="33" eb="35">
      <t>カサン</t>
    </rPh>
    <rPh sb="35" eb="36">
      <t>モト</t>
    </rPh>
    <rPh sb="36" eb="38">
      <t>カモク</t>
    </rPh>
    <rPh sb="54" eb="56">
      <t>ジッセキ</t>
    </rPh>
    <rPh sb="64" eb="66">
      <t>ヨサン</t>
    </rPh>
    <rPh sb="73" eb="74">
      <t>トウ</t>
    </rPh>
    <rPh sb="75" eb="77">
      <t>シュウケイ</t>
    </rPh>
    <phoneticPr fontId="6"/>
  </si>
  <si>
    <t>工事予算(SumBM)の取得方法</t>
    <rPh sb="0" eb="2">
      <t>コウジ</t>
    </rPh>
    <rPh sb="2" eb="4">
      <t>ヨサン</t>
    </rPh>
    <rPh sb="12" eb="14">
      <t>シュトク</t>
    </rPh>
    <rPh sb="14" eb="16">
      <t>ホウホウ</t>
    </rPh>
    <phoneticPr fontId="6"/>
  </si>
  <si>
    <t>年度区分(YearKbn) = 1:当期予算</t>
    <rPh sb="18" eb="20">
      <t>トウキ</t>
    </rPh>
    <rPh sb="20" eb="22">
      <t>ヨサン</t>
    </rPh>
    <phoneticPr fontId="6"/>
  </si>
  <si>
    <t>マスタ区分(MasterKbn) = 0:なし</t>
    <rPh sb="3" eb="5">
      <t>クブン</t>
    </rPh>
    <phoneticPr fontId="6"/>
  </si>
  <si>
    <t>部門コード(BmnCode) = ''</t>
    <rPh sb="0" eb="2">
      <t>ブモン</t>
    </rPh>
    <phoneticPr fontId="6"/>
  </si>
  <si>
    <t>科目コード(KmkCode) = 加算元科目コード</t>
    <rPh sb="0" eb="2">
      <t>カモク</t>
    </rPh>
    <phoneticPr fontId="6"/>
  </si>
  <si>
    <t>科目別補助コード(SubCode) = 0</t>
    <rPh sb="0" eb="2">
      <t>カモク</t>
    </rPh>
    <rPh sb="2" eb="3">
      <t>ベツ</t>
    </rPh>
    <rPh sb="3" eb="5">
      <t>ホジョ</t>
    </rPh>
    <phoneticPr fontId="6"/>
  </si>
  <si>
    <t>月次金額÷月次原価合計（小数点以下第２位を四捨五入）</t>
    <rPh sb="0" eb="2">
      <t>ゲツジ</t>
    </rPh>
    <rPh sb="2" eb="4">
      <t>キンガク</t>
    </rPh>
    <rPh sb="5" eb="7">
      <t>ゲツジ</t>
    </rPh>
    <rPh sb="7" eb="9">
      <t>ゲンカ</t>
    </rPh>
    <rPh sb="9" eb="11">
      <t>ゴウケイ</t>
    </rPh>
    <rPh sb="12" eb="15">
      <t>ショウスウテン</t>
    </rPh>
    <rPh sb="15" eb="17">
      <t>イカ</t>
    </rPh>
    <rPh sb="17" eb="18">
      <t>ダイ</t>
    </rPh>
    <rPh sb="19" eb="20">
      <t>イ</t>
    </rPh>
    <rPh sb="21" eb="25">
      <t>シシャゴニュウ</t>
    </rPh>
    <phoneticPr fontId="3"/>
  </si>
  <si>
    <t>累計金額÷累計原価合計（小数点以下第２位を四捨五入）</t>
    <rPh sb="0" eb="2">
      <t>ルイケイ</t>
    </rPh>
    <rPh sb="2" eb="4">
      <t>キンガク</t>
    </rPh>
    <rPh sb="5" eb="7">
      <t>ルイケイ</t>
    </rPh>
    <rPh sb="7" eb="11">
      <t>ゲンカゴウケイ</t>
    </rPh>
    <phoneticPr fontId="3"/>
  </si>
  <si>
    <t>表示の実績金額部と同様</t>
    <rPh sb="0" eb="2">
      <t>ヒョウジ</t>
    </rPh>
    <rPh sb="3" eb="5">
      <t>ジッセキ</t>
    </rPh>
    <rPh sb="5" eb="7">
      <t>キンガク</t>
    </rPh>
    <rPh sb="7" eb="8">
      <t>ブ</t>
    </rPh>
    <rPh sb="9" eb="11">
      <t>ドウヨウ</t>
    </rPh>
    <phoneticPr fontId="2"/>
  </si>
  <si>
    <t>予算－累計金額</t>
    <rPh sb="0" eb="2">
      <t>ヨサン</t>
    </rPh>
    <rPh sb="3" eb="5">
      <t>ルイケイ</t>
    </rPh>
    <rPh sb="5" eb="7">
      <t>キンガク</t>
    </rPh>
    <phoneticPr fontId="3"/>
  </si>
  <si>
    <t>月次構成比：</t>
    <phoneticPr fontId="2"/>
  </si>
  <si>
    <t>累計構成比：</t>
    <phoneticPr fontId="2"/>
  </si>
  <si>
    <t>予算：</t>
    <phoneticPr fontId="2"/>
  </si>
  <si>
    <t>予算残：</t>
    <phoneticPr fontId="2"/>
  </si>
  <si>
    <t>表示：月計，累計のみ</t>
    <phoneticPr fontId="2"/>
  </si>
  <si>
    <r>
      <t>印刷：月計，月次構成比，累計，累計構成比，予算，予算残</t>
    </r>
    <r>
      <rPr>
        <strike/>
        <sz val="9"/>
        <color indexed="55"/>
        <rFont val="ＭＳ ゴシック"/>
        <family val="3"/>
        <charset val="128"/>
      </rPr>
      <t>，消化率</t>
    </r>
    <rPh sb="3" eb="4">
      <t>ツキ</t>
    </rPh>
    <rPh sb="4" eb="5">
      <t>ケイ</t>
    </rPh>
    <rPh sb="6" eb="8">
      <t>ゲツジ</t>
    </rPh>
    <rPh sb="8" eb="11">
      <t>コウセイヒ</t>
    </rPh>
    <rPh sb="12" eb="14">
      <t>ルイケイ</t>
    </rPh>
    <rPh sb="15" eb="17">
      <t>ルイケイ</t>
    </rPh>
    <rPh sb="17" eb="20">
      <t>コウセイヒ</t>
    </rPh>
    <rPh sb="21" eb="23">
      <t>ヨサン</t>
    </rPh>
    <rPh sb="24" eb="26">
      <t>ヨサン</t>
    </rPh>
    <rPh sb="26" eb="27">
      <t>ザン</t>
    </rPh>
    <rPh sb="28" eb="30">
      <t>ショウカ</t>
    </rPh>
    <rPh sb="30" eb="31">
      <t>リツ</t>
    </rPh>
    <phoneticPr fontId="3"/>
  </si>
  <si>
    <t>2-4．配賦金額の出力</t>
    <rPh sb="4" eb="6">
      <t>ハイフ</t>
    </rPh>
    <rPh sb="6" eb="8">
      <t>キンガク</t>
    </rPh>
    <rPh sb="9" eb="11">
      <t>シュツリョク</t>
    </rPh>
    <phoneticPr fontId="6"/>
  </si>
  <si>
    <t>マスタ基本情報（MasterInfo.MasterKbn＝51:工事）の元帳累計項目月計出力区分（KojKbn12）の設定により、「月計」行の「原価合計」欄の出力方法を変更</t>
    <rPh sb="36" eb="38">
      <t>モトチョウ</t>
    </rPh>
    <rPh sb="38" eb="40">
      <t>ルイケイ</t>
    </rPh>
    <rPh sb="40" eb="42">
      <t>コウモク</t>
    </rPh>
    <rPh sb="42" eb="43">
      <t>ツキ</t>
    </rPh>
    <rPh sb="43" eb="44">
      <t>ケイ</t>
    </rPh>
    <rPh sb="44" eb="46">
      <t>シュツリョク</t>
    </rPh>
    <rPh sb="46" eb="48">
      <t>クブン</t>
    </rPh>
    <rPh sb="59" eb="61">
      <t>セッテイ</t>
    </rPh>
    <rPh sb="74" eb="76">
      <t>ゴウケイ</t>
    </rPh>
    <phoneticPr fontId="3"/>
  </si>
  <si>
    <t>配賦自動仕訳は無条件に出力する</t>
    <rPh sb="7" eb="10">
      <t>ムジョウケン</t>
    </rPh>
    <rPh sb="11" eb="13">
      <t>シュツリョク</t>
    </rPh>
    <phoneticPr fontId="3"/>
  </si>
  <si>
    <t>※</t>
  </si>
  <si>
    <t>マスタ基本情報（MasterInfo.MasterKbn＝51:工事）の配賦採用区分（MstrKbn1）≠0:なし、実績マスタ（SumSM）の配賦金額（SumKbn＝21:工事配賦金額）≠０の場合、</t>
    <rPh sb="40" eb="42">
      <t>クブン</t>
    </rPh>
    <rPh sb="71" eb="73">
      <t>ハイフ</t>
    </rPh>
    <phoneticPr fontId="3"/>
  </si>
  <si>
    <t>配賦結果を、月末にまとめて「工事配賦金額」として出力する</t>
    <rPh sb="14" eb="16">
      <t>コウジ</t>
    </rPh>
    <phoneticPr fontId="3"/>
  </si>
  <si>
    <t>配賦ﾊﾟﾀｰﾝ毎に自動仕訳作成有無を登録できるので、ﾏｽﾀ転記と自動仕訳の両方存在する場合がある</t>
    <rPh sb="0" eb="2">
      <t>ハイフ</t>
    </rPh>
    <rPh sb="7" eb="8">
      <t>ゴト</t>
    </rPh>
    <rPh sb="9" eb="11">
      <t>ジドウシ</t>
    </rPh>
    <rPh sb="11" eb="13">
      <t>シワケ</t>
    </rPh>
    <rPh sb="13" eb="15">
      <t>サクセイ</t>
    </rPh>
    <rPh sb="15" eb="17">
      <t>ウム</t>
    </rPh>
    <rPh sb="18" eb="20">
      <t>トウロク</t>
    </rPh>
    <rPh sb="29" eb="31">
      <t>テンキ</t>
    </rPh>
    <rPh sb="32" eb="34">
      <t>ジドウ</t>
    </rPh>
    <rPh sb="34" eb="36">
      <t>シワケ</t>
    </rPh>
    <phoneticPr fontId="3"/>
  </si>
  <si>
    <t>配賦金額を含めて出力＝OFFの場合、マスタ転記金額（「工事配賦金額」）を出力しない</t>
    <phoneticPr fontId="2"/>
  </si>
  <si>
    <t>前残集計時は無条件に加算する</t>
    <rPh sb="0" eb="2">
      <t>ゼンザン</t>
    </rPh>
    <rPh sb="2" eb="4">
      <t>シュウケイ</t>
    </rPh>
    <rPh sb="4" eb="5">
      <t>ジ</t>
    </rPh>
    <rPh sb="6" eb="9">
      <t>ムジョウケン</t>
    </rPh>
    <rPh sb="10" eb="12">
      <t>カサン</t>
    </rPh>
    <phoneticPr fontId="3"/>
  </si>
  <si>
    <t>4．棚卸科目の集計</t>
    <rPh sb="2" eb="4">
      <t>タナオロシ</t>
    </rPh>
    <rPh sb="4" eb="6">
      <t>カモク</t>
    </rPh>
    <rPh sb="7" eb="9">
      <t>シュウケイ</t>
    </rPh>
    <phoneticPr fontId="6"/>
  </si>
  <si>
    <t>決算月の「累計」，損益勘定出力のときは金額サ－チが必要</t>
  </si>
  <si>
    <t>※ 期首残高は対象外</t>
    <rPh sb="7" eb="10">
      <t>タイショウガイ</t>
    </rPh>
    <phoneticPr fontId="3"/>
  </si>
  <si>
    <t>月毎の集計を行う（前月までの集計金額を含めない）ため、差引金額は月計と同じ金額になる</t>
    <rPh sb="0" eb="2">
      <t>ツキゴト</t>
    </rPh>
    <rPh sb="1" eb="2">
      <t>ゴト</t>
    </rPh>
    <rPh sb="3" eb="5">
      <t>シュウケイ</t>
    </rPh>
    <rPh sb="6" eb="7">
      <t>オコナ</t>
    </rPh>
    <rPh sb="9" eb="11">
      <t>ゼンゲツ</t>
    </rPh>
    <rPh sb="14" eb="16">
      <t>シュウケイ</t>
    </rPh>
    <rPh sb="16" eb="18">
      <t>キンガク</t>
    </rPh>
    <rPh sb="19" eb="20">
      <t>フク</t>
    </rPh>
    <rPh sb="35" eb="36">
      <t>オナ</t>
    </rPh>
    <rPh sb="37" eb="39">
      <t>キンガク</t>
    </rPh>
    <phoneticPr fontId="2"/>
  </si>
  <si>
    <t>前月繰越は０にする</t>
    <rPh sb="0" eb="2">
      <t>ゼンゲツ</t>
    </rPh>
    <rPh sb="2" eb="4">
      <t>クリコシ</t>
    </rPh>
    <phoneticPr fontId="2"/>
  </si>
  <si>
    <t>※ 期首棚卸．．．仕訳入力開始月から昇順に期首／期末両方の科目の金額をチェックし、金額発生した月の「期首棚卸科目」の金額を出力</t>
    <rPh sb="2" eb="4">
      <t>キシュ</t>
    </rPh>
    <rPh sb="4" eb="6">
      <t>タナオロシ</t>
    </rPh>
    <phoneticPr fontId="3"/>
  </si>
  <si>
    <t>※ 期末棚卸．．．終了月から降順に期首／期末両方の科目の金額をチェックし、金額発生した月の「期末棚卸科目」の金額を出力</t>
    <rPh sb="2" eb="4">
      <t>キマツ</t>
    </rPh>
    <rPh sb="4" eb="6">
      <t>タナオロシ</t>
    </rPh>
    <phoneticPr fontId="3"/>
  </si>
  <si>
    <t>工事詳細情報</t>
    <rPh sb="0" eb="2">
      <t>コウジ</t>
    </rPh>
    <rPh sb="2" eb="4">
      <t>ショウサイ</t>
    </rPh>
    <rPh sb="4" eb="6">
      <t>ジョウホウ</t>
    </rPh>
    <phoneticPr fontId="2"/>
  </si>
  <si>
    <t>KojiInfo</t>
    <phoneticPr fontId="2"/>
  </si>
  <si>
    <t>工事契約情報等</t>
    <rPh sb="0" eb="2">
      <t>コウジ</t>
    </rPh>
    <rPh sb="2" eb="4">
      <t>ケイヤク</t>
    </rPh>
    <rPh sb="4" eb="6">
      <t>ジョウホウ</t>
    </rPh>
    <rPh sb="6" eb="7">
      <t>トウ</t>
    </rPh>
    <phoneticPr fontId="2"/>
  </si>
  <si>
    <t>KojiInfo2</t>
    <phoneticPr fontId="2"/>
  </si>
  <si>
    <t>管理科目基本マスタ</t>
    <rPh sb="0" eb="2">
      <t>カンリ</t>
    </rPh>
    <rPh sb="2" eb="4">
      <t>カモク</t>
    </rPh>
    <rPh sb="4" eb="6">
      <t>キホン</t>
    </rPh>
    <phoneticPr fontId="2"/>
  </si>
  <si>
    <t>SKmkMA</t>
    <phoneticPr fontId="2"/>
  </si>
  <si>
    <t>予算マスタ</t>
    <rPh sb="0" eb="2">
      <t>ヨサン</t>
    </rPh>
    <phoneticPr fontId="6"/>
  </si>
  <si>
    <t>SumBM</t>
    <phoneticPr fontId="6"/>
  </si>
  <si>
    <t>概要</t>
  </si>
  <si>
    <t>テーブル</t>
  </si>
  <si>
    <t>処理フロー</t>
  </si>
  <si>
    <t>INPUT（元帳パラメータ）</t>
  </si>
  <si>
    <t>集計方法</t>
  </si>
  <si>
    <t>通常科目（通常出力）の集計</t>
  </si>
  <si>
    <t>通常科目（合計転記）の集計</t>
  </si>
  <si>
    <t>損益科目の集計</t>
  </si>
  <si>
    <t>リターン明細セット方法</t>
  </si>
  <si>
    <t>出力条件等によるセット方法</t>
  </si>
  <si>
    <t>消費税関連のセット方法</t>
  </si>
  <si>
    <t>工事元帳の集計</t>
  </si>
  <si>
    <t>工事元帳のセット方法</t>
  </si>
  <si>
    <t>印刷の改頁方法</t>
  </si>
  <si>
    <t>標準項目一覧</t>
  </si>
  <si>
    <t>元帳出力処理区分</t>
  </si>
  <si>
    <t>個人データの出力</t>
  </si>
  <si>
    <t>－－　公益法人（DTAMIN-ComKbn4＝1～4）の場合</t>
    <phoneticPr fontId="2"/>
  </si>
  <si>
    <t>1. シートの色分け</t>
    <rPh sb="7" eb="9">
      <t>イロワ</t>
    </rPh>
    <phoneticPr fontId="92"/>
  </si>
  <si>
    <t>青</t>
    <rPh sb="0" eb="1">
      <t>アオ</t>
    </rPh>
    <phoneticPr fontId="92"/>
  </si>
  <si>
    <t>赤</t>
    <rPh sb="0" eb="1">
      <t>アカ</t>
    </rPh>
    <phoneticPr fontId="92"/>
  </si>
  <si>
    <t>緑</t>
    <rPh sb="0" eb="1">
      <t>ミドリ</t>
    </rPh>
    <phoneticPr fontId="92"/>
  </si>
  <si>
    <t>黄</t>
    <rPh sb="0" eb="1">
      <t>キ</t>
    </rPh>
    <phoneticPr fontId="92"/>
  </si>
  <si>
    <t>Serviceに関する内容</t>
    <rPh sb="8" eb="9">
      <t>カン</t>
    </rPh>
    <rPh sb="11" eb="13">
      <t>ナイヨウ</t>
    </rPh>
    <phoneticPr fontId="92"/>
  </si>
  <si>
    <t>Logicに関する内容</t>
    <rPh sb="6" eb="7">
      <t>カン</t>
    </rPh>
    <rPh sb="9" eb="11">
      <t>ナイヨウ</t>
    </rPh>
    <phoneticPr fontId="92"/>
  </si>
  <si>
    <t>DAOに関する内容</t>
    <rPh sb="4" eb="5">
      <t>カン</t>
    </rPh>
    <rPh sb="7" eb="9">
      <t>ナイヨウ</t>
    </rPh>
    <phoneticPr fontId="92"/>
  </si>
  <si>
    <t>DTOに関する内容</t>
    <rPh sb="4" eb="5">
      <t>カン</t>
    </rPh>
    <rPh sb="7" eb="9">
      <t>ナイヨウ</t>
    </rPh>
    <phoneticPr fontId="92"/>
  </si>
  <si>
    <t>DTO定義書</t>
    <rPh sb="3" eb="6">
      <t>テイギショ</t>
    </rPh>
    <phoneticPr fontId="92"/>
  </si>
  <si>
    <t>DAO定義書</t>
    <rPh sb="3" eb="6">
      <t>テイギショ</t>
    </rPh>
    <phoneticPr fontId="92"/>
  </si>
  <si>
    <t>なし</t>
    <phoneticPr fontId="92"/>
  </si>
  <si>
    <t>その他資料</t>
    <rPh sb="2" eb="3">
      <t>タ</t>
    </rPh>
    <rPh sb="3" eb="5">
      <t>シリョウ</t>
    </rPh>
    <phoneticPr fontId="92"/>
  </si>
  <si>
    <t>ビジネスロジック定義書に補足として記載</t>
    <rPh sb="8" eb="11">
      <t>テイギショ</t>
    </rPh>
    <rPh sb="12" eb="14">
      <t>ホソク</t>
    </rPh>
    <rPh sb="17" eb="19">
      <t>キサイ</t>
    </rPh>
    <phoneticPr fontId="92"/>
  </si>
  <si>
    <t>ビジネスロジック定義書のServiceに記載</t>
    <rPh sb="8" eb="11">
      <t>テイギショ</t>
    </rPh>
    <rPh sb="20" eb="22">
      <t>キサイ</t>
    </rPh>
    <phoneticPr fontId="92"/>
  </si>
  <si>
    <t>ビジネスロジック定義書のLogicに記載</t>
    <rPh sb="8" eb="11">
      <t>テイギショ</t>
    </rPh>
    <rPh sb="18" eb="20">
      <t>キサイ</t>
    </rPh>
    <phoneticPr fontId="92"/>
  </si>
  <si>
    <t>翻訳概要</t>
    <rPh sb="0" eb="2">
      <t>ホンヤク</t>
    </rPh>
    <rPh sb="2" eb="4">
      <t>ガイヨウ</t>
    </rPh>
    <phoneticPr fontId="92"/>
  </si>
  <si>
    <t>VKZ340100Calc</t>
  </si>
  <si>
    <t>VKZ502300Calc</t>
  </si>
  <si>
    <t>VKZ340100340100</t>
  </si>
  <si>
    <t>VKZ340310340300</t>
  </si>
  <si>
    <t>VKZ502300340400</t>
  </si>
  <si>
    <t>機能ID</t>
    <rPh sb="0" eb="2">
      <t>キノウ</t>
    </rPh>
    <phoneticPr fontId="92"/>
  </si>
  <si>
    <t>画面</t>
    <rPh sb="0" eb="2">
      <t>ガメン</t>
    </rPh>
    <phoneticPr fontId="92"/>
  </si>
  <si>
    <t>元ソース</t>
    <rPh sb="0" eb="1">
      <t>モト</t>
    </rPh>
    <phoneticPr fontId="92"/>
  </si>
  <si>
    <t>赤色シート毎にDAO定義書を作成します。</t>
    <rPh sb="0" eb="1">
      <t>アカ</t>
    </rPh>
    <rPh sb="1" eb="2">
      <t>イロ</t>
    </rPh>
    <rPh sb="5" eb="6">
      <t>ゴト</t>
    </rPh>
    <rPh sb="10" eb="13">
      <t>テイギショ</t>
    </rPh>
    <rPh sb="14" eb="16">
      <t>サクセイ</t>
    </rPh>
    <phoneticPr fontId="92"/>
  </si>
  <si>
    <t>設計書の内容をいくつかのドキュメントに分割する必要があるため、シート毎に色分けを行いました。</t>
    <rPh sb="0" eb="3">
      <t>セッケイショ</t>
    </rPh>
    <rPh sb="4" eb="6">
      <t>ナイヨウ</t>
    </rPh>
    <rPh sb="19" eb="21">
      <t>ブンカツ</t>
    </rPh>
    <rPh sb="23" eb="25">
      <t>ヒツヨウ</t>
    </rPh>
    <rPh sb="34" eb="35">
      <t>ゴト</t>
    </rPh>
    <rPh sb="36" eb="38">
      <t>イロワ</t>
    </rPh>
    <rPh sb="40" eb="41">
      <t>オコナ</t>
    </rPh>
    <phoneticPr fontId="92"/>
  </si>
  <si>
    <t>SQLについてはテーブルの追加情報（主キー）を考慮して修正する必要があります。</t>
    <rPh sb="13" eb="15">
      <t>ツイカ</t>
    </rPh>
    <rPh sb="15" eb="17">
      <t>ジョウホウ</t>
    </rPh>
    <rPh sb="18" eb="19">
      <t>シュ</t>
    </rPh>
    <rPh sb="23" eb="25">
      <t>コウリョ</t>
    </rPh>
    <rPh sb="27" eb="29">
      <t>シュウセイ</t>
    </rPh>
    <rPh sb="31" eb="33">
      <t>ヒツヨウ</t>
    </rPh>
    <phoneticPr fontId="92"/>
  </si>
  <si>
    <t>from SwkHead, SwkDetail</t>
    <phoneticPr fontId="2"/>
  </si>
  <si>
    <t>left outer join KmkMA DKmkKmkMA on</t>
    <phoneticPr fontId="2"/>
  </si>
  <si>
    <t>SQL内で使用されている変数はパラメータで渡すようにします。</t>
    <rPh sb="3" eb="4">
      <t>ナイ</t>
    </rPh>
    <rPh sb="5" eb="7">
      <t>シヨウ</t>
    </rPh>
    <rPh sb="12" eb="14">
      <t>ヘンスウ</t>
    </rPh>
    <rPh sb="21" eb="22">
      <t>ワタ</t>
    </rPh>
    <phoneticPr fontId="92"/>
  </si>
  <si>
    <t>コード類は定数一覧を見ながら、定数化して記載します。</t>
    <rPh sb="3" eb="4">
      <t>ルイ</t>
    </rPh>
    <rPh sb="5" eb="7">
      <t>テイスウ</t>
    </rPh>
    <rPh sb="7" eb="9">
      <t>イチラン</t>
    </rPh>
    <rPh sb="10" eb="11">
      <t>ミ</t>
    </rPh>
    <rPh sb="15" eb="17">
      <t>テイスウ</t>
    </rPh>
    <rPh sb="17" eb="18">
      <t>カ</t>
    </rPh>
    <rPh sb="20" eb="22">
      <t>キサイ</t>
    </rPh>
    <phoneticPr fontId="92"/>
  </si>
  <si>
    <t>ContractCode</t>
  </si>
  <si>
    <t>ClientYear</t>
  </si>
  <si>
    <t>VersionNo</t>
  </si>
  <si>
    <t>契約管理コード</t>
    <rPh sb="0" eb="2">
      <t>ケイヤク</t>
    </rPh>
    <rPh sb="2" eb="4">
      <t>カンリ</t>
    </rPh>
    <phoneticPr fontId="92"/>
  </si>
  <si>
    <t>行バージョン</t>
    <rPh sb="0" eb="1">
      <t>ギョウ</t>
    </rPh>
    <phoneticPr fontId="92"/>
  </si>
  <si>
    <t>(更新が行われる場合は取得する必要がある)</t>
    <phoneticPr fontId="92"/>
  </si>
  <si>
    <t>顧問先管理コード</t>
    <rPh sb="0" eb="2">
      <t>コモン</t>
    </rPh>
    <rPh sb="2" eb="3">
      <t>サキ</t>
    </rPh>
    <rPh sb="3" eb="5">
      <t>カンリ</t>
    </rPh>
    <phoneticPr fontId="92"/>
  </si>
  <si>
    <t>年度</t>
    <rPh sb="0" eb="2">
      <t>ネンド</t>
    </rPh>
    <phoneticPr fontId="92"/>
  </si>
  <si>
    <t>ClientCode</t>
    <phoneticPr fontId="92"/>
  </si>
  <si>
    <t>Guid</t>
    <phoneticPr fontId="92"/>
  </si>
  <si>
    <t>Decimal</t>
    <phoneticPr fontId="92"/>
  </si>
  <si>
    <t>RowVersion</t>
    <phoneticPr fontId="92"/>
  </si>
  <si>
    <t>OutputSpecificDateJournal</t>
    <phoneticPr fontId="92"/>
  </si>
  <si>
    <t>OutputLedger</t>
  </si>
  <si>
    <t>OutputSubsidiaryLedger</t>
  </si>
  <si>
    <t>コントローラー</t>
    <phoneticPr fontId="92"/>
  </si>
  <si>
    <t>OutputConstructionLedger</t>
    <phoneticPr fontId="92"/>
  </si>
  <si>
    <t>Kamk[0]</t>
    <phoneticPr fontId="2"/>
  </si>
  <si>
    <t>LedgerKmkDto</t>
    <phoneticPr fontId="75"/>
  </si>
  <si>
    <t>ConstructionLedgerHeaderDto</t>
    <phoneticPr fontId="75"/>
  </si>
  <si>
    <t>LedgerTotalAmountDto</t>
    <phoneticPr fontId="75"/>
  </si>
  <si>
    <t>MasterNameDto</t>
    <phoneticPr fontId="75"/>
  </si>
  <si>
    <t>LedgerDetailDto</t>
    <phoneticPr fontId="75"/>
  </si>
  <si>
    <t>科目 実在／合計区分</t>
    <phoneticPr fontId="73"/>
  </si>
  <si>
    <t>このブックで定義されている6つのSQLは以下のように分割されます。</t>
    <rPh sb="6" eb="8">
      <t>テイギ</t>
    </rPh>
    <rPh sb="20" eb="22">
      <t>イカ</t>
    </rPh>
    <rPh sb="26" eb="28">
      <t>ブンカツ</t>
    </rPh>
    <phoneticPr fontId="92"/>
  </si>
  <si>
    <t>処理名</t>
    <rPh sb="0" eb="2">
      <t>ショリ</t>
    </rPh>
    <rPh sb="2" eb="3">
      <t>メイ</t>
    </rPh>
    <phoneticPr fontId="92"/>
  </si>
  <si>
    <t>定義書名</t>
    <rPh sb="0" eb="3">
      <t>テイギショ</t>
    </rPh>
    <rPh sb="3" eb="4">
      <t>メイ</t>
    </rPh>
    <phoneticPr fontId="92"/>
  </si>
  <si>
    <t>通常科目（通常出力）の集計</t>
    <phoneticPr fontId="92"/>
  </si>
  <si>
    <t>仕訳ヘッダ・仕訳明細データの取得SQL</t>
  </si>
  <si>
    <t>実績集計マスタの取得SQL</t>
  </si>
  <si>
    <t>実績集計マスタの取得SQL</t>
    <phoneticPr fontId="92"/>
  </si>
  <si>
    <t>勘定科目マスタの取得SQL(PL科目の取得)</t>
  </si>
  <si>
    <t>DAO定義書(GetSwkDao)_仕訳取得.xlsx</t>
  </si>
  <si>
    <t>DAO定義書(GetTotalTenkiDao)_合計転記取得.xlsx</t>
  </si>
  <si>
    <t>DAO定義書(GetPLKmkDao)_損益科目取得.xlsx</t>
  </si>
  <si>
    <t>DAO定義書(GetSummaryPLDao)_損益科目集計.xlsx</t>
  </si>
  <si>
    <t>DAO定義書(GetKurikoshiRiekiDao)_繰越利益剰余金集計.xlsx</t>
  </si>
  <si>
    <t>・フィールド名が意味の無い数字になっているため、意味のある名前に置き換える</t>
    <rPh sb="6" eb="7">
      <t>メイ</t>
    </rPh>
    <rPh sb="8" eb="10">
      <t>イミ</t>
    </rPh>
    <rPh sb="11" eb="12">
      <t>ナ</t>
    </rPh>
    <rPh sb="13" eb="15">
      <t>スウジ</t>
    </rPh>
    <rPh sb="24" eb="26">
      <t>イミ</t>
    </rPh>
    <rPh sb="29" eb="31">
      <t>ナマエ</t>
    </rPh>
    <rPh sb="32" eb="33">
      <t>オ</t>
    </rPh>
    <rPh sb="34" eb="35">
      <t>カ</t>
    </rPh>
    <phoneticPr fontId="92"/>
  </si>
  <si>
    <t>・明細行やマスタ値を示すものは別DTOとし、DTOからDTOを参照する</t>
    <rPh sb="1" eb="3">
      <t>メイサイ</t>
    </rPh>
    <rPh sb="3" eb="4">
      <t>ギョウ</t>
    </rPh>
    <rPh sb="8" eb="9">
      <t>アタイ</t>
    </rPh>
    <rPh sb="10" eb="11">
      <t>シメ</t>
    </rPh>
    <rPh sb="15" eb="16">
      <t>ベツ</t>
    </rPh>
    <rPh sb="31" eb="33">
      <t>サンショウ</t>
    </rPh>
    <phoneticPr fontId="92"/>
  </si>
  <si>
    <t>分割前シート名</t>
    <rPh sb="0" eb="3">
      <t>ブンカツマエ</t>
    </rPh>
    <rPh sb="6" eb="7">
      <t>メイ</t>
    </rPh>
    <phoneticPr fontId="92"/>
  </si>
  <si>
    <t>DTO名</t>
    <rPh sb="3" eb="4">
      <t>メイ</t>
    </rPh>
    <phoneticPr fontId="92"/>
  </si>
  <si>
    <t>DTO名(日本語)</t>
    <rPh sb="3" eb="4">
      <t>メイ</t>
    </rPh>
    <rPh sb="5" eb="8">
      <t>ニホンゴ</t>
    </rPh>
    <phoneticPr fontId="92"/>
  </si>
  <si>
    <t>INPUT(元帳パラメータ)</t>
    <rPh sb="6" eb="8">
      <t>モトチョウ</t>
    </rPh>
    <phoneticPr fontId="92"/>
  </si>
  <si>
    <t>OUTPUT(リターン情報)</t>
    <rPh sb="11" eb="13">
      <t>ジョウホウ</t>
    </rPh>
    <phoneticPr fontId="92"/>
  </si>
  <si>
    <t>LedgerDetailDto</t>
  </si>
  <si>
    <t>元帳明細</t>
  </si>
  <si>
    <t>ConstructionLedgerHeaderDto</t>
  </si>
  <si>
    <t>工事元帳ヘッダ</t>
  </si>
  <si>
    <t>LedgerKmkDto</t>
  </si>
  <si>
    <t>元帳科目情報</t>
  </si>
  <si>
    <t>LedgerTotalAmountDto</t>
  </si>
  <si>
    <t>元帳合計額</t>
  </si>
  <si>
    <t>MasterNameDto</t>
  </si>
  <si>
    <t>マスター名称</t>
  </si>
  <si>
    <t>備考</t>
    <rPh sb="0" eb="2">
      <t>ビコウ</t>
    </rPh>
    <phoneticPr fontId="92"/>
  </si>
  <si>
    <t>汎用的に使用する想定</t>
    <rPh sb="0" eb="3">
      <t>ハンヨウテキ</t>
    </rPh>
    <rPh sb="4" eb="6">
      <t>シヨウ</t>
    </rPh>
    <rPh sb="8" eb="10">
      <t>ソウテイ</t>
    </rPh>
    <phoneticPr fontId="92"/>
  </si>
  <si>
    <t>LedgerDetailDto から参照される</t>
    <rPh sb="18" eb="20">
      <t>サンショウ</t>
    </rPh>
    <phoneticPr fontId="92"/>
  </si>
  <si>
    <t>ConstructionLedgerHeaderDto から参照される</t>
    <rPh sb="30" eb="32">
      <t>サンショウ</t>
    </rPh>
    <phoneticPr fontId="92"/>
  </si>
  <si>
    <t>2. DAO定義作成</t>
    <rPh sb="6" eb="8">
      <t>テイギ</t>
    </rPh>
    <rPh sb="8" eb="10">
      <t>サクセイ</t>
    </rPh>
    <phoneticPr fontId="92"/>
  </si>
  <si>
    <t>INPUTパラメータ、OUTPUTパラメータを分割し、DTO定義書に転記します。</t>
    <rPh sb="23" eb="25">
      <t>ブンカツ</t>
    </rPh>
    <rPh sb="30" eb="33">
      <t>テイギショ</t>
    </rPh>
    <rPh sb="34" eb="36">
      <t>テンキ</t>
    </rPh>
    <phoneticPr fontId="92"/>
  </si>
  <si>
    <t>LedgerInputParamDto</t>
    <phoneticPr fontId="92"/>
  </si>
  <si>
    <t>元帳集計条件</t>
    <rPh sb="0" eb="2">
      <t>モトチョウ</t>
    </rPh>
    <rPh sb="2" eb="4">
      <t>シュウケイ</t>
    </rPh>
    <phoneticPr fontId="92"/>
  </si>
  <si>
    <t>4つの元帳で行う集計処理が共有できるため、Serviceは1つとします。</t>
    <rPh sb="3" eb="5">
      <t>モトチョウ</t>
    </rPh>
    <rPh sb="6" eb="7">
      <t>オコナ</t>
    </rPh>
    <rPh sb="8" eb="10">
      <t>シュウケイ</t>
    </rPh>
    <rPh sb="10" eb="12">
      <t>ショリ</t>
    </rPh>
    <rPh sb="13" eb="15">
      <t>キョウユウ</t>
    </rPh>
    <phoneticPr fontId="92"/>
  </si>
  <si>
    <t>Service</t>
    <phoneticPr fontId="92"/>
  </si>
  <si>
    <t>元帳集計結果</t>
    <rPh sb="2" eb="4">
      <t>シュウケイ</t>
    </rPh>
    <rPh sb="4" eb="6">
      <t>ケッカ</t>
    </rPh>
    <phoneticPr fontId="92"/>
  </si>
  <si>
    <t>集計結果としてPresentationに返す</t>
    <rPh sb="0" eb="2">
      <t>シュウケイ</t>
    </rPh>
    <rPh sb="2" eb="4">
      <t>ケッカ</t>
    </rPh>
    <rPh sb="20" eb="21">
      <t>カエ</t>
    </rPh>
    <phoneticPr fontId="92"/>
  </si>
  <si>
    <t>集計条件として指定</t>
    <rPh sb="0" eb="2">
      <t>シュウケイ</t>
    </rPh>
    <rPh sb="2" eb="4">
      <t>ジョウケン</t>
    </rPh>
    <rPh sb="7" eb="9">
      <t>シテイ</t>
    </rPh>
    <phoneticPr fontId="92"/>
  </si>
  <si>
    <t>LedgerResultDto</t>
    <phoneticPr fontId="92"/>
  </si>
  <si>
    <t>LedgerResultDto から参照される</t>
    <rPh sb="18" eb="20">
      <t>サンショウ</t>
    </rPh>
    <phoneticPr fontId="92"/>
  </si>
  <si>
    <t>入力パラメータはコントローラーでDTO (LedgerInputParamDto) に詰めたものを引数として渡します。</t>
    <rPh sb="0" eb="2">
      <t>ニュウリョク</t>
    </rPh>
    <rPh sb="43" eb="44">
      <t>ツ</t>
    </rPh>
    <rPh sb="49" eb="51">
      <t>ヒキスウ</t>
    </rPh>
    <rPh sb="54" eb="55">
      <t>ワタ</t>
    </rPh>
    <phoneticPr fontId="92"/>
  </si>
  <si>
    <t>GetLedgerService</t>
    <phoneticPr fontId="92"/>
  </si>
  <si>
    <t>VKZ320300320300</t>
    <phoneticPr fontId="92"/>
  </si>
  <si>
    <t>VKZ340100Calc</t>
    <phoneticPr fontId="92"/>
  </si>
  <si>
    <t>IMakeLedgerResultLogic</t>
    <phoneticPr fontId="2"/>
  </si>
  <si>
    <t>インタフェース</t>
    <phoneticPr fontId="2"/>
  </si>
  <si>
    <t>DAO定義書(GetSummaryKojDao)_工事元帳集計.xlsx</t>
    <phoneticPr fontId="92"/>
  </si>
  <si>
    <t>0：財務システム 1：電子帳簿システム</t>
    <phoneticPr fontId="73"/>
  </si>
  <si>
    <t>0：使用しない 1：使用する</t>
    <phoneticPr fontId="73"/>
  </si>
  <si>
    <t>0：全て 1：未成分 2：完成分</t>
    <phoneticPr fontId="73"/>
  </si>
  <si>
    <t>0：改頁あり 1：改頁なし
※部門別科目別元帳の印刷のみ有効
&lt;部門元帳&gt;参照</t>
    <phoneticPr fontId="2"/>
  </si>
  <si>
    <t>0：通常出力 1：合計転記</t>
    <phoneticPr fontId="73"/>
  </si>
  <si>
    <t>-1：異常 0：正常 1：eof</t>
    <phoneticPr fontId="73"/>
  </si>
  <si>
    <t>IGetLedgerDataLogic</t>
    <phoneticPr fontId="2"/>
  </si>
  <si>
    <t>GetConstructionLedgerService</t>
    <phoneticPr fontId="92"/>
  </si>
  <si>
    <t>○</t>
    <phoneticPr fontId="2"/>
  </si>
  <si>
    <t>○</t>
  </si>
  <si>
    <t>○</t>
    <phoneticPr fontId="2"/>
  </si>
  <si>
    <t>○</t>
    <phoneticPr fontId="2"/>
  </si>
  <si>
    <t>○</t>
    <phoneticPr fontId="2"/>
  </si>
  <si>
    <t>補助１コード</t>
    <phoneticPr fontId="75"/>
  </si>
  <si>
    <t>工事を分割するかは要検討</t>
    <rPh sb="0" eb="2">
      <t>コウジ</t>
    </rPh>
    <rPh sb="3" eb="5">
      <t>ブンカツ</t>
    </rPh>
    <rPh sb="9" eb="10">
      <t>ヨウ</t>
    </rPh>
    <rPh sb="10" eb="12">
      <t>ケントウ</t>
    </rPh>
    <phoneticPr fontId="92"/>
  </si>
  <si>
    <t>明細区分　一覧表</t>
    <rPh sb="0" eb="2">
      <t>メイサイ</t>
    </rPh>
    <rPh sb="2" eb="4">
      <t>クブン</t>
    </rPh>
    <rPh sb="5" eb="7">
      <t>イチラン</t>
    </rPh>
    <rPh sb="7" eb="8">
      <t>ヒョウ</t>
    </rPh>
    <phoneticPr fontId="2"/>
  </si>
  <si>
    <t>明細区分
(DetailKbn)</t>
    <rPh sb="0" eb="2">
      <t>メイサイ</t>
    </rPh>
    <rPh sb="2" eb="4">
      <t>クブン</t>
    </rPh>
    <phoneticPr fontId="2"/>
  </si>
  <si>
    <t>摘    要    名    称</t>
    <rPh sb="0" eb="1">
      <t>チャク</t>
    </rPh>
    <rPh sb="5" eb="6">
      <t>ヨウ</t>
    </rPh>
    <rPh sb="10" eb="11">
      <t>ナ</t>
    </rPh>
    <rPh sb="15" eb="16">
      <t>ショウ</t>
    </rPh>
    <phoneticPr fontId="2"/>
  </si>
  <si>
    <t>右寄せ</t>
    <rPh sb="0" eb="2">
      <t>ミギヨ</t>
    </rPh>
    <phoneticPr fontId="2"/>
  </si>
  <si>
    <t>科目改頁なしの場合
科目コード，簡略科目名</t>
  </si>
  <si>
    <t>備                 考</t>
    <rPh sb="0" eb="19">
      <t>ビコウ</t>
    </rPh>
    <phoneticPr fontId="2"/>
  </si>
  <si>
    <t>個人データ</t>
    <rPh sb="0" eb="2">
      <t>コジン</t>
    </rPh>
    <phoneticPr fontId="2"/>
  </si>
  <si>
    <t>通常明細</t>
    <rPh sb="0" eb="2">
      <t>ツウジョウ</t>
    </rPh>
    <rPh sb="2" eb="4">
      <t>メイサイ</t>
    </rPh>
    <phoneticPr fontId="2"/>
  </si>
  <si>
    <t>前日より繰越</t>
    <rPh sb="0" eb="2">
      <t>ゼンジツ</t>
    </rPh>
    <rPh sb="4" eb="6">
      <t>クリコシ</t>
    </rPh>
    <phoneticPr fontId="2"/>
  </si>
  <si>
    <t>前日残高</t>
    <rPh sb="0" eb="2">
      <t>ゼンジツ</t>
    </rPh>
    <rPh sb="2" eb="4">
      <t>ザンダカ</t>
    </rPh>
    <phoneticPr fontId="2"/>
  </si>
  <si>
    <t>○</t>
    <phoneticPr fontId="2"/>
  </si>
  <si>
    <t>△</t>
    <phoneticPr fontId="2"/>
  </si>
  <si>
    <t>年月日指定元帳、または、出納帳</t>
    <rPh sb="0" eb="1">
      <t>ネン</t>
    </rPh>
    <rPh sb="1" eb="3">
      <t>ツキヒ</t>
    </rPh>
    <rPh sb="3" eb="5">
      <t>シテイ</t>
    </rPh>
    <rPh sb="5" eb="7">
      <t>モトチョウ</t>
    </rPh>
    <rPh sb="12" eb="15">
      <t>スイトウチョウ</t>
    </rPh>
    <phoneticPr fontId="2"/>
  </si>
  <si>
    <t>前期より繰越／開始残高</t>
    <rPh sb="0" eb="2">
      <t>ゼンキ</t>
    </rPh>
    <rPh sb="4" eb="6">
      <t>クリコ</t>
    </rPh>
    <rPh sb="7" eb="9">
      <t>カイシ</t>
    </rPh>
    <rPh sb="9" eb="11">
      <t>ザンダカ</t>
    </rPh>
    <phoneticPr fontId="2"/>
  </si>
  <si>
    <t>○</t>
    <phoneticPr fontId="2"/>
  </si>
  <si>
    <t>△</t>
    <phoneticPr fontId="2"/>
  </si>
  <si>
    <r>
      <t>内部月＝</t>
    </r>
    <r>
      <rPr>
        <strike/>
        <sz val="10"/>
        <rFont val="ＭＳ Ｐ明朝"/>
        <family val="1"/>
        <charset val="128"/>
      </rPr>
      <t>仕訳入力開始月</t>
    </r>
    <r>
      <rPr>
        <sz val="10"/>
        <rFont val="ＭＳ Ｐ明朝"/>
        <family val="1"/>
        <charset val="128"/>
      </rPr>
      <t xml:space="preserve"> 1 ｏｒ ４１
決算開始年月日≦設立年月日のとき、「開始残高」</t>
    </r>
    <rPh sb="0" eb="2">
      <t>ナイブ</t>
    </rPh>
    <rPh sb="2" eb="3">
      <t>ツキ</t>
    </rPh>
    <rPh sb="4" eb="6">
      <t>シワケ</t>
    </rPh>
    <rPh sb="6" eb="8">
      <t>ニュウリョク</t>
    </rPh>
    <rPh sb="8" eb="10">
      <t>カイシ</t>
    </rPh>
    <rPh sb="10" eb="11">
      <t>ツキ</t>
    </rPh>
    <rPh sb="38" eb="40">
      <t>カイシ</t>
    </rPh>
    <rPh sb="40" eb="42">
      <t>ザンダカ</t>
    </rPh>
    <phoneticPr fontId="2"/>
  </si>
  <si>
    <t>前月より繰越</t>
    <rPh sb="0" eb="2">
      <t>ゼンゲツ</t>
    </rPh>
    <rPh sb="4" eb="6">
      <t>クリコ</t>
    </rPh>
    <phoneticPr fontId="2"/>
  </si>
  <si>
    <r>
      <t>内部月＝</t>
    </r>
    <r>
      <rPr>
        <strike/>
        <sz val="10"/>
        <rFont val="ＭＳ Ｐ明朝"/>
        <family val="1"/>
        <charset val="128"/>
      </rPr>
      <t>仕訳入力開始月+1</t>
    </r>
    <r>
      <rPr>
        <sz val="10"/>
        <rFont val="ＭＳ Ｐ明朝"/>
        <family val="1"/>
        <charset val="128"/>
      </rPr>
      <t xml:space="preserve"> 2～１7</t>
    </r>
    <rPh sb="0" eb="2">
      <t>ナイブ</t>
    </rPh>
    <rPh sb="2" eb="3">
      <t>ツキ</t>
    </rPh>
    <rPh sb="4" eb="6">
      <t>シワケ</t>
    </rPh>
    <rPh sb="6" eb="8">
      <t>ニュウリョク</t>
    </rPh>
    <rPh sb="8" eb="10">
      <t>カイシ</t>
    </rPh>
    <rPh sb="10" eb="11">
      <t>ツキ</t>
    </rPh>
    <phoneticPr fontId="2"/>
  </si>
  <si>
    <t>※期首残高明細※</t>
    <rPh sb="1" eb="5">
      <t>キシュザンダカ</t>
    </rPh>
    <rPh sb="5" eb="7">
      <t>メイサイ</t>
    </rPh>
    <phoneticPr fontId="2"/>
  </si>
  <si>
    <t>△</t>
    <phoneticPr fontId="2"/>
  </si>
  <si>
    <t>内部月＝０</t>
    <rPh sb="0" eb="2">
      <t>ナイブ</t>
    </rPh>
    <rPh sb="2" eb="3">
      <t>ツキ</t>
    </rPh>
    <phoneticPr fontId="2"/>
  </si>
  <si>
    <t>その他</t>
    <rPh sb="0" eb="3">
      <t>ソノタ</t>
    </rPh>
    <phoneticPr fontId="2"/>
  </si>
  <si>
    <t>○</t>
    <phoneticPr fontId="2"/>
  </si>
  <si>
    <t>※※日計※※</t>
    <rPh sb="2" eb="4">
      <t>ニッケイ</t>
    </rPh>
    <phoneticPr fontId="2"/>
  </si>
  <si>
    <t>※※日  計※※</t>
    <phoneticPr fontId="2"/>
  </si>
  <si>
    <t>年月日指定元帳</t>
    <rPh sb="0" eb="1">
      <t>ネン</t>
    </rPh>
    <rPh sb="1" eb="3">
      <t>ツキヒ</t>
    </rPh>
    <rPh sb="3" eb="5">
      <t>シテイ</t>
    </rPh>
    <rPh sb="5" eb="7">
      <t>モトチョウ</t>
    </rPh>
    <phoneticPr fontId="2"/>
  </si>
  <si>
    <t>※※月計※※</t>
    <rPh sb="2" eb="3">
      <t>ツキ</t>
    </rPh>
    <rPh sb="3" eb="4">
      <t>ケイ</t>
    </rPh>
    <phoneticPr fontId="2"/>
  </si>
  <si>
    <t>※※月  計※※</t>
    <phoneticPr fontId="2"/>
  </si>
  <si>
    <t>○</t>
    <phoneticPr fontId="2"/>
  </si>
  <si>
    <t>※※内税分月計※※</t>
    <rPh sb="2" eb="4">
      <t>ウチゼイ</t>
    </rPh>
    <rPh sb="4" eb="5">
      <t>ブン</t>
    </rPh>
    <rPh sb="5" eb="6">
      <t>ツキ</t>
    </rPh>
    <rPh sb="6" eb="7">
      <t>ケイ</t>
    </rPh>
    <phoneticPr fontId="2"/>
  </si>
  <si>
    <t>※※外税分月計※※</t>
    <rPh sb="2" eb="3">
      <t>ソト</t>
    </rPh>
    <rPh sb="3" eb="4">
      <t>ゼイ</t>
    </rPh>
    <rPh sb="4" eb="5">
      <t>ブン</t>
    </rPh>
    <rPh sb="5" eb="6">
      <t>ツキ</t>
    </rPh>
    <rPh sb="6" eb="7">
      <t>ケイ</t>
    </rPh>
    <phoneticPr fontId="2"/>
  </si>
  <si>
    <t>※※その他月計※※</t>
    <rPh sb="4" eb="5">
      <t>タ</t>
    </rPh>
    <rPh sb="5" eb="6">
      <t>ツキ</t>
    </rPh>
    <rPh sb="6" eb="7">
      <t>ケイ</t>
    </rPh>
    <phoneticPr fontId="2"/>
  </si>
  <si>
    <t>※※累計※※</t>
    <rPh sb="2" eb="4">
      <t>ルイケイ</t>
    </rPh>
    <phoneticPr fontId="2"/>
  </si>
  <si>
    <t>※※累  計※※</t>
    <phoneticPr fontId="2"/>
  </si>
  <si>
    <t>決算月、または当期未処分利益科目</t>
    <rPh sb="0" eb="2">
      <t>ケッサン</t>
    </rPh>
    <rPh sb="2" eb="3">
      <t>ツキ</t>
    </rPh>
    <rPh sb="7" eb="9">
      <t>トウキ</t>
    </rPh>
    <rPh sb="9" eb="12">
      <t>ミショブン</t>
    </rPh>
    <rPh sb="12" eb="14">
      <t>リエキ</t>
    </rPh>
    <rPh sb="14" eb="16">
      <t>カモク</t>
    </rPh>
    <phoneticPr fontId="2"/>
  </si>
  <si>
    <t>※※内税分累計※※</t>
    <rPh sb="2" eb="4">
      <t>ウチゼイ</t>
    </rPh>
    <rPh sb="4" eb="5">
      <t>ブン</t>
    </rPh>
    <rPh sb="5" eb="7">
      <t>ルイケイ</t>
    </rPh>
    <phoneticPr fontId="2"/>
  </si>
  <si>
    <t>決算月</t>
    <rPh sb="0" eb="2">
      <t>ケッサン</t>
    </rPh>
    <rPh sb="2" eb="3">
      <t>ツキ</t>
    </rPh>
    <phoneticPr fontId="2"/>
  </si>
  <si>
    <t>※※外税分累計※※</t>
    <rPh sb="2" eb="3">
      <t>ソト</t>
    </rPh>
    <rPh sb="3" eb="4">
      <t>ゼイ</t>
    </rPh>
    <rPh sb="4" eb="5">
      <t>ブン</t>
    </rPh>
    <rPh sb="5" eb="7">
      <t>ルイケイ</t>
    </rPh>
    <phoneticPr fontId="2"/>
  </si>
  <si>
    <t>※※その他累計※※</t>
    <rPh sb="4" eb="5">
      <t>タ</t>
    </rPh>
    <rPh sb="5" eb="7">
      <t>ルイケイ</t>
    </rPh>
    <phoneticPr fontId="2"/>
  </si>
  <si>
    <t>○</t>
    <phoneticPr fontId="2"/>
  </si>
  <si>
    <t>決算月（内部月≧35）で当該科目＝Ｂ／Ｓ
または、当期未処分利益科目</t>
    <rPh sb="0" eb="2">
      <t>ケッサン</t>
    </rPh>
    <rPh sb="2" eb="3">
      <t>ツキ</t>
    </rPh>
    <rPh sb="4" eb="6">
      <t>ナイブ</t>
    </rPh>
    <rPh sb="6" eb="7">
      <t>ツキ</t>
    </rPh>
    <rPh sb="12" eb="14">
      <t>トウガイ</t>
    </rPh>
    <rPh sb="14" eb="16">
      <t>カモク</t>
    </rPh>
    <rPh sb="25" eb="27">
      <t>トウキ</t>
    </rPh>
    <rPh sb="27" eb="30">
      <t>ミショブン</t>
    </rPh>
    <rPh sb="30" eb="32">
      <t>リエキ</t>
    </rPh>
    <rPh sb="32" eb="34">
      <t>カモク</t>
    </rPh>
    <phoneticPr fontId="2"/>
  </si>
  <si>
    <r>
      <rPr>
        <strike/>
        <sz val="10"/>
        <color indexed="55"/>
        <rFont val="ＭＳ Ｐ明朝"/>
        <family val="1"/>
        <charset val="128"/>
      </rPr>
      <t>NamInfo[0041]＋へ振替</t>
    </r>
    <r>
      <rPr>
        <sz val="10"/>
        <rFont val="ＭＳ Ｐ明朝"/>
        <family val="1"/>
        <charset val="128"/>
      </rPr>
      <t xml:space="preserve">
損益勘定へ振替
繰越利益剰余金へ振替</t>
    </r>
    <rPh sb="18" eb="22">
      <t>ソンエキカンジョウ</t>
    </rPh>
    <rPh sb="23" eb="25">
      <t>フリカ</t>
    </rPh>
    <phoneticPr fontId="2"/>
  </si>
  <si>
    <r>
      <t xml:space="preserve">決算月（内部月≧35）で当該科目＝Ｐ／Ｌ
</t>
    </r>
    <r>
      <rPr>
        <strike/>
        <sz val="10"/>
        <color indexed="55"/>
        <rFont val="ＭＳ Ｐ明朝"/>
        <family val="1"/>
        <charset val="128"/>
      </rPr>
      <t>NamInfo[0041]＋へ振替．．．NamInfo[0041]≠’’のとき</t>
    </r>
    <r>
      <rPr>
        <sz val="10"/>
        <rFont val="ＭＳ Ｐ明朝"/>
        <family val="1"/>
        <charset val="128"/>
      </rPr>
      <t xml:space="preserve">
損益勘定へ振替．．．会社法対応前、または、会社法対応後、かつ、分析コード≠198：借方繰越利益(P/L)、199：貸方繰越利益(P/L)
繰越利益剰余金へ振替．．．会社法対応後、かつ、分析コード＝198：借方繰越利益(P/L)、199：貸方繰越利益(P/L)</t>
    </r>
    <rPh sb="12" eb="14">
      <t>トウガイ</t>
    </rPh>
    <rPh sb="14" eb="16">
      <t>カモク</t>
    </rPh>
    <rPh sb="72" eb="74">
      <t>カイシャ</t>
    </rPh>
    <rPh sb="74" eb="75">
      <t>ホウ</t>
    </rPh>
    <rPh sb="75" eb="77">
      <t>タイオウ</t>
    </rPh>
    <rPh sb="77" eb="78">
      <t>マエ</t>
    </rPh>
    <rPh sb="144" eb="146">
      <t>カイシャ</t>
    </rPh>
    <rPh sb="146" eb="147">
      <t>ホウ</t>
    </rPh>
    <rPh sb="147" eb="149">
      <t>タイオウ</t>
    </rPh>
    <rPh sb="149" eb="150">
      <t>ゴ</t>
    </rPh>
    <rPh sb="180" eb="182">
      <t>カシカタ</t>
    </rPh>
    <phoneticPr fontId="2"/>
  </si>
  <si>
    <r>
      <rPr>
        <strike/>
        <sz val="10"/>
        <color indexed="55"/>
        <rFont val="ＭＳ Ｐ明朝"/>
        <family val="1"/>
        <charset val="128"/>
      </rPr>
      <t>NamInfo[0042]＋へ振替</t>
    </r>
    <r>
      <rPr>
        <sz val="10"/>
        <rFont val="ＭＳ Ｐ明朝"/>
        <family val="1"/>
        <charset val="128"/>
      </rPr>
      <t xml:space="preserve">
未処分利益へ振替
繰越利益剰余金へ振替</t>
    </r>
    <rPh sb="18" eb="23">
      <t>ミショブンリエキ</t>
    </rPh>
    <rPh sb="24" eb="26">
      <t>フリカ</t>
    </rPh>
    <phoneticPr fontId="2"/>
  </si>
  <si>
    <t>（36に記載）</t>
    <rPh sb="4" eb="6">
      <t>キサイ</t>
    </rPh>
    <phoneticPr fontId="2"/>
  </si>
  <si>
    <t>○</t>
    <phoneticPr fontId="2"/>
  </si>
  <si>
    <r>
      <t xml:space="preserve">決算月（内部月≧35）で当該科目＝前期繰越利益、または、損益勘定科目
</t>
    </r>
    <r>
      <rPr>
        <strike/>
        <sz val="10"/>
        <color indexed="55"/>
        <rFont val="ＭＳ Ｐ明朝"/>
        <family val="1"/>
        <charset val="128"/>
      </rPr>
      <t>NamInfo[0042]＋へ振替．．．NamInfo[0042]≠’’のとき</t>
    </r>
    <r>
      <rPr>
        <sz val="10"/>
        <rFont val="ＭＳ Ｐ明朝"/>
        <family val="1"/>
        <charset val="128"/>
      </rPr>
      <t xml:space="preserve">
未処分利益へ振替．．．会社法対応前
繰越利益剰余金へ振替．．．会社法対応後</t>
    </r>
    <rPh sb="28" eb="30">
      <t>ソンエキ</t>
    </rPh>
    <rPh sb="30" eb="32">
      <t>カンジョウ</t>
    </rPh>
    <rPh sb="32" eb="34">
      <t>カモク</t>
    </rPh>
    <rPh sb="112" eb="113">
      <t>ゴ</t>
    </rPh>
    <phoneticPr fontId="2"/>
  </si>
  <si>
    <t>※※合計※※</t>
    <rPh sb="2" eb="4">
      <t>ゴウケイ</t>
    </rPh>
    <phoneticPr fontId="2"/>
  </si>
  <si>
    <t>損益勘定科目、または、出納帳で集計期間が１ヶ月に満たない場合</t>
    <rPh sb="0" eb="2">
      <t>ソンエキ</t>
    </rPh>
    <rPh sb="2" eb="4">
      <t>カンジョウ</t>
    </rPh>
    <rPh sb="4" eb="6">
      <t>カモク</t>
    </rPh>
    <rPh sb="11" eb="14">
      <t>スイトウチョウ</t>
    </rPh>
    <rPh sb="15" eb="17">
      <t>シュウケイ</t>
    </rPh>
    <rPh sb="17" eb="19">
      <t>キカン</t>
    </rPh>
    <rPh sb="22" eb="23">
      <t>ゲツ</t>
    </rPh>
    <rPh sb="24" eb="25">
      <t>ミ</t>
    </rPh>
    <rPh sb="28" eb="30">
      <t>バアイ</t>
    </rPh>
    <phoneticPr fontId="2"/>
  </si>
  <si>
    <t>内税起票額</t>
    <rPh sb="0" eb="2">
      <t>ウチゼイ</t>
    </rPh>
    <rPh sb="2" eb="4">
      <t>キヒョウ</t>
    </rPh>
    <rPh sb="4" eb="5">
      <t>ガク</t>
    </rPh>
    <phoneticPr fontId="2"/>
  </si>
  <si>
    <t>月末税抜、または、月末税抜で併用印刷（工事元帳以外）</t>
    <rPh sb="0" eb="2">
      <t>ゲツマツ</t>
    </rPh>
    <rPh sb="14" eb="16">
      <t>ヘイヨウ</t>
    </rPh>
    <rPh sb="16" eb="18">
      <t>インサツ</t>
    </rPh>
    <rPh sb="19" eb="21">
      <t>コウジ</t>
    </rPh>
    <rPh sb="21" eb="23">
      <t>モトチョウ</t>
    </rPh>
    <rPh sb="23" eb="25">
      <t>イガイ</t>
    </rPh>
    <phoneticPr fontId="2"/>
  </si>
  <si>
    <t>内税分合計転記</t>
    <rPh sb="0" eb="2">
      <t>ウチゼイ</t>
    </rPh>
    <rPh sb="2" eb="3">
      <t>ブン</t>
    </rPh>
    <rPh sb="3" eb="5">
      <t>ゴウケイ</t>
    </rPh>
    <rPh sb="5" eb="7">
      <t>テンキ</t>
    </rPh>
    <phoneticPr fontId="2"/>
  </si>
  <si>
    <t>消費税科目で、取引ごとの税抜</t>
    <rPh sb="0" eb="3">
      <t>ショウヒゼイ</t>
    </rPh>
    <rPh sb="3" eb="5">
      <t>カモク</t>
    </rPh>
    <rPh sb="7" eb="9">
      <t>トリヒキ</t>
    </rPh>
    <phoneticPr fontId="2"/>
  </si>
  <si>
    <t>※※合計転記※※</t>
    <rPh sb="2" eb="4">
      <t>ゴウケイ</t>
    </rPh>
    <rPh sb="4" eb="6">
      <t>テンキ</t>
    </rPh>
    <phoneticPr fontId="2"/>
  </si>
  <si>
    <t>合計転記処理</t>
    <rPh sb="0" eb="2">
      <t>ゴウケイ</t>
    </rPh>
    <rPh sb="2" eb="4">
      <t>テンキ</t>
    </rPh>
    <rPh sb="4" eb="6">
      <t>ショリ</t>
    </rPh>
    <phoneticPr fontId="2"/>
  </si>
  <si>
    <t>合併合計転記</t>
    <rPh sb="0" eb="2">
      <t>ガッペイ</t>
    </rPh>
    <rPh sb="2" eb="4">
      <t>ゴウケイ</t>
    </rPh>
    <rPh sb="4" eb="6">
      <t>テンキ</t>
    </rPh>
    <phoneticPr fontId="2"/>
  </si>
  <si>
    <t>合併金額</t>
    <rPh sb="0" eb="2">
      <t>ガッペイ</t>
    </rPh>
    <rPh sb="2" eb="4">
      <t>キンガク</t>
    </rPh>
    <phoneticPr fontId="2"/>
  </si>
  <si>
    <t>合併合計転記（内税分）</t>
    <rPh sb="0" eb="2">
      <t>ガッペイ</t>
    </rPh>
    <rPh sb="2" eb="4">
      <t>ゴウケイ</t>
    </rPh>
    <rPh sb="4" eb="6">
      <t>テンキ</t>
    </rPh>
    <rPh sb="7" eb="9">
      <t>ウチゼイ</t>
    </rPh>
    <rPh sb="9" eb="10">
      <t>ブン</t>
    </rPh>
    <phoneticPr fontId="2"/>
  </si>
  <si>
    <t>合併合計転記（外税分）</t>
    <rPh sb="0" eb="2">
      <t>ガッペイ</t>
    </rPh>
    <rPh sb="2" eb="4">
      <t>ゴウケイ</t>
    </rPh>
    <rPh sb="4" eb="6">
      <t>テンキ</t>
    </rPh>
    <rPh sb="7" eb="8">
      <t>ソト</t>
    </rPh>
    <rPh sb="8" eb="9">
      <t>ゼイ</t>
    </rPh>
    <rPh sb="9" eb="10">
      <t>ブン</t>
    </rPh>
    <phoneticPr fontId="2"/>
  </si>
  <si>
    <t>合併合計転記（その他）</t>
    <rPh sb="0" eb="2">
      <t>ガッペイ</t>
    </rPh>
    <rPh sb="2" eb="4">
      <t>ゴウケイ</t>
    </rPh>
    <rPh sb="4" eb="6">
      <t>テンキ</t>
    </rPh>
    <rPh sb="9" eb="10">
      <t>タ</t>
    </rPh>
    <phoneticPr fontId="2"/>
  </si>
  <si>
    <t>部門配賦金額</t>
    <rPh sb="0" eb="6">
      <t>ブモンハイフキンガク</t>
    </rPh>
    <phoneticPr fontId="2"/>
  </si>
  <si>
    <t>工事配賦金額</t>
    <phoneticPr fontId="2"/>
  </si>
  <si>
    <t>配賦採用（ﾏｽﾀ転記）の時</t>
    <rPh sb="0" eb="2">
      <t>ハイフ</t>
    </rPh>
    <rPh sb="2" eb="4">
      <t>サイヨウ</t>
    </rPh>
    <rPh sb="8" eb="10">
      <t>テンキ</t>
    </rPh>
    <rPh sb="12" eb="13">
      <t>トキ</t>
    </rPh>
    <phoneticPr fontId="2"/>
  </si>
  <si>
    <t>部門配賦金額（合併）</t>
    <rPh sb="0" eb="6">
      <t>ブモンハイフキンガク</t>
    </rPh>
    <rPh sb="7" eb="9">
      <t>ガッペイ</t>
    </rPh>
    <phoneticPr fontId="2"/>
  </si>
  <si>
    <t>工事配賦金額（合併）</t>
    <rPh sb="7" eb="9">
      <t>ガッペイ</t>
    </rPh>
    <phoneticPr fontId="2"/>
  </si>
  <si>
    <t>配賦採用（ﾏｽﾀ転記）の時の合併金額</t>
    <rPh sb="0" eb="2">
      <t>ハイフ</t>
    </rPh>
    <rPh sb="2" eb="4">
      <t>サイヨウ</t>
    </rPh>
    <rPh sb="8" eb="10">
      <t>テンキ</t>
    </rPh>
    <rPh sb="12" eb="13">
      <t>トキ</t>
    </rPh>
    <phoneticPr fontId="2"/>
  </si>
  <si>
    <t>次頁へ繰越</t>
    <rPh sb="0" eb="2">
      <t>ジページ</t>
    </rPh>
    <rPh sb="3" eb="5">
      <t>クリコシ</t>
    </rPh>
    <phoneticPr fontId="2"/>
  </si>
  <si>
    <t>○</t>
    <phoneticPr fontId="2"/>
  </si>
  <si>
    <t>△</t>
    <phoneticPr fontId="2"/>
  </si>
  <si>
    <t>前頁より繰越</t>
    <rPh sb="0" eb="2">
      <t>ゼンページ</t>
    </rPh>
    <rPh sb="4" eb="6">
      <t>クリコシ</t>
    </rPh>
    <phoneticPr fontId="2"/>
  </si>
  <si>
    <t>空白行</t>
    <phoneticPr fontId="2"/>
  </si>
  <si>
    <t>＜特殊仕訳＞</t>
    <rPh sb="1" eb="3">
      <t>トクシュ</t>
    </rPh>
    <rPh sb="3" eb="5">
      <t>シワケ</t>
    </rPh>
    <phoneticPr fontId="2"/>
  </si>
  <si>
    <t>表示/印刷不可科目</t>
    <rPh sb="0" eb="2">
      <t>ヒョウジ</t>
    </rPh>
    <rPh sb="3" eb="5">
      <t>インサツ</t>
    </rPh>
    <rPh sb="5" eb="7">
      <t>フカ</t>
    </rPh>
    <rPh sb="7" eb="9">
      <t>カモク</t>
    </rPh>
    <phoneticPr fontId="2"/>
  </si>
  <si>
    <t>※月次構成比※</t>
    <phoneticPr fontId="2"/>
  </si>
  <si>
    <t>月次金額÷月次原価合計（工事元帳）　※小数点以下第２位を四捨五入</t>
    <rPh sb="0" eb="2">
      <t>ゲツジ</t>
    </rPh>
    <rPh sb="2" eb="4">
      <t>キンガク</t>
    </rPh>
    <rPh sb="5" eb="7">
      <t>ゲツジ</t>
    </rPh>
    <rPh sb="7" eb="9">
      <t>ゲンカ</t>
    </rPh>
    <rPh sb="9" eb="11">
      <t>ゴウケイ</t>
    </rPh>
    <rPh sb="19" eb="22">
      <t>ショウスウテン</t>
    </rPh>
    <rPh sb="22" eb="24">
      <t>イカ</t>
    </rPh>
    <rPh sb="24" eb="25">
      <t>ダイ</t>
    </rPh>
    <rPh sb="26" eb="27">
      <t>イ</t>
    </rPh>
    <rPh sb="28" eb="32">
      <t>シシャゴニュウ</t>
    </rPh>
    <phoneticPr fontId="2"/>
  </si>
  <si>
    <t>※累計構成比※</t>
    <phoneticPr fontId="2"/>
  </si>
  <si>
    <t>累計金額÷累計原価合計（工事元帳）　※小数点以下第２位を四捨五入</t>
    <rPh sb="0" eb="2">
      <t>ルイケイ</t>
    </rPh>
    <rPh sb="2" eb="4">
      <t>キンガク</t>
    </rPh>
    <rPh sb="5" eb="7">
      <t>ルイケイ</t>
    </rPh>
    <rPh sb="7" eb="11">
      <t>ゲンカゴウケイ</t>
    </rPh>
    <phoneticPr fontId="2"/>
  </si>
  <si>
    <t>※※予  算※※</t>
    <phoneticPr fontId="2"/>
  </si>
  <si>
    <t>（工事元帳）</t>
    <phoneticPr fontId="2"/>
  </si>
  <si>
    <t>※※予算残※※</t>
    <phoneticPr fontId="2"/>
  </si>
  <si>
    <t>予算－累計金額（工事元帳）</t>
    <rPh sb="0" eb="2">
      <t>ヨサン</t>
    </rPh>
    <rPh sb="3" eb="5">
      <t>ルイケイ</t>
    </rPh>
    <rPh sb="5" eb="7">
      <t>キンガク</t>
    </rPh>
    <phoneticPr fontId="2"/>
  </si>
  <si>
    <t>※※消化率※※</t>
    <phoneticPr fontId="2"/>
  </si>
  <si>
    <t>累計金額÷予算（工事元帳）　※小数点以下第２位を四捨五入</t>
    <rPh sb="0" eb="2">
      <t>ルイケイ</t>
    </rPh>
    <rPh sb="2" eb="4">
      <t>キンガク</t>
    </rPh>
    <rPh sb="5" eb="7">
      <t>ヨサン</t>
    </rPh>
    <phoneticPr fontId="2"/>
  </si>
  <si>
    <t>月末税抜</t>
    <phoneticPr fontId="2"/>
  </si>
  <si>
    <t>月末税抜、または、月末税抜で併用印刷（工事元帳）</t>
  </si>
  <si>
    <t>期首残高</t>
    <phoneticPr fontId="2"/>
  </si>
  <si>
    <t>○</t>
    <phoneticPr fontId="2"/>
  </si>
  <si>
    <t>内部月＝０（工事元帳）</t>
    <rPh sb="6" eb="8">
      <t>コウジ</t>
    </rPh>
    <rPh sb="8" eb="10">
      <t>モトチョウ</t>
    </rPh>
    <phoneticPr fontId="2"/>
  </si>
  <si>
    <t>※日計(売上)※</t>
    <phoneticPr fontId="2"/>
  </si>
  <si>
    <t>表示で未成受入金＋売上高の時（工事元帳）</t>
    <rPh sb="0" eb="2">
      <t>ヒョウジ</t>
    </rPh>
    <rPh sb="3" eb="5">
      <t>ミセイ</t>
    </rPh>
    <rPh sb="5" eb="8">
      <t>ウケイレキン</t>
    </rPh>
    <rPh sb="9" eb="12">
      <t>ウリアゲダカ</t>
    </rPh>
    <rPh sb="12" eb="14">
      <t>ノトキ</t>
    </rPh>
    <rPh sb="15" eb="17">
      <t>コウジ</t>
    </rPh>
    <rPh sb="17" eb="19">
      <t>モトチョウ</t>
    </rPh>
    <phoneticPr fontId="2"/>
  </si>
  <si>
    <t>※月計(売上)※</t>
    <phoneticPr fontId="2"/>
  </si>
  <si>
    <t>表示で未成受入金＋売上高の時（工事元帳）</t>
  </si>
  <si>
    <t>※累計(売上)※</t>
    <phoneticPr fontId="2"/>
  </si>
  <si>
    <t>受取手形決済額</t>
  </si>
  <si>
    <t>受取手形自動消込ありの時（部門元帳，補助元帳，部門別補助元帳）
※AL／MLでは未対応</t>
    <rPh sb="40" eb="41">
      <t>ミ</t>
    </rPh>
    <rPh sb="41" eb="43">
      <t>タイオウ</t>
    </rPh>
    <phoneticPr fontId="2"/>
  </si>
  <si>
    <t>損益勘定科目の明細</t>
  </si>
  <si>
    <t>当期未処分利益科目の明細</t>
    <rPh sb="0" eb="2">
      <t>トウキ</t>
    </rPh>
    <rPh sb="2" eb="5">
      <t>ミショブン</t>
    </rPh>
    <rPh sb="5" eb="7">
      <t>リエキ</t>
    </rPh>
    <rPh sb="7" eb="9">
      <t>カモク</t>
    </rPh>
    <rPh sb="10" eb="12">
      <t>メイサイ</t>
    </rPh>
    <phoneticPr fontId="2"/>
  </si>
  <si>
    <r>
      <rPr>
        <strike/>
        <sz val="10"/>
        <color indexed="55"/>
        <rFont val="ＭＳ Ｐ明朝"/>
        <family val="1"/>
        <charset val="128"/>
      </rPr>
      <t>NamInfo[0042]＋へ振替</t>
    </r>
    <r>
      <rPr>
        <sz val="10"/>
        <rFont val="ＭＳ Ｐ明朝"/>
        <family val="1"/>
        <charset val="128"/>
      </rPr>
      <t xml:space="preserve">
元入金勘定へ振替</t>
    </r>
    <phoneticPr fontId="2"/>
  </si>
  <si>
    <r>
      <t xml:space="preserve">決算月（内部月≧35）で当該科目＝事業主貸ｏｒ事業主借
または、損益勘定科目
</t>
    </r>
    <r>
      <rPr>
        <strike/>
        <sz val="10"/>
        <color indexed="55"/>
        <rFont val="ＭＳ Ｐ明朝"/>
        <family val="1"/>
        <charset val="128"/>
      </rPr>
      <t>NamInfo[0042]＋へ振替．．．NamInfo[0042]≠’’のとき</t>
    </r>
    <phoneticPr fontId="2"/>
  </si>
  <si>
    <t>金額＝０も出力</t>
    <rPh sb="0" eb="2">
      <t>キンガク</t>
    </rPh>
    <rPh sb="5" eb="7">
      <t>シュツリョク</t>
    </rPh>
    <phoneticPr fontId="2"/>
  </si>
  <si>
    <t>概要</t>
    <rPh sb="0" eb="2">
      <t>ガイヨウ</t>
    </rPh>
    <phoneticPr fontId="2"/>
  </si>
  <si>
    <t>プログラムID</t>
    <phoneticPr fontId="2"/>
  </si>
  <si>
    <t>プログラム名</t>
    <rPh sb="5" eb="6">
      <t>メイ</t>
    </rPh>
    <phoneticPr fontId="2"/>
  </si>
  <si>
    <t>更新日</t>
    <rPh sb="0" eb="2">
      <t>コウシン</t>
    </rPh>
    <rPh sb="2" eb="3">
      <t>ビ</t>
    </rPh>
    <phoneticPr fontId="2"/>
  </si>
  <si>
    <t>目次へ</t>
    <rPh sb="0" eb="2">
      <t>モクジ</t>
    </rPh>
    <phoneticPr fontId="2"/>
  </si>
  <si>
    <t>【システム基本情報】</t>
    <rPh sb="5" eb="7">
      <t>キホン</t>
    </rPh>
    <rPh sb="7" eb="9">
      <t>ジョウホウ</t>
    </rPh>
    <phoneticPr fontId="2"/>
  </si>
  <si>
    <t>MasInfo</t>
  </si>
  <si>
    <t>NX_MASDataBase.xls</t>
  </si>
  <si>
    <t>SysID＝395:伝票ＮＯ桁数</t>
    <phoneticPr fontId="2"/>
  </si>
  <si>
    <t>6～8桁</t>
    <phoneticPr fontId="2"/>
  </si>
  <si>
    <t>SysID＝396:伝票ＮＯ属性</t>
    <phoneticPr fontId="2"/>
  </si>
  <si>
    <t>1:数字のみ 2:数字・フリー</t>
    <phoneticPr fontId="2"/>
  </si>
  <si>
    <t>【会社基本情報】</t>
    <rPh sb="1" eb="3">
      <t>カイシャ</t>
    </rPh>
    <rPh sb="3" eb="5">
      <t>キホン</t>
    </rPh>
    <rPh sb="5" eb="7">
      <t>ジョウホウ</t>
    </rPh>
    <phoneticPr fontId="2"/>
  </si>
  <si>
    <t>DTMAIN</t>
  </si>
  <si>
    <t>法人区分</t>
  </si>
  <si>
    <t>CorpKbn</t>
    <phoneticPr fontId="2"/>
  </si>
  <si>
    <t>1:法人基本 2:医療法人 3:工事Ｂ／Ｓ 4:工事Ｐ／Ｌ 5:個人 6:医療個人 7:個人不動産 8:運送業法人 9:農業</t>
  </si>
  <si>
    <t>※5, 6, 7, 9を個人データとして処理する</t>
    <rPh sb="12" eb="14">
      <t>コジン</t>
    </rPh>
    <rPh sb="20" eb="22">
      <t>ショリ</t>
    </rPh>
    <phoneticPr fontId="2"/>
  </si>
  <si>
    <t>決算開始年月日</t>
    <phoneticPr fontId="2"/>
  </si>
  <si>
    <t>KStDate</t>
    <phoneticPr fontId="2"/>
  </si>
  <si>
    <t>決算終了年月日</t>
    <phoneticPr fontId="2"/>
  </si>
  <si>
    <t>KEdDate</t>
    <phoneticPr fontId="2"/>
  </si>
  <si>
    <t>月中開始日</t>
    <phoneticPr fontId="2"/>
  </si>
  <si>
    <t>MStDay</t>
    <phoneticPr fontId="2"/>
  </si>
  <si>
    <t>和暦／西暦区分</t>
    <phoneticPr fontId="2"/>
  </si>
  <si>
    <t>YearKbn</t>
    <phoneticPr fontId="2"/>
  </si>
  <si>
    <t>0:和暦 1:西暦</t>
  </si>
  <si>
    <t>※NX記帳くんでは、マスタから取得せず、メニューからパラメータで引き渡される</t>
    <rPh sb="3" eb="5">
      <t>キチョウ</t>
    </rPh>
    <rPh sb="15" eb="17">
      <t>シュトク</t>
    </rPh>
    <rPh sb="32" eb="33">
      <t>ヒ</t>
    </rPh>
    <rPh sb="34" eb="35">
      <t>ワタ</t>
    </rPh>
    <phoneticPr fontId="2"/>
  </si>
  <si>
    <t>中間決算区分</t>
    <phoneticPr fontId="2"/>
  </si>
  <si>
    <t>MiddleKbn</t>
    <phoneticPr fontId="2"/>
  </si>
  <si>
    <t>0:なし 1:半期決算 2:四半期決算</t>
  </si>
  <si>
    <t>中間決算月の集計方法</t>
    <phoneticPr fontId="2"/>
  </si>
  <si>
    <t>MCalcKbn</t>
  </si>
  <si>
    <t>0:下期の集計に含まない 1:下期の集計に含む</t>
    <phoneticPr fontId="2"/>
  </si>
  <si>
    <t>データ区分（発生区分）</t>
    <phoneticPr fontId="2"/>
  </si>
  <si>
    <t>DataKbn</t>
    <phoneticPr fontId="2"/>
  </si>
  <si>
    <t>0:会計事務所（本店） 1:顧問先（支店） 2:全店 3:部署</t>
    <phoneticPr fontId="2"/>
  </si>
  <si>
    <t>合併データ区分</t>
    <phoneticPr fontId="2"/>
  </si>
  <si>
    <t>MargeKbn</t>
    <phoneticPr fontId="2"/>
  </si>
  <si>
    <t>0:なし 1:本支店合併 2:関係会社合併</t>
    <phoneticPr fontId="2"/>
  </si>
  <si>
    <t>仕訳入力開始月</t>
    <phoneticPr fontId="2"/>
  </si>
  <si>
    <t>StrMonth</t>
    <phoneticPr fontId="2"/>
  </si>
  <si>
    <t>１月～３７月（内部月）</t>
    <phoneticPr fontId="2"/>
  </si>
  <si>
    <t>メール会計区分</t>
    <phoneticPr fontId="2"/>
  </si>
  <si>
    <t>ComKbn3</t>
    <phoneticPr fontId="2"/>
  </si>
  <si>
    <t>0:なし 1:メール会計</t>
    <phoneticPr fontId="2"/>
  </si>
  <si>
    <t>公益法人区分</t>
    <phoneticPr fontId="2"/>
  </si>
  <si>
    <t>ComKbn4</t>
    <phoneticPr fontId="2"/>
  </si>
  <si>
    <t>0:一般法人 1:公益法人 2:学校法人 3:宗教法人 4:社会福祉法人　5:NPO法人　8:病院財務</t>
    <phoneticPr fontId="2"/>
  </si>
  <si>
    <t>※1～4のみ公益法人として処理する</t>
    <rPh sb="6" eb="8">
      <t>コウエキ</t>
    </rPh>
    <rPh sb="8" eb="10">
      <t>ホウジン</t>
    </rPh>
    <rPh sb="13" eb="15">
      <t>ショリ</t>
    </rPh>
    <phoneticPr fontId="2"/>
  </si>
  <si>
    <t>設立年月日</t>
    <phoneticPr fontId="2"/>
  </si>
  <si>
    <t>BldUpDate</t>
    <phoneticPr fontId="2"/>
  </si>
  <si>
    <t>【特定科目情報】</t>
    <rPh sb="1" eb="3">
      <t>トクテイ</t>
    </rPh>
    <rPh sb="3" eb="5">
      <t>カモク</t>
    </rPh>
    <rPh sb="5" eb="7">
      <t>ジョウホウ</t>
    </rPh>
    <phoneticPr fontId="2"/>
  </si>
  <si>
    <t>KmkInfo</t>
  </si>
  <si>
    <t>特定科目コード</t>
    <phoneticPr fontId="2"/>
  </si>
  <si>
    <t>SpeCode</t>
    <phoneticPr fontId="2"/>
  </si>
  <si>
    <t>10101:（Ｂ／Ｓ）前期繰越利益</t>
  </si>
  <si>
    <t>10108:（Ｂ／Ｓ）当期未処分利益／繰越利益剰余金</t>
  </si>
  <si>
    <t>10217:（Ｐ／Ｌ）当期未処分利益／期末繰越利益剰余金</t>
    <rPh sb="19" eb="21">
      <t>キマツ</t>
    </rPh>
    <rPh sb="21" eb="23">
      <t>クリコシ</t>
    </rPh>
    <rPh sb="23" eb="25">
      <t>リエキ</t>
    </rPh>
    <rPh sb="25" eb="28">
      <t>ジョウヨキン</t>
    </rPh>
    <phoneticPr fontId="2"/>
  </si>
  <si>
    <t>10301:複合科目</t>
  </si>
  <si>
    <t>10302:資金複合科目</t>
  </si>
  <si>
    <t>30101:仮受消費税</t>
  </si>
  <si>
    <t>30102:仮払消費税</t>
  </si>
  <si>
    <t>20101～20120:期首棚卸科目</t>
    <rPh sb="12" eb="14">
      <t>キシュ</t>
    </rPh>
    <rPh sb="14" eb="16">
      <t>タナオロシ</t>
    </rPh>
    <rPh sb="16" eb="18">
      <t>カモク</t>
    </rPh>
    <phoneticPr fontId="2"/>
  </si>
  <si>
    <t>20201～20220:期末棚卸科目</t>
    <rPh sb="12" eb="14">
      <t>キマツ</t>
    </rPh>
    <rPh sb="14" eb="16">
      <t>タナオロシ</t>
    </rPh>
    <rPh sb="16" eb="18">
      <t>カモク</t>
    </rPh>
    <phoneticPr fontId="2"/>
  </si>
  <si>
    <t>40101～40104:工事集計科目（表示用）</t>
    <rPh sb="12" eb="14">
      <t>コウジ</t>
    </rPh>
    <rPh sb="14" eb="16">
      <t>シュウケイ</t>
    </rPh>
    <rPh sb="16" eb="18">
      <t>カモク</t>
    </rPh>
    <rPh sb="19" eb="22">
      <t>ヒョウジヨウ</t>
    </rPh>
    <phoneticPr fontId="2"/>
  </si>
  <si>
    <t>40201～40220:工事集計科目（印刷用）</t>
    <rPh sb="12" eb="14">
      <t>コウジ</t>
    </rPh>
    <rPh sb="14" eb="16">
      <t>シュウケイ</t>
    </rPh>
    <rPh sb="16" eb="18">
      <t>カモク</t>
    </rPh>
    <rPh sb="19" eb="21">
      <t>インサツ</t>
    </rPh>
    <rPh sb="21" eb="22">
      <t>ヨウ</t>
    </rPh>
    <phoneticPr fontId="2"/>
  </si>
  <si>
    <t>【マスタ基本情報】</t>
    <rPh sb="4" eb="6">
      <t>キホン</t>
    </rPh>
    <rPh sb="6" eb="8">
      <t>ジョウホウ</t>
    </rPh>
    <phoneticPr fontId="2"/>
  </si>
  <si>
    <t>MasterInfo</t>
  </si>
  <si>
    <t>マスタ区分</t>
    <phoneticPr fontId="2"/>
  </si>
  <si>
    <t>MasterKbn</t>
    <phoneticPr fontId="2"/>
  </si>
  <si>
    <t>1:勘定科目 2:科目別補助</t>
    <rPh sb="9" eb="11">
      <t>カモク</t>
    </rPh>
    <rPh sb="11" eb="12">
      <t>ベツ</t>
    </rPh>
    <rPh sb="12" eb="14">
      <t>ホジョ</t>
    </rPh>
    <phoneticPr fontId="2"/>
  </si>
  <si>
    <t>21:銀行 22:取引先 25:社員</t>
  </si>
  <si>
    <t>31:汎用補助1 32:汎用補助2 33:汎用補助3 34:汎用補助4 35:汎用補助5</t>
  </si>
  <si>
    <t>41:部門 42:ｾｸﾞﾒﾝﾄ 43:ｾｸﾞﾒﾝﾄ2 44:ｾｸﾞﾒﾝﾄ3 45:ｾｸﾞﾒﾝﾄ4  46:ｾｸﾞﾒﾝﾄ5</t>
  </si>
  <si>
    <t>51:工事 52:工種</t>
  </si>
  <si>
    <t>採用区分</t>
    <phoneticPr fontId="2"/>
  </si>
  <si>
    <t>UseKbn</t>
    <phoneticPr fontId="2"/>
  </si>
  <si>
    <t>0:なし 1:あり</t>
  </si>
  <si>
    <t>0:なし 1:P/Lのみ採用 2:B/S＆P/L採用</t>
  </si>
  <si>
    <t>工事管理種別</t>
    <phoneticPr fontId="2"/>
  </si>
  <si>
    <t>0:なし 1:B/S型 2:P/L型 3:P/L型（未成・完成区別なし）</t>
    <rPh sb="10" eb="11">
      <t>ガタ</t>
    </rPh>
    <rPh sb="17" eb="18">
      <t>ガタ</t>
    </rPh>
    <rPh sb="24" eb="25">
      <t>ガタ</t>
    </rPh>
    <rPh sb="26" eb="28">
      <t>ミセイ</t>
    </rPh>
    <rPh sb="29" eb="31">
      <t>カンセイ</t>
    </rPh>
    <rPh sb="31" eb="33">
      <t>クベツ</t>
    </rPh>
    <phoneticPr fontId="3"/>
  </si>
  <si>
    <t>補助名称（実在）</t>
    <rPh sb="0" eb="2">
      <t>ホジョ</t>
    </rPh>
    <rPh sb="2" eb="3">
      <t>メイ</t>
    </rPh>
    <rPh sb="3" eb="4">
      <t>ショウ</t>
    </rPh>
    <rPh sb="5" eb="7">
      <t>ジツザイ</t>
    </rPh>
    <phoneticPr fontId="3"/>
  </si>
  <si>
    <t>JHojyoName</t>
    <phoneticPr fontId="2"/>
  </si>
  <si>
    <t>コード桁数</t>
  </si>
  <si>
    <t>CodeDigit</t>
    <phoneticPr fontId="2"/>
  </si>
  <si>
    <t>3～10桁</t>
  </si>
  <si>
    <t>コード属性</t>
  </si>
  <si>
    <t>CodeAttr</t>
    <phoneticPr fontId="2"/>
  </si>
  <si>
    <t>0:数字 1:数字（前ゼロあり） 2:フリー</t>
  </si>
  <si>
    <t>配賦採用区分</t>
  </si>
  <si>
    <t>MstrKbn1</t>
    <phoneticPr fontId="2"/>
  </si>
  <si>
    <t>0:なし 1:あり（マスタ転記） 2:あり（自動仕訳）</t>
  </si>
  <si>
    <t>複合自動ｾｯﾄ区分</t>
  </si>
  <si>
    <t>MstrKbn3</t>
    <phoneticPr fontId="2"/>
  </si>
  <si>
    <t>0:なし 1:基準割合を超える科目（2つ以上ある時はｾｯﾄしない） 2:基準割合を超える先頭科目 3:最大金額の科目</t>
    <phoneticPr fontId="2"/>
  </si>
  <si>
    <t>入金管理区分</t>
    <rPh sb="0" eb="2">
      <t>ニュウキン</t>
    </rPh>
    <rPh sb="2" eb="4">
      <t>カンリ</t>
    </rPh>
    <rPh sb="4" eb="6">
      <t>クブン</t>
    </rPh>
    <phoneticPr fontId="3"/>
  </si>
  <si>
    <t>工事進行基準採用区分</t>
    <phoneticPr fontId="2"/>
  </si>
  <si>
    <t>MstrKbn4</t>
    <phoneticPr fontId="2"/>
  </si>
  <si>
    <t>（開始） 部門B/S科目コード</t>
    <rPh sb="1" eb="3">
      <t>カイシ</t>
    </rPh>
    <rPh sb="5" eb="7">
      <t>ブモン</t>
    </rPh>
    <rPh sb="10" eb="12">
      <t>カモク</t>
    </rPh>
    <phoneticPr fontId="3"/>
  </si>
  <si>
    <t>KmkCode1</t>
    <phoneticPr fontId="2"/>
  </si>
  <si>
    <t>未成工事受入金コード</t>
    <rPh sb="0" eb="2">
      <t>ミセイ</t>
    </rPh>
    <rPh sb="2" eb="4">
      <t>コウジ</t>
    </rPh>
    <rPh sb="4" eb="6">
      <t>ウケイレ</t>
    </rPh>
    <rPh sb="6" eb="7">
      <t>キン</t>
    </rPh>
    <phoneticPr fontId="3"/>
  </si>
  <si>
    <t>（終了） 部門B/S科目コード</t>
    <rPh sb="1" eb="3">
      <t>シュウリョウ</t>
    </rPh>
    <rPh sb="5" eb="7">
      <t>ブモン</t>
    </rPh>
    <rPh sb="10" eb="12">
      <t>カモク</t>
    </rPh>
    <phoneticPr fontId="3"/>
  </si>
  <si>
    <t>KmkCode2</t>
    <phoneticPr fontId="2"/>
  </si>
  <si>
    <t>完成工事未収入金コード</t>
    <rPh sb="0" eb="2">
      <t>カンセイ</t>
    </rPh>
    <rPh sb="2" eb="4">
      <t>コウジ</t>
    </rPh>
    <rPh sb="4" eb="6">
      <t>ミシュウ</t>
    </rPh>
    <rPh sb="6" eb="8">
      <t>ニュウキン</t>
    </rPh>
    <phoneticPr fontId="3"/>
  </si>
  <si>
    <t>（開始） 部門P/L科目コード</t>
    <rPh sb="1" eb="3">
      <t>カイシ</t>
    </rPh>
    <rPh sb="5" eb="7">
      <t>ブモン</t>
    </rPh>
    <rPh sb="10" eb="12">
      <t>カモク</t>
    </rPh>
    <phoneticPr fontId="3"/>
  </si>
  <si>
    <t>KmkCode3</t>
    <phoneticPr fontId="2"/>
  </si>
  <si>
    <t>（開始） 工事売上科目コード</t>
    <rPh sb="1" eb="3">
      <t>カイシ</t>
    </rPh>
    <rPh sb="5" eb="7">
      <t>コウジ</t>
    </rPh>
    <rPh sb="7" eb="9">
      <t>ウリアゲ</t>
    </rPh>
    <rPh sb="9" eb="11">
      <t>カモク</t>
    </rPh>
    <phoneticPr fontId="3"/>
  </si>
  <si>
    <t>（終了） 部門P/L科目コード</t>
    <rPh sb="1" eb="3">
      <t>シュウリョウ</t>
    </rPh>
    <rPh sb="5" eb="7">
      <t>ブモン</t>
    </rPh>
    <rPh sb="10" eb="12">
      <t>カモク</t>
    </rPh>
    <phoneticPr fontId="3"/>
  </si>
  <si>
    <t>KmkCode4</t>
    <phoneticPr fontId="2"/>
  </si>
  <si>
    <t>（終了） 工事売上科目コード</t>
    <rPh sb="1" eb="3">
      <t>シュウリョウ</t>
    </rPh>
    <rPh sb="5" eb="7">
      <t>コウジ</t>
    </rPh>
    <rPh sb="7" eb="9">
      <t>ウリアゲ</t>
    </rPh>
    <rPh sb="9" eb="11">
      <t>カモク</t>
    </rPh>
    <phoneticPr fontId="3"/>
  </si>
  <si>
    <t>契約金額出力区分</t>
    <rPh sb="0" eb="2">
      <t>ケイヤク</t>
    </rPh>
    <rPh sb="2" eb="4">
      <t>キンガク</t>
    </rPh>
    <rPh sb="4" eb="6">
      <t>シュツリョク</t>
    </rPh>
    <rPh sb="6" eb="8">
      <t>クブン</t>
    </rPh>
    <phoneticPr fontId="3"/>
  </si>
  <si>
    <t>KojKbn11</t>
    <phoneticPr fontId="2"/>
  </si>
  <si>
    <t>0:税込み 1:税抜き 2:会計処理区分に従う</t>
    <rPh sb="2" eb="4">
      <t>ゼイコ</t>
    </rPh>
    <rPh sb="8" eb="9">
      <t>ゼイ</t>
    </rPh>
    <rPh sb="9" eb="10">
      <t>ヌ</t>
    </rPh>
    <rPh sb="14" eb="16">
      <t>カイケイ</t>
    </rPh>
    <rPh sb="16" eb="18">
      <t>ショリ</t>
    </rPh>
    <rPh sb="18" eb="20">
      <t>クブン</t>
    </rPh>
    <rPh sb="21" eb="22">
      <t>シタガ</t>
    </rPh>
    <phoneticPr fontId="3"/>
  </si>
  <si>
    <t>元帳累計項目月計出力区分</t>
  </si>
  <si>
    <t>KojKbn12</t>
    <phoneticPr fontId="2"/>
  </si>
  <si>
    <t>0:累計出力　1:月計出力</t>
    <phoneticPr fontId="2"/>
  </si>
  <si>
    <t>元帳月次情報出力区分１</t>
    <rPh sb="0" eb="2">
      <t>モトチョウ</t>
    </rPh>
    <rPh sb="2" eb="4">
      <t>ゲツジ</t>
    </rPh>
    <rPh sb="4" eb="6">
      <t>ジョウホウ</t>
    </rPh>
    <rPh sb="6" eb="8">
      <t>シュツリョク</t>
    </rPh>
    <rPh sb="8" eb="10">
      <t>クブン</t>
    </rPh>
    <phoneticPr fontId="3"/>
  </si>
  <si>
    <t>KojKbn13</t>
    <phoneticPr fontId="2"/>
  </si>
  <si>
    <r>
      <t>(0001H):月計　　　　OFF:出力なし　ON:出力あり</t>
    </r>
    <r>
      <rPr>
        <strike/>
        <sz val="9"/>
        <color indexed="10"/>
        <rFont val="ＭＳ ゴシック"/>
        <family val="3"/>
        <charset val="128"/>
      </rPr>
      <t/>
    </r>
    <rPh sb="8" eb="10">
      <t>ゲッケイ</t>
    </rPh>
    <rPh sb="18" eb="20">
      <t>シュツリョク</t>
    </rPh>
    <rPh sb="26" eb="28">
      <t>シュツリョク</t>
    </rPh>
    <phoneticPr fontId="3"/>
  </si>
  <si>
    <t>(0002H):月次構成比　OFF:出力なし　ON:出力あり</t>
    <phoneticPr fontId="2"/>
  </si>
  <si>
    <t>(0004H):累計　　　　OFF:出力なし　ON:出力あり</t>
    <phoneticPr fontId="2"/>
  </si>
  <si>
    <t>(0008H):累計構成比　OFF:出力なし　ON:出力あり</t>
    <phoneticPr fontId="2"/>
  </si>
  <si>
    <t>元帳月次情報出力区分２</t>
    <rPh sb="0" eb="2">
      <t>モトチョウ</t>
    </rPh>
    <rPh sb="2" eb="4">
      <t>ゲツジ</t>
    </rPh>
    <rPh sb="4" eb="6">
      <t>ジョウホウ</t>
    </rPh>
    <rPh sb="6" eb="8">
      <t>シュツリョク</t>
    </rPh>
    <rPh sb="8" eb="10">
      <t>クブン</t>
    </rPh>
    <phoneticPr fontId="3"/>
  </si>
  <si>
    <t>KojKbn14</t>
    <phoneticPr fontId="2"/>
  </si>
  <si>
    <t>(0001H):予算　　　　OFF:出力なし　ON:出力あり</t>
    <phoneticPr fontId="2"/>
  </si>
  <si>
    <t>(0002H):予算残　　　OFF:出力なし　ON:出力あり</t>
    <phoneticPr fontId="2"/>
  </si>
  <si>
    <t>(0004H):予算消化率　OFF:出力なし　ON:出力あり</t>
    <phoneticPr fontId="2"/>
  </si>
  <si>
    <t>(0008H):月次情報出力区分　OFF:標準　ON:個別指定</t>
    <phoneticPr fontId="2"/>
  </si>
  <si>
    <t>【区分情報】</t>
    <rPh sb="1" eb="3">
      <t>クブン</t>
    </rPh>
    <rPh sb="3" eb="5">
      <t>ジョウホウ</t>
    </rPh>
    <phoneticPr fontId="2"/>
  </si>
  <si>
    <t>KbnInfo</t>
  </si>
  <si>
    <t>■RecKbn＝1:採用区分</t>
    <phoneticPr fontId="2"/>
  </si>
  <si>
    <t>手形管理ＮＯ属性</t>
    <rPh sb="0" eb="2">
      <t>テガタ</t>
    </rPh>
    <rPh sb="2" eb="4">
      <t>カンリ</t>
    </rPh>
    <rPh sb="6" eb="8">
      <t>ゾクセイ</t>
    </rPh>
    <phoneticPr fontId="3"/>
  </si>
  <si>
    <t>GnPuKbn10</t>
    <phoneticPr fontId="2"/>
  </si>
  <si>
    <t>0:数字 1:フリー（左寄せ） 2:フリー（右寄せ）</t>
  </si>
  <si>
    <t>番号管理採用区分</t>
    <phoneticPr fontId="2"/>
  </si>
  <si>
    <t>GnPuKbn12</t>
    <phoneticPr fontId="2"/>
  </si>
  <si>
    <t>0:なし 1:番号１ 2:番号１＋番号２</t>
    <rPh sb="7" eb="9">
      <t>バンゴウ</t>
    </rPh>
    <rPh sb="13" eb="15">
      <t>バンゴウ</t>
    </rPh>
    <rPh sb="17" eb="19">
      <t>バンゴウ</t>
    </rPh>
    <phoneticPr fontId="3"/>
  </si>
  <si>
    <t>番号１桁数</t>
    <rPh sb="0" eb="2">
      <t>バンゴウ</t>
    </rPh>
    <rPh sb="3" eb="5">
      <t>ケタスウ</t>
    </rPh>
    <phoneticPr fontId="3"/>
  </si>
  <si>
    <t>GnPuKbn13</t>
    <phoneticPr fontId="2"/>
  </si>
  <si>
    <t>数字／フリー属性：1～20桁</t>
    <rPh sb="0" eb="2">
      <t>スウジ</t>
    </rPh>
    <rPh sb="6" eb="8">
      <t>ゾクセイ</t>
    </rPh>
    <rPh sb="13" eb="14">
      <t>ケタ</t>
    </rPh>
    <phoneticPr fontId="3"/>
  </si>
  <si>
    <t>番号１属性</t>
    <rPh sb="0" eb="2">
      <t>バンゴウ</t>
    </rPh>
    <rPh sb="3" eb="5">
      <t>ゾクセイ</t>
    </rPh>
    <phoneticPr fontId="3"/>
  </si>
  <si>
    <t>GnPuKbn14</t>
    <phoneticPr fontId="2"/>
  </si>
  <si>
    <t>0:数字 1:数字（前ゼロあり） 2:フリー（左詰） 3:フリー（右詰）</t>
    <rPh sb="2" eb="4">
      <t>スウジ</t>
    </rPh>
    <rPh sb="7" eb="9">
      <t>スウジ</t>
    </rPh>
    <rPh sb="10" eb="11">
      <t>マエ</t>
    </rPh>
    <rPh sb="23" eb="24">
      <t>ヒダリ</t>
    </rPh>
    <rPh sb="24" eb="25">
      <t>ヅメ</t>
    </rPh>
    <rPh sb="33" eb="35">
      <t>ミギヅメ</t>
    </rPh>
    <phoneticPr fontId="3"/>
  </si>
  <si>
    <t>番号２桁数</t>
    <rPh sb="0" eb="2">
      <t>バンゴウ</t>
    </rPh>
    <rPh sb="3" eb="5">
      <t>ケタスウ</t>
    </rPh>
    <phoneticPr fontId="3"/>
  </si>
  <si>
    <t>GnPuKbn15</t>
    <phoneticPr fontId="2"/>
  </si>
  <si>
    <t>番号２属性</t>
    <rPh sb="0" eb="2">
      <t>バンゴウ</t>
    </rPh>
    <rPh sb="3" eb="5">
      <t>ゾクセイ</t>
    </rPh>
    <phoneticPr fontId="3"/>
  </si>
  <si>
    <t>GnPuKbn16</t>
    <phoneticPr fontId="2"/>
  </si>
  <si>
    <t>■RecKbn＝2:仕訳入力条件</t>
    <phoneticPr fontId="2"/>
  </si>
  <si>
    <t>伝票ＮＯ入力区分（単一仕訳入力、出納帳入力）</t>
    <rPh sb="0" eb="2">
      <t>デンピョウ</t>
    </rPh>
    <rPh sb="4" eb="6">
      <t>ニュウリョク</t>
    </rPh>
    <rPh sb="6" eb="8">
      <t>クブン</t>
    </rPh>
    <rPh sb="9" eb="11">
      <t>タンイツ</t>
    </rPh>
    <rPh sb="11" eb="13">
      <t>シワケ</t>
    </rPh>
    <rPh sb="13" eb="15">
      <t>ニュウリョク</t>
    </rPh>
    <rPh sb="16" eb="19">
      <t>スイトウチョウ</t>
    </rPh>
    <rPh sb="19" eb="21">
      <t>ニュウリョク</t>
    </rPh>
    <phoneticPr fontId="3"/>
  </si>
  <si>
    <t>GnPuKbn11</t>
    <phoneticPr fontId="2"/>
  </si>
  <si>
    <t>0:任意入力 1:自動付番 9:入力なし</t>
    <rPh sb="2" eb="4">
      <t>ニンイ</t>
    </rPh>
    <rPh sb="4" eb="6">
      <t>ニュウリョク</t>
    </rPh>
    <rPh sb="9" eb="11">
      <t>ジドウ</t>
    </rPh>
    <rPh sb="11" eb="12">
      <t>フ</t>
    </rPh>
    <rPh sb="12" eb="13">
      <t>バン</t>
    </rPh>
    <rPh sb="16" eb="18">
      <t>ニュウリョク</t>
    </rPh>
    <phoneticPr fontId="3"/>
  </si>
  <si>
    <t>伝票ＮＯ入力区分（伝票型入力）</t>
    <rPh sb="0" eb="2">
      <t>デンピョウ</t>
    </rPh>
    <rPh sb="4" eb="6">
      <t>ニュウリョク</t>
    </rPh>
    <rPh sb="6" eb="8">
      <t>クブン</t>
    </rPh>
    <rPh sb="9" eb="11">
      <t>デンピョウ</t>
    </rPh>
    <rPh sb="11" eb="12">
      <t>ガタ</t>
    </rPh>
    <rPh sb="12" eb="14">
      <t>ニュウリョク</t>
    </rPh>
    <phoneticPr fontId="3"/>
  </si>
  <si>
    <t>GnPuKbn12</t>
    <phoneticPr fontId="2"/>
  </si>
  <si>
    <t>0:任意入力 1:ｼｽﾃﾑ自動付番 2:自動付番（前回＋１）</t>
    <rPh sb="2" eb="4">
      <t>ニンイ</t>
    </rPh>
    <rPh sb="4" eb="6">
      <t>ニュウリョク</t>
    </rPh>
    <phoneticPr fontId="3"/>
  </si>
  <si>
    <t>証憑ＮＯ入力区分</t>
    <rPh sb="0" eb="2">
      <t>ショウヒョウ</t>
    </rPh>
    <rPh sb="4" eb="6">
      <t>ニュウリョク</t>
    </rPh>
    <rPh sb="6" eb="8">
      <t>クブン</t>
    </rPh>
    <phoneticPr fontId="3"/>
  </si>
  <si>
    <t>0:入力あり 9:入力なし</t>
    <rPh sb="2" eb="4">
      <t>ニュウリョク</t>
    </rPh>
    <rPh sb="9" eb="11">
      <t>ニュウリョク</t>
    </rPh>
    <phoneticPr fontId="3"/>
  </si>
  <si>
    <t>証憑ＮＯ属性</t>
    <rPh sb="0" eb="2">
      <t>ショウヒョウ</t>
    </rPh>
    <rPh sb="4" eb="6">
      <t>ゾクセイ</t>
    </rPh>
    <phoneticPr fontId="3"/>
  </si>
  <si>
    <t>GnPuKbn14</t>
    <phoneticPr fontId="2"/>
  </si>
  <si>
    <t>0:数字 1:フリー（左寄せ） （2:フリー（右寄せ））</t>
    <rPh sb="2" eb="4">
      <t>スウジ</t>
    </rPh>
    <rPh sb="11" eb="12">
      <t>ヒダリ</t>
    </rPh>
    <rPh sb="12" eb="13">
      <t>ヨ</t>
    </rPh>
    <rPh sb="23" eb="25">
      <t>ミギヨ</t>
    </rPh>
    <phoneticPr fontId="3"/>
  </si>
  <si>
    <t>消費税ｺｰﾄﾞ  ｳｨﾝﾄﾞｳ表示区分</t>
    <rPh sb="0" eb="3">
      <t>ショウヒゼイ</t>
    </rPh>
    <rPh sb="15" eb="17">
      <t>クブン</t>
    </rPh>
    <phoneticPr fontId="3"/>
  </si>
  <si>
    <t>0:簡易表示 1:詳細表示</t>
    <rPh sb="2" eb="4">
      <t>カンイ</t>
    </rPh>
    <rPh sb="4" eb="6">
      <t>ヒョウジ</t>
    </rPh>
    <rPh sb="9" eb="11">
      <t>ショウサイ</t>
    </rPh>
    <rPh sb="11" eb="13">
      <t>ヒョウジ</t>
    </rPh>
    <phoneticPr fontId="3"/>
  </si>
  <si>
    <t>仕訳入力不可区分</t>
    <rPh sb="0" eb="2">
      <t>シワケ</t>
    </rPh>
    <rPh sb="2" eb="4">
      <t>ニュウリョク</t>
    </rPh>
    <rPh sb="4" eb="6">
      <t>フカ</t>
    </rPh>
    <rPh sb="6" eb="8">
      <t>クブン</t>
    </rPh>
    <phoneticPr fontId="3"/>
  </si>
  <si>
    <t>GnPuKbn16</t>
    <phoneticPr fontId="2"/>
  </si>
  <si>
    <t>0:可 1:不可</t>
    <rPh sb="2" eb="3">
      <t>カ</t>
    </rPh>
    <rPh sb="6" eb="8">
      <t>フカ</t>
    </rPh>
    <phoneticPr fontId="3"/>
  </si>
  <si>
    <t>■RecKbn＝3:印刷条件</t>
    <phoneticPr fontId="2"/>
  </si>
  <si>
    <t>ＯＣＲイメージ摘要 印刷サイズ</t>
    <rPh sb="7" eb="9">
      <t>テキヨウ</t>
    </rPh>
    <rPh sb="10" eb="12">
      <t>インサツ</t>
    </rPh>
    <phoneticPr fontId="3"/>
  </si>
  <si>
    <t>GnPuKbn1</t>
    <phoneticPr fontId="2"/>
  </si>
  <si>
    <t>0:標準 1:拡大</t>
    <rPh sb="2" eb="4">
      <t>ヒョウジュン</t>
    </rPh>
    <rPh sb="7" eb="9">
      <t>カクダイ</t>
    </rPh>
    <phoneticPr fontId="3"/>
  </si>
  <si>
    <t>元帳 検索ＮＯ出力区分</t>
    <rPh sb="0" eb="2">
      <t>モトチョウ</t>
    </rPh>
    <rPh sb="3" eb="5">
      <t>ケンサク</t>
    </rPh>
    <rPh sb="7" eb="9">
      <t>シュツリョク</t>
    </rPh>
    <rPh sb="9" eb="11">
      <t>クブン</t>
    </rPh>
    <phoneticPr fontId="3"/>
  </si>
  <si>
    <t>GnPuKbn2</t>
    <phoneticPr fontId="2"/>
  </si>
  <si>
    <t>0:出力しない 1:出力する</t>
    <rPh sb="2" eb="4">
      <t>シュツリョク</t>
    </rPh>
    <rPh sb="10" eb="12">
      <t>シュツリョク</t>
    </rPh>
    <phoneticPr fontId="3"/>
  </si>
  <si>
    <t>元帳 消費税コード出力区分</t>
    <rPh sb="0" eb="2">
      <t>モトチョウ</t>
    </rPh>
    <rPh sb="3" eb="6">
      <t>ショウヒゼイ</t>
    </rPh>
    <rPh sb="9" eb="11">
      <t>シュツリョク</t>
    </rPh>
    <rPh sb="11" eb="13">
      <t>クブン</t>
    </rPh>
    <phoneticPr fontId="3"/>
  </si>
  <si>
    <t>GnPuKbn3</t>
    <phoneticPr fontId="2"/>
  </si>
  <si>
    <r>
      <t>0:出力する 1:出力しない　　</t>
    </r>
    <r>
      <rPr>
        <sz val="10"/>
        <color indexed="8"/>
        <rFont val="ＭＳ Ｐゴシック"/>
        <family val="3"/>
        <charset val="128"/>
      </rPr>
      <t>2:BS</t>
    </r>
    <r>
      <rPr>
        <sz val="10"/>
        <rFont val="ＭＳ Ｐゴシック"/>
        <family val="3"/>
        <charset val="128"/>
      </rPr>
      <t>でも出す</t>
    </r>
    <rPh sb="2" eb="4">
      <t>シュツリョク</t>
    </rPh>
    <rPh sb="9" eb="11">
      <t>シュツリョク</t>
    </rPh>
    <phoneticPr fontId="3"/>
  </si>
  <si>
    <t>元帳 期日出力区分</t>
    <rPh sb="0" eb="2">
      <t>モトチョウ</t>
    </rPh>
    <rPh sb="3" eb="5">
      <t>キジツ</t>
    </rPh>
    <rPh sb="5" eb="7">
      <t>シュツリョク</t>
    </rPh>
    <rPh sb="7" eb="9">
      <t>クブン</t>
    </rPh>
    <phoneticPr fontId="3"/>
  </si>
  <si>
    <t>GnPuKbn4</t>
    <phoneticPr fontId="2"/>
  </si>
  <si>
    <t>元帳 累計出力区分</t>
    <rPh sb="0" eb="2">
      <t>モトチョウ</t>
    </rPh>
    <rPh sb="3" eb="5">
      <t>ルイケイ</t>
    </rPh>
    <rPh sb="5" eb="7">
      <t>シュツリョク</t>
    </rPh>
    <rPh sb="7" eb="9">
      <t>クブン</t>
    </rPh>
    <phoneticPr fontId="3"/>
  </si>
  <si>
    <t>GnPuKbn5</t>
    <phoneticPr fontId="2"/>
  </si>
  <si>
    <t>元帳 消費税業種出力区分</t>
    <rPh sb="0" eb="2">
      <t>モトチョウ</t>
    </rPh>
    <rPh sb="3" eb="6">
      <t>ショウヒゼイ</t>
    </rPh>
    <rPh sb="6" eb="8">
      <t>ギョウシュ</t>
    </rPh>
    <rPh sb="8" eb="10">
      <t>シュツリョク</t>
    </rPh>
    <rPh sb="10" eb="12">
      <t>クブン</t>
    </rPh>
    <phoneticPr fontId="3"/>
  </si>
  <si>
    <t>GnPuKbn6</t>
    <phoneticPr fontId="2"/>
  </si>
  <si>
    <t>ＯＣＲイメージ摘要 サイズ別印刷区分</t>
    <rPh sb="7" eb="9">
      <t>テキヨウ</t>
    </rPh>
    <rPh sb="13" eb="14">
      <t>ベツ</t>
    </rPh>
    <rPh sb="16" eb="18">
      <t>クブン</t>
    </rPh>
    <phoneticPr fontId="3"/>
  </si>
  <si>
    <t>GnPuKbn8</t>
    <phoneticPr fontId="2"/>
  </si>
  <si>
    <t>仕訳データ出力時の科目名区分</t>
    <rPh sb="0" eb="2">
      <t>シワケ</t>
    </rPh>
    <rPh sb="5" eb="7">
      <t>シュツリョク</t>
    </rPh>
    <rPh sb="7" eb="8">
      <t>ジ</t>
    </rPh>
    <rPh sb="9" eb="12">
      <t>カモクメイ</t>
    </rPh>
    <rPh sb="12" eb="14">
      <t>クブン</t>
    </rPh>
    <phoneticPr fontId="3"/>
  </si>
  <si>
    <t>GnPuKbn9</t>
    <phoneticPr fontId="2"/>
  </si>
  <si>
    <t>0:正式科目名称　1:簡略科目名称</t>
    <rPh sb="2" eb="4">
      <t>セイシキ</t>
    </rPh>
    <rPh sb="4" eb="6">
      <t>カモク</t>
    </rPh>
    <rPh sb="6" eb="8">
      <t>メイショウ</t>
    </rPh>
    <rPh sb="11" eb="13">
      <t>カンリャク</t>
    </rPh>
    <rPh sb="13" eb="15">
      <t>カモク</t>
    </rPh>
    <rPh sb="15" eb="17">
      <t>メイショウ</t>
    </rPh>
    <phoneticPr fontId="3"/>
  </si>
  <si>
    <t>元帳頁NO区分</t>
    <rPh sb="0" eb="2">
      <t>モトチョウ</t>
    </rPh>
    <rPh sb="2" eb="3">
      <t>ページ</t>
    </rPh>
    <rPh sb="5" eb="7">
      <t>クブン</t>
    </rPh>
    <phoneticPr fontId="3"/>
  </si>
  <si>
    <t>0:連番 1:当該項目が変わったら振りなおす</t>
    <rPh sb="2" eb="4">
      <t>レンバン</t>
    </rPh>
    <rPh sb="7" eb="9">
      <t>トウガイ</t>
    </rPh>
    <rPh sb="9" eb="11">
      <t>コウモク</t>
    </rPh>
    <rPh sb="12" eb="13">
      <t>カ</t>
    </rPh>
    <rPh sb="17" eb="18">
      <t>フ</t>
    </rPh>
    <phoneticPr fontId="3"/>
  </si>
  <si>
    <t>【勘定科目基本マスタ】</t>
    <rPh sb="1" eb="3">
      <t>カンジョウ</t>
    </rPh>
    <rPh sb="3" eb="5">
      <t>カモク</t>
    </rPh>
    <rPh sb="5" eb="7">
      <t>キホン</t>
    </rPh>
    <phoneticPr fontId="2"/>
  </si>
  <si>
    <t>KmkMA</t>
  </si>
  <si>
    <t>正式名称</t>
  </si>
  <si>
    <t>LongName</t>
    <phoneticPr fontId="2"/>
  </si>
  <si>
    <t>簡略名称</t>
  </si>
  <si>
    <t>SimpleName</t>
    <phoneticPr fontId="2"/>
  </si>
  <si>
    <t>分析コード</t>
    <phoneticPr fontId="2"/>
  </si>
  <si>
    <t>AnalyzeCode</t>
    <phoneticPr fontId="2"/>
  </si>
  <si>
    <t>53:資本金</t>
    <phoneticPr fontId="2"/>
  </si>
  <si>
    <t>分析コード一覧表.xls</t>
  </si>
  <si>
    <t>58:事業主貸</t>
    <phoneticPr fontId="2"/>
  </si>
  <si>
    <t>59:事業主借</t>
    <phoneticPr fontId="2"/>
  </si>
  <si>
    <t>198:借方繰越利益(P/L)</t>
    <phoneticPr fontId="2"/>
  </si>
  <si>
    <t>199:貸方繰越利益(P/L)</t>
    <phoneticPr fontId="2"/>
  </si>
  <si>
    <t>SumAnaCode</t>
    <phoneticPr fontId="2"/>
  </si>
  <si>
    <t>13:製造原価</t>
    <phoneticPr fontId="2"/>
  </si>
  <si>
    <t>正残区分</t>
  </si>
  <si>
    <t>DCKbn</t>
    <phoneticPr fontId="2"/>
  </si>
  <si>
    <t>0:借方 1:貸方</t>
  </si>
  <si>
    <t>ＢＳ／ＰＬ区分</t>
  </si>
  <si>
    <t>BPKbn</t>
    <phoneticPr fontId="2"/>
  </si>
  <si>
    <t>0:Ｂ／Ｓ 1:Ｐ／Ｌ</t>
  </si>
  <si>
    <t>期首残区分</t>
  </si>
  <si>
    <t>KisyuKbn</t>
    <phoneticPr fontId="2"/>
  </si>
  <si>
    <t>※合計科目の場合、Ｂ/Ｓ：期首残あり，Ｐ/Ｌ：期首残なし（「当期未処分利益」は期首残あり）</t>
    <rPh sb="1" eb="3">
      <t>ゴウケイ</t>
    </rPh>
    <rPh sb="3" eb="5">
      <t>カモク</t>
    </rPh>
    <rPh sb="6" eb="8">
      <t>バアイ</t>
    </rPh>
    <phoneticPr fontId="2"/>
  </si>
  <si>
    <t>表示／印刷不可区分</t>
  </si>
  <si>
    <t>NonDspKbn</t>
    <phoneticPr fontId="2"/>
  </si>
  <si>
    <t>0:可 1:不可</t>
  </si>
  <si>
    <t>消費税科目区分</t>
  </si>
  <si>
    <t>TaxKbn</t>
    <phoneticPr fontId="2"/>
  </si>
  <si>
    <t>0:対象外 1:売上科目 2:仕入科目</t>
  </si>
  <si>
    <t>科目別補助採用区分</t>
    <rPh sb="0" eb="2">
      <t>カモク</t>
    </rPh>
    <rPh sb="2" eb="3">
      <t>ベツ</t>
    </rPh>
    <rPh sb="3" eb="5">
      <t>ホジョ</t>
    </rPh>
    <phoneticPr fontId="3"/>
  </si>
  <si>
    <t>SubKmkUse</t>
    <phoneticPr fontId="2"/>
  </si>
  <si>
    <t>第１補助採用区分</t>
  </si>
  <si>
    <t>HojyoUse1</t>
    <phoneticPr fontId="2"/>
  </si>
  <si>
    <r>
      <t xml:space="preserve">0:なし 21:銀行 </t>
    </r>
    <r>
      <rPr>
        <sz val="10"/>
        <color indexed="10"/>
        <rFont val="ＭＳ Ｐゴシック"/>
        <family val="3"/>
        <charset val="128"/>
      </rPr>
      <t xml:space="preserve">22:取引先 23:得意先 24:仕入先 25:社員 </t>
    </r>
    <r>
      <rPr>
        <sz val="10"/>
        <rFont val="ＭＳ Ｐゴシック"/>
        <family val="3"/>
        <charset val="128"/>
      </rPr>
      <t>31:汎用補助132:汎用補助2 33:汎用補助3 34:汎用補助4 35:汎用補助5</t>
    </r>
    <rPh sb="14" eb="16">
      <t>トリヒキ</t>
    </rPh>
    <rPh sb="16" eb="17">
      <t>サキ</t>
    </rPh>
    <phoneticPr fontId="3"/>
  </si>
  <si>
    <t>第２補助採用区分</t>
  </si>
  <si>
    <t>HojyoUse2</t>
    <phoneticPr fontId="2"/>
  </si>
  <si>
    <t>部門採用区分</t>
  </si>
  <si>
    <t>BmnUse</t>
    <phoneticPr fontId="2"/>
  </si>
  <si>
    <t>0:なし 1:あり 2:共通部門</t>
    <phoneticPr fontId="2"/>
  </si>
  <si>
    <t>セグメント１採用区分</t>
  </si>
  <si>
    <t>SegUse1</t>
    <phoneticPr fontId="2"/>
  </si>
  <si>
    <t>0:なし 1:あり 2:共通セグメント</t>
  </si>
  <si>
    <t>セグメント２採用区分</t>
  </si>
  <si>
    <t>SegUse2</t>
    <phoneticPr fontId="2"/>
  </si>
  <si>
    <t>セグメント３採用区分</t>
  </si>
  <si>
    <t>SegUse3</t>
    <phoneticPr fontId="2"/>
  </si>
  <si>
    <t>セグメント４採用区分</t>
  </si>
  <si>
    <t>SegUse4</t>
    <phoneticPr fontId="2"/>
  </si>
  <si>
    <t>工事採用区分</t>
  </si>
  <si>
    <t>KoujiUse</t>
    <phoneticPr fontId="2"/>
  </si>
  <si>
    <t>期日入力区分</t>
  </si>
  <si>
    <t>DInputKbn</t>
    <phoneticPr fontId="2"/>
  </si>
  <si>
    <t>0:入力なし 1:正残側のみ 2:貸借入力 3:負残側のみ</t>
  </si>
  <si>
    <t>銀行コード</t>
    <rPh sb="0" eb="2">
      <t>ギンコウ</t>
    </rPh>
    <phoneticPr fontId="3"/>
  </si>
  <si>
    <t>BankCode</t>
    <phoneticPr fontId="2"/>
  </si>
  <si>
    <t>【科目加算体系マスタ２】</t>
    <phoneticPr fontId="2"/>
  </si>
  <si>
    <t>KmkTree2</t>
  </si>
  <si>
    <t>■工事元帳以外</t>
    <rPh sb="1" eb="3">
      <t>コウジ</t>
    </rPh>
    <rPh sb="3" eb="5">
      <t>モトチョウ</t>
    </rPh>
    <rPh sb="5" eb="7">
      <t>イガイ</t>
    </rPh>
    <phoneticPr fontId="2"/>
  </si>
  <si>
    <t>加算元実在科目コード</t>
    <phoneticPr fontId="2"/>
  </si>
  <si>
    <t>BasedCode</t>
  </si>
  <si>
    <t>※取得条件</t>
    <rPh sb="1" eb="3">
      <t>シュトク</t>
    </rPh>
    <rPh sb="3" eb="5">
      <t>ジョウケン</t>
    </rPh>
    <phoneticPr fontId="2"/>
  </si>
  <si>
    <t>MasterKbn＝</t>
    <phoneticPr fontId="2"/>
  </si>
  <si>
    <t>1:勘定科目</t>
    <phoneticPr fontId="2"/>
  </si>
  <si>
    <t>SumCode＝</t>
    <phoneticPr fontId="2"/>
  </si>
  <si>
    <t>元帳パラメータ　Kamk[0]</t>
    <rPh sb="0" eb="2">
      <t>モトチョウ</t>
    </rPh>
    <phoneticPr fontId="2"/>
  </si>
  <si>
    <t>BasedCode≠</t>
    <phoneticPr fontId="2"/>
  </si>
  <si>
    <t>■工事元帳</t>
    <rPh sb="1" eb="3">
      <t>コウジ</t>
    </rPh>
    <rPh sb="3" eb="5">
      <t>モトチョウ</t>
    </rPh>
    <phoneticPr fontId="2"/>
  </si>
  <si>
    <t>加算先外部コード</t>
  </si>
  <si>
    <t>SumCode</t>
    <phoneticPr fontId="2"/>
  </si>
  <si>
    <t>加算元実在科目コード</t>
    <phoneticPr fontId="2"/>
  </si>
  <si>
    <t>BasedCode</t>
    <phoneticPr fontId="2"/>
  </si>
  <si>
    <t>加算区分</t>
    <phoneticPr fontId="2"/>
  </si>
  <si>
    <t>AddKbn</t>
    <phoneticPr fontId="2"/>
  </si>
  <si>
    <t>0:加算 1:減算</t>
    <phoneticPr fontId="2"/>
  </si>
  <si>
    <t>9:工事集計</t>
    <phoneticPr fontId="2"/>
  </si>
  <si>
    <t>SumCode≠</t>
    <phoneticPr fontId="2"/>
  </si>
  <si>
    <t>【補助基本マスタ】</t>
    <rPh sb="1" eb="3">
      <t>ホジョ</t>
    </rPh>
    <rPh sb="3" eb="5">
      <t>キホン</t>
    </rPh>
    <phoneticPr fontId="2"/>
  </si>
  <si>
    <t>HojyoMA</t>
  </si>
  <si>
    <t>MasterKbn</t>
    <phoneticPr fontId="2"/>
  </si>
  <si>
    <t>内部コード（ユニークKey）</t>
    <phoneticPr fontId="2"/>
  </si>
  <si>
    <t>NCode</t>
    <phoneticPr fontId="2"/>
  </si>
  <si>
    <t>0:諸口</t>
    <phoneticPr fontId="2"/>
  </si>
  <si>
    <t>【消費税基本情報】</t>
    <rPh sb="1" eb="4">
      <t>ショウヒゼイ</t>
    </rPh>
    <rPh sb="4" eb="6">
      <t>キホン</t>
    </rPh>
    <rPh sb="6" eb="8">
      <t>ジョウホウ</t>
    </rPh>
    <phoneticPr fontId="2"/>
  </si>
  <si>
    <t>TaxInfo</t>
  </si>
  <si>
    <t>会計処理区分</t>
  </si>
  <si>
    <t>AccProKbn</t>
    <phoneticPr fontId="2"/>
  </si>
  <si>
    <t>0:免税業者 1:税込処理 2:税抜処理</t>
    <phoneticPr fontId="2"/>
  </si>
  <si>
    <t>簡易課税区分</t>
    <phoneticPr fontId="2"/>
  </si>
  <si>
    <t>KaniKbn</t>
    <phoneticPr fontId="2"/>
  </si>
  <si>
    <t>0:原則課税 1:簡易課税</t>
    <phoneticPr fontId="2"/>
  </si>
  <si>
    <t>税抜処理区分</t>
    <phoneticPr fontId="2"/>
  </si>
  <si>
    <t>MonthEnd</t>
    <phoneticPr fontId="2"/>
  </si>
  <si>
    <t>0:発生側で内税分を減算 1:負残側で内税分を加算</t>
    <phoneticPr fontId="2"/>
  </si>
  <si>
    <t>輸入取引区分</t>
    <phoneticPr fontId="2"/>
  </si>
  <si>
    <t>ImportKbn</t>
    <phoneticPr fontId="2"/>
  </si>
  <si>
    <t>0:なし 1:税抜処理（消費税一括処理） 2:税抜処理（国税/地方税分割） 3:税込処理（消費税一括処理）</t>
    <phoneticPr fontId="2"/>
  </si>
  <si>
    <t>【出納帳基本パラメータ】</t>
    <phoneticPr fontId="2"/>
  </si>
  <si>
    <t>CashPara</t>
  </si>
  <si>
    <t>タイトル名称</t>
    <phoneticPr fontId="2"/>
  </si>
  <si>
    <t>TitleName</t>
    <phoneticPr fontId="2"/>
  </si>
  <si>
    <t>BookNo＝</t>
    <phoneticPr fontId="2"/>
  </si>
  <si>
    <t>元帳パラメータ　Mot1[SPEKMKKBN]</t>
    <rPh sb="0" eb="2">
      <t>モトチョウ</t>
    </rPh>
    <phoneticPr fontId="2"/>
  </si>
  <si>
    <t>2:現金出納帳 3:預金出納帳 11:売掛帳 12:買掛帳</t>
    <phoneticPr fontId="2"/>
  </si>
  <si>
    <t>ParaKbn＝</t>
    <phoneticPr fontId="2"/>
  </si>
  <si>
    <t>1～4</t>
    <phoneticPr fontId="2"/>
  </si>
  <si>
    <t>1:帳簿名称 2:借方欄見出し 3:貸方欄見出し 4:残高欄見出し</t>
  </si>
  <si>
    <t>【固定摘要マスタ】</t>
    <rPh sb="1" eb="5">
      <t>コテイテキヨウ</t>
    </rPh>
    <phoneticPr fontId="2"/>
  </si>
  <si>
    <t>TekiMA</t>
  </si>
  <si>
    <t>摘要文字列</t>
    <phoneticPr fontId="2"/>
  </si>
  <si>
    <t>TekiChar</t>
    <phoneticPr fontId="2"/>
  </si>
  <si>
    <t>残高管理区分</t>
    <phoneticPr fontId="2"/>
  </si>
  <si>
    <t>ZanKbn</t>
    <phoneticPr fontId="2"/>
  </si>
  <si>
    <t>0:摘要残管理なし 1:摘要残管理あり</t>
    <phoneticPr fontId="2"/>
  </si>
  <si>
    <t>61:固定摘要</t>
    <phoneticPr fontId="2"/>
  </si>
  <si>
    <t>SumKbn＝</t>
    <phoneticPr fontId="2"/>
  </si>
  <si>
    <t>0:実在</t>
    <phoneticPr fontId="2"/>
  </si>
  <si>
    <t>RecordKbn＝</t>
    <phoneticPr fontId="2"/>
  </si>
  <si>
    <t>0:正規レコード</t>
    <phoneticPr fontId="2"/>
  </si>
  <si>
    <t>Gcode＝</t>
    <phoneticPr fontId="2"/>
  </si>
  <si>
    <t>取得したいコード</t>
    <rPh sb="0" eb="2">
      <t>シュトク</t>
    </rPh>
    <phoneticPr fontId="2"/>
  </si>
  <si>
    <t>【管理科目基本マスタ】</t>
    <rPh sb="1" eb="3">
      <t>カンリ</t>
    </rPh>
    <rPh sb="3" eb="5">
      <t>カモク</t>
    </rPh>
    <rPh sb="5" eb="7">
      <t>キホン</t>
    </rPh>
    <phoneticPr fontId="2"/>
  </si>
  <si>
    <t>SKmkMA</t>
  </si>
  <si>
    <t>外部コード</t>
  </si>
  <si>
    <t>GCode</t>
    <phoneticPr fontId="2"/>
  </si>
  <si>
    <t>LongName</t>
    <phoneticPr fontId="2"/>
  </si>
  <si>
    <t>SimpleName</t>
    <phoneticPr fontId="2"/>
  </si>
  <si>
    <t>正残区分</t>
    <phoneticPr fontId="2"/>
  </si>
  <si>
    <t>原価合計区分</t>
    <phoneticPr fontId="2"/>
  </si>
  <si>
    <t>KmkKbn</t>
    <phoneticPr fontId="2"/>
  </si>
  <si>
    <t>０：対象外 １：対象</t>
  </si>
  <si>
    <t>9:工事集計科目</t>
    <phoneticPr fontId="2"/>
  </si>
  <si>
    <t>1：合計</t>
    <phoneticPr fontId="2"/>
  </si>
  <si>
    <t>RecordKbn＝</t>
    <phoneticPr fontId="2"/>
  </si>
  <si>
    <t>【工事詳細情報】</t>
    <rPh sb="1" eb="3">
      <t>コウジ</t>
    </rPh>
    <rPh sb="3" eb="5">
      <t>ショウサイ</t>
    </rPh>
    <rPh sb="5" eb="7">
      <t>ジョウホウ</t>
    </rPh>
    <phoneticPr fontId="2"/>
  </si>
  <si>
    <t>KojiInfo</t>
  </si>
  <si>
    <t>郵便番号（基番）</t>
  </si>
  <si>
    <t>ZipCode1</t>
    <phoneticPr fontId="2"/>
  </si>
  <si>
    <t>郵便番号（枝番）</t>
  </si>
  <si>
    <t>ZipCode2</t>
    <phoneticPr fontId="2"/>
  </si>
  <si>
    <t>住所（上段）</t>
  </si>
  <si>
    <t>Address1</t>
    <phoneticPr fontId="2"/>
  </si>
  <si>
    <t>住所（下段）</t>
  </si>
  <si>
    <t>Address2</t>
    <phoneticPr fontId="2"/>
  </si>
  <si>
    <t>担当者コード</t>
  </si>
  <si>
    <t>PersonCode</t>
    <phoneticPr fontId="2"/>
  </si>
  <si>
    <t>受注者コード</t>
  </si>
  <si>
    <t>CostomerCode</t>
    <phoneticPr fontId="2"/>
  </si>
  <si>
    <t>完成振替部門コード</t>
  </si>
  <si>
    <t>BmnCode</t>
    <phoneticPr fontId="2"/>
  </si>
  <si>
    <t>契約金額入力方法</t>
  </si>
  <si>
    <t>PartPattern</t>
    <phoneticPr fontId="2"/>
  </si>
  <si>
    <t>0:税込　1:税抜</t>
  </si>
  <si>
    <t>StartDate</t>
    <phoneticPr fontId="2"/>
  </si>
  <si>
    <t>完成予定日</t>
  </si>
  <si>
    <t>ScheduleDate</t>
    <phoneticPr fontId="2"/>
  </si>
  <si>
    <t>受注者名</t>
  </si>
  <si>
    <t>CostomerName</t>
    <phoneticPr fontId="2"/>
  </si>
  <si>
    <t>51:工事</t>
    <phoneticPr fontId="2"/>
  </si>
  <si>
    <t>GCode＝</t>
    <phoneticPr fontId="2"/>
  </si>
  <si>
    <t>元帳パラメータ　Koji[0]</t>
    <rPh sb="0" eb="2">
      <t>モトチョウ</t>
    </rPh>
    <phoneticPr fontId="2"/>
  </si>
  <si>
    <t>【工事契約情報等】</t>
    <rPh sb="1" eb="3">
      <t>コウジ</t>
    </rPh>
    <rPh sb="3" eb="5">
      <t>ケイヤク</t>
    </rPh>
    <rPh sb="5" eb="7">
      <t>ジョウホウ</t>
    </rPh>
    <rPh sb="7" eb="8">
      <t>トウ</t>
    </rPh>
    <phoneticPr fontId="2"/>
  </si>
  <si>
    <t>KojiInfo2</t>
  </si>
  <si>
    <t>情報区分</t>
    <rPh sb="0" eb="2">
      <t>ジョウホウ</t>
    </rPh>
    <rPh sb="2" eb="4">
      <t>クブン</t>
    </rPh>
    <phoneticPr fontId="3"/>
  </si>
  <si>
    <t>InfoKbn</t>
    <phoneticPr fontId="2"/>
  </si>
  <si>
    <t>1:契約情報 2:入金予定情報 11～18:工事進行基準の契約情報1～8</t>
    <phoneticPr fontId="2"/>
  </si>
  <si>
    <t>契約年月日</t>
    <phoneticPr fontId="2"/>
  </si>
  <si>
    <t>ContDate</t>
    <phoneticPr fontId="2"/>
  </si>
  <si>
    <t>入金予定日</t>
    <phoneticPr fontId="2"/>
  </si>
  <si>
    <t>契約書ＮＯ</t>
  </si>
  <si>
    <t>ContNo</t>
    <phoneticPr fontId="2"/>
  </si>
  <si>
    <t>契約金額（税込）</t>
  </si>
  <si>
    <t>ContMoney</t>
    <phoneticPr fontId="2"/>
  </si>
  <si>
    <t>入金予定額</t>
    <rPh sb="0" eb="2">
      <t>ニュウキン</t>
    </rPh>
    <rPh sb="2" eb="4">
      <t>ヨテイ</t>
    </rPh>
    <rPh sb="4" eb="5">
      <t>ガク</t>
    </rPh>
    <phoneticPr fontId="3"/>
  </si>
  <si>
    <t>消費税額</t>
  </si>
  <si>
    <t>sales_tax</t>
    <phoneticPr fontId="2"/>
  </si>
  <si>
    <t>51:工事</t>
    <phoneticPr fontId="2"/>
  </si>
  <si>
    <t>【ユーザ基本情報】</t>
    <phoneticPr fontId="2"/>
  </si>
  <si>
    <t>UserInfo</t>
  </si>
  <si>
    <t>NX_MASCommon.xls</t>
  </si>
  <si>
    <t>項目ＮＯ</t>
    <phoneticPr fontId="2"/>
  </si>
  <si>
    <t>ItemNo</t>
  </si>
  <si>
    <t>0011</t>
  </si>
  <si>
    <t>0012</t>
  </si>
  <si>
    <t>固定摘要表示色</t>
    <rPh sb="0" eb="2">
      <t>コテイ</t>
    </rPh>
    <rPh sb="2" eb="4">
      <t>テキヨウ</t>
    </rPh>
    <rPh sb="4" eb="6">
      <t>ヒョウジ</t>
    </rPh>
    <rPh sb="6" eb="7">
      <t>イロ</t>
    </rPh>
    <phoneticPr fontId="3"/>
  </si>
  <si>
    <t>0013</t>
  </si>
  <si>
    <t>特殊摘要表示色</t>
    <rPh sb="0" eb="2">
      <t>トクシュ</t>
    </rPh>
    <rPh sb="2" eb="4">
      <t>テキヨウ</t>
    </rPh>
    <rPh sb="4" eb="6">
      <t>ヒョウジ</t>
    </rPh>
    <rPh sb="6" eb="7">
      <t>ショク</t>
    </rPh>
    <phoneticPr fontId="3"/>
  </si>
  <si>
    <t>0034</t>
  </si>
  <si>
    <t>元帳科目インデックス出力区分</t>
    <rPh sb="0" eb="2">
      <t>モトチョウ</t>
    </rPh>
    <rPh sb="2" eb="4">
      <t>カモク</t>
    </rPh>
    <rPh sb="10" eb="12">
      <t>シュツリョク</t>
    </rPh>
    <rPh sb="12" eb="14">
      <t>クブン</t>
    </rPh>
    <phoneticPr fontId="3"/>
  </si>
  <si>
    <t>0:出力しない　1:出力する</t>
    <rPh sb="2" eb="4">
      <t>シュツリョク</t>
    </rPh>
    <rPh sb="10" eb="12">
      <t>シュツリョク</t>
    </rPh>
    <phoneticPr fontId="3"/>
  </si>
  <si>
    <t>0035</t>
  </si>
  <si>
    <t>元帳タイトル区分</t>
    <rPh sb="0" eb="2">
      <t>モトチョウ</t>
    </rPh>
    <rPh sb="6" eb="8">
      <t>クブン</t>
    </rPh>
    <phoneticPr fontId="3"/>
  </si>
  <si>
    <t>0:４倍角　1:横倍角</t>
    <rPh sb="3" eb="5">
      <t>バイカク</t>
    </rPh>
    <rPh sb="8" eb="11">
      <t>ヨコバイカク</t>
    </rPh>
    <phoneticPr fontId="3"/>
  </si>
  <si>
    <t>0038</t>
  </si>
  <si>
    <t>元帳インデックスラベル貼付間隔</t>
    <rPh sb="0" eb="2">
      <t>モトチョウ</t>
    </rPh>
    <rPh sb="11" eb="13">
      <t>チョウフ</t>
    </rPh>
    <rPh sb="13" eb="15">
      <t>カンカク</t>
    </rPh>
    <phoneticPr fontId="3"/>
  </si>
  <si>
    <t>0.1mm単位、10倍して保存（フリーレイアウトと同様）</t>
    <rPh sb="5" eb="7">
      <t>タンイ</t>
    </rPh>
    <rPh sb="10" eb="11">
      <t>バイ</t>
    </rPh>
    <rPh sb="13" eb="15">
      <t>ホゾン</t>
    </rPh>
    <rPh sb="25" eb="27">
      <t>ドウヨウ</t>
    </rPh>
    <phoneticPr fontId="3"/>
  </si>
  <si>
    <t>ItemNo＝</t>
    <phoneticPr fontId="2"/>
  </si>
  <si>
    <t>11～42</t>
    <phoneticPr fontId="2"/>
  </si>
  <si>
    <t>StaffCode＝</t>
    <phoneticPr fontId="2"/>
  </si>
  <si>
    <t>-1</t>
    <phoneticPr fontId="2"/>
  </si>
  <si>
    <t>【 合併合計転記 】</t>
  </si>
  <si>
    <r>
      <t>（</t>
    </r>
    <r>
      <rPr>
        <b/>
        <strike/>
        <sz val="11"/>
        <rFont val="ＭＳ Ｐゴシック"/>
        <family val="3"/>
        <charset val="128"/>
      </rPr>
      <t>仮受仮払，消費税ｺ-ﾄﾞ，業種別元帳</t>
    </r>
    <r>
      <rPr>
        <b/>
        <sz val="11"/>
        <rFont val="ＭＳ Ｐゴシック"/>
        <family val="3"/>
        <charset val="128"/>
      </rPr>
      <t>，</t>
    </r>
    <r>
      <rPr>
        <b/>
        <sz val="11"/>
        <color indexed="10"/>
        <rFont val="ＭＳ Ｐゴシック"/>
        <family val="3"/>
        <charset val="128"/>
      </rPr>
      <t>出納帳</t>
    </r>
    <r>
      <rPr>
        <b/>
        <sz val="11"/>
        <rFont val="ＭＳ Ｐゴシック"/>
        <family val="3"/>
        <charset val="128"/>
      </rPr>
      <t>を除く）</t>
    </r>
    <rPh sb="20" eb="23">
      <t>スイトウチョウ</t>
    </rPh>
    <phoneticPr fontId="2"/>
  </si>
  <si>
    <t xml:space="preserve">  （2001/09/07 岩井課長）</t>
    <rPh sb="14" eb="18">
      <t>イワイカチョウ</t>
    </rPh>
    <phoneticPr fontId="2"/>
  </si>
  <si>
    <t>（①部門(工事)配賦金額  ②受取手形決済額  ③内税起票額  ④合併合計転記の順にする）</t>
    <rPh sb="5" eb="7">
      <t>コウジ</t>
    </rPh>
    <rPh sb="15" eb="19">
      <t>ウケトリテガタ</t>
    </rPh>
    <rPh sb="19" eb="21">
      <t>ケッサイ</t>
    </rPh>
    <rPh sb="21" eb="22">
      <t>ガク</t>
    </rPh>
    <phoneticPr fontId="2"/>
  </si>
  <si>
    <t>実績集計マスタの合併金額を、「合併合計転記」として月末に出力する</t>
    <rPh sb="2" eb="4">
      <t>シュウケイ</t>
    </rPh>
    <rPh sb="8" eb="10">
      <t>ガッペイ</t>
    </rPh>
    <rPh sb="10" eb="12">
      <t>キンガク</t>
    </rPh>
    <phoneticPr fontId="2"/>
  </si>
  <si>
    <t>②</t>
    <phoneticPr fontId="2"/>
  </si>
  <si>
    <t>年月日元帳．．．月末日付＞終了日付の月は出力なし  （1999/08/24 岩田部長）</t>
    <rPh sb="0" eb="3">
      <t>ネンガッピ</t>
    </rPh>
    <rPh sb="3" eb="5">
      <t>モトチョウ</t>
    </rPh>
    <rPh sb="8" eb="10">
      <t>ゲツマツ</t>
    </rPh>
    <rPh sb="10" eb="12">
      <t>ヒヅケ</t>
    </rPh>
    <rPh sb="13" eb="15">
      <t>シュウリョウビ</t>
    </rPh>
    <rPh sb="15" eb="17">
      <t>ヒヅケ</t>
    </rPh>
    <rPh sb="18" eb="19">
      <t>ツキ</t>
    </rPh>
    <rPh sb="20" eb="22">
      <t>シュツリョク</t>
    </rPh>
    <phoneticPr fontId="2"/>
  </si>
  <si>
    <t>＜実績集計マスタ＞</t>
    <rPh sb="1" eb="3">
      <t>ジッセキ</t>
    </rPh>
    <rPh sb="3" eb="5">
      <t>シュウケイ</t>
    </rPh>
    <phoneticPr fontId="2"/>
  </si>
  <si>
    <t>SumSM</t>
    <phoneticPr fontId="2"/>
  </si>
  <si>
    <t>期首</t>
    <rPh sb="0" eb="2">
      <t>キシュ</t>
    </rPh>
    <phoneticPr fontId="2"/>
  </si>
  <si>
    <t>４月</t>
    <rPh sb="1" eb="2">
      <t>ガツ</t>
    </rPh>
    <phoneticPr fontId="2"/>
  </si>
  <si>
    <t>５月</t>
    <rPh sb="1" eb="2">
      <t>ガツ</t>
    </rPh>
    <phoneticPr fontId="2"/>
  </si>
  <si>
    <t>期首残高</t>
  </si>
  <si>
    <t>DebitSum／CreditSum</t>
    <phoneticPr fontId="2"/>
  </si>
  <si>
    <t>借方合併金額</t>
    <phoneticPr fontId="2"/>
  </si>
  <si>
    <t>SumKbn＝2:月次実績金額（合併金額）</t>
    <rPh sb="9" eb="11">
      <t>ゲツジ</t>
    </rPh>
    <rPh sb="11" eb="13">
      <t>ジッセキ</t>
    </rPh>
    <rPh sb="13" eb="15">
      <t>キンガク</t>
    </rPh>
    <rPh sb="16" eb="18">
      <t>ガッペイ</t>
    </rPh>
    <rPh sb="18" eb="20">
      <t>キンガク</t>
    </rPh>
    <phoneticPr fontId="2"/>
  </si>
  <si>
    <t>貸方合併金額</t>
    <phoneticPr fontId="2"/>
  </si>
  <si>
    <t>（４月）</t>
    <rPh sb="2" eb="3">
      <t>ガツ</t>
    </rPh>
    <phoneticPr fontId="2"/>
  </si>
  <si>
    <t>月日</t>
    <phoneticPr fontId="2"/>
  </si>
  <si>
    <t>前期より繰越</t>
    <rPh sb="0" eb="2">
      <t>ゼンキ</t>
    </rPh>
    <phoneticPr fontId="2"/>
  </si>
  <si>
    <t>×××××</t>
    <phoneticPr fontId="2"/>
  </si>
  <si>
    <t>×××××</t>
  </si>
  <si>
    <t>（５月）</t>
    <rPh sb="2" eb="3">
      <t>ガツ</t>
    </rPh>
    <phoneticPr fontId="2"/>
  </si>
  <si>
    <t>月日</t>
    <phoneticPr fontId="2"/>
  </si>
  <si>
    <t>摘      要</t>
    <phoneticPr fontId="2"/>
  </si>
  <si>
    <t>前月より繰越</t>
    <rPh sb="0" eb="1">
      <t>ゼンキ</t>
    </rPh>
    <rPh sb="1" eb="2">
      <t>ツキ</t>
    </rPh>
    <phoneticPr fontId="2"/>
  </si>
  <si>
    <t>【 複合セット 】</t>
    <phoneticPr fontId="2"/>
  </si>
  <si>
    <t>（例）</t>
    <phoneticPr fontId="2"/>
  </si>
  <si>
    <t>／</t>
    <phoneticPr fontId="2"/>
  </si>
  <si>
    <t>複合</t>
    <phoneticPr fontId="2"/>
  </si>
  <si>
    <t>売上値引き</t>
    <rPh sb="0" eb="2">
      <t>ウリアゲ</t>
    </rPh>
    <rPh sb="2" eb="4">
      <t>ネビ</t>
    </rPh>
    <phoneticPr fontId="2"/>
  </si>
  <si>
    <t>／</t>
    <phoneticPr fontId="2"/>
  </si>
  <si>
    <t>複合</t>
    <rPh sb="0" eb="2">
      <t>フクゴウ</t>
    </rPh>
    <phoneticPr fontId="2"/>
  </si>
  <si>
    <t>複合</t>
  </si>
  <si>
    <t>／</t>
    <phoneticPr fontId="2"/>
  </si>
  <si>
    <t>売上高</t>
    <phoneticPr fontId="2"/>
  </si>
  <si>
    <t>＜売上高の場合＞</t>
    <rPh sb="5" eb="7">
      <t>バアイ</t>
    </rPh>
    <phoneticPr fontId="2"/>
  </si>
  <si>
    <t>複合セット区分</t>
    <rPh sb="0" eb="2">
      <t>フクゴウ</t>
    </rPh>
    <rPh sb="5" eb="7">
      <t>クブン</t>
    </rPh>
    <phoneticPr fontId="2"/>
  </si>
  <si>
    <t>複合セット割合</t>
    <rPh sb="0" eb="2">
      <t>フクゴウ</t>
    </rPh>
    <rPh sb="5" eb="7">
      <t>ワリアイ</t>
    </rPh>
    <phoneticPr fontId="2"/>
  </si>
  <si>
    <t>（MasterInfo-MstrKbn3）</t>
    <phoneticPr fontId="2"/>
  </si>
  <si>
    <t>（MasterInfo-BasePer）</t>
    <phoneticPr fontId="2"/>
  </si>
  <si>
    <t>なし</t>
    <phoneticPr fontId="2"/>
  </si>
  <si>
    <t>基準割合を超える科目</t>
  </si>
  <si>
    <t>現金</t>
  </si>
  <si>
    <t>（複数の時セットなし）</t>
  </si>
  <si>
    <t>基準割合を超える先頭科目</t>
    <phoneticPr fontId="2"/>
  </si>
  <si>
    <t>最大金額</t>
    <phoneticPr fontId="2"/>
  </si>
  <si>
    <t>※ 相手科目の取り出し条件</t>
    <phoneticPr fontId="2"/>
  </si>
  <si>
    <t>①</t>
    <phoneticPr fontId="2"/>
  </si>
  <si>
    <t>相手科目が「複合」(KmkInfo-010301)，「資金複合」(KmkInfo-010302)</t>
    <phoneticPr fontId="2"/>
  </si>
  <si>
    <t>複合相手科目セット区分（MasterInfo-MstrKbn3）参照</t>
    <phoneticPr fontId="2"/>
  </si>
  <si>
    <t>「０:なし」以外のとき相手科目セットあり</t>
  </si>
  <si>
    <t>③</t>
    <phoneticPr fontId="2"/>
  </si>
  <si>
    <t>元帳複合セット参照区分（PNM3220）参照</t>
  </si>
  <si>
    <t>０:参照あり    １:参照なし</t>
    <phoneticPr fontId="2"/>
  </si>
  <si>
    <t>※ 仕訳の「複合セット科目（SwkAddInfo-FKmkCode～FKsyCode）」を相手項目とする</t>
    <rPh sb="11" eb="13">
      <t>カモク</t>
    </rPh>
    <rPh sb="47" eb="49">
      <t>コウモク</t>
    </rPh>
    <phoneticPr fontId="2"/>
  </si>
  <si>
    <t>※ 電子帳簿は複合セットなし</t>
    <rPh sb="2" eb="4">
      <t>デンシ</t>
    </rPh>
    <rPh sb="4" eb="6">
      <t>チョウボ</t>
    </rPh>
    <rPh sb="7" eb="9">
      <t>フクゴウ</t>
    </rPh>
    <phoneticPr fontId="2"/>
  </si>
  <si>
    <t>明細区分</t>
    <phoneticPr fontId="2"/>
  </si>
  <si>
    <t>項目説明</t>
  </si>
  <si>
    <t>合併合計転記</t>
  </si>
  <si>
    <t>複合セット</t>
  </si>
  <si>
    <t>総勘定元帳</t>
    <phoneticPr fontId="2"/>
  </si>
  <si>
    <t>科目別補助元帳</t>
    <phoneticPr fontId="2"/>
  </si>
  <si>
    <t>&lt;出納帳入力基本ﾊﾟﾗﾒｰﾀ(CashPara)&gt; 参照</t>
    <phoneticPr fontId="2"/>
  </si>
  <si>
    <t>総勘定元帳</t>
    <phoneticPr fontId="2"/>
  </si>
  <si>
    <t>科目別補助元帳</t>
    <phoneticPr fontId="2"/>
  </si>
  <si>
    <r>
      <t xml:space="preserve">当該科目に補助が
ある：当該補助
ない：相手補助
</t>
    </r>
    <r>
      <rPr>
        <sz val="11"/>
        <color indexed="10"/>
        <rFont val="ＭＳ Ｐゴシック"/>
        <family val="3"/>
        <charset val="128"/>
      </rPr>
      <t>※印刷は「当該補助」</t>
    </r>
    <phoneticPr fontId="2"/>
  </si>
  <si>
    <t>相手補助</t>
    <phoneticPr fontId="2"/>
  </si>
  <si>
    <t>【補助の検索順序】</t>
    <rPh sb="1" eb="3">
      <t>ホジョ</t>
    </rPh>
    <rPh sb="4" eb="6">
      <t>ケンサク</t>
    </rPh>
    <rPh sb="6" eb="8">
      <t>ジュンジョ</t>
    </rPh>
    <phoneticPr fontId="2"/>
  </si>
  <si>
    <t>当該補助→相手補助※</t>
    <rPh sb="0" eb="2">
      <t>トウガイ</t>
    </rPh>
    <rPh sb="2" eb="4">
      <t>ホジョ</t>
    </rPh>
    <rPh sb="7" eb="9">
      <t>ホジョ</t>
    </rPh>
    <phoneticPr fontId="2"/>
  </si>
  <si>
    <t>※科目別補助→部門（セグメント）→補助１→補助２→工事／プロジェクト→工種／プロジェクトサブ→セグメント２～５</t>
    <rPh sb="1" eb="3">
      <t>カモク</t>
    </rPh>
    <rPh sb="3" eb="4">
      <t>ベツ</t>
    </rPh>
    <rPh sb="4" eb="6">
      <t>ホジョ</t>
    </rPh>
    <phoneticPr fontId="2"/>
  </si>
  <si>
    <t>相手標準</t>
    <rPh sb="2" eb="4">
      <t>ヒョウジュン</t>
    </rPh>
    <phoneticPr fontId="2"/>
  </si>
  <si>
    <t>※SumSM.SumKbn not in (31, 32, 99)</t>
    <phoneticPr fontId="2"/>
  </si>
  <si>
    <t>原価率計算差額用、削除レコード等を除外</t>
    <rPh sb="0" eb="2">
      <t>ゲンカ</t>
    </rPh>
    <rPh sb="2" eb="3">
      <t>リツ</t>
    </rPh>
    <rPh sb="3" eb="5">
      <t>ケイサン</t>
    </rPh>
    <rPh sb="5" eb="7">
      <t>サガク</t>
    </rPh>
    <rPh sb="7" eb="8">
      <t>ヨウ</t>
    </rPh>
    <rPh sb="9" eb="11">
      <t>サクジョ</t>
    </rPh>
    <rPh sb="15" eb="16">
      <t>ナド</t>
    </rPh>
    <rPh sb="17" eb="19">
      <t>ジョガイ</t>
    </rPh>
    <phoneticPr fontId="2"/>
  </si>
  <si>
    <r>
      <t>0：検索、1：印刷、2：継続、</t>
    </r>
    <r>
      <rPr>
        <strike/>
        <sz val="11"/>
        <color indexed="8"/>
        <rFont val="ＭＳ Ｐゴシック"/>
        <family val="3"/>
        <charset val="128"/>
      </rPr>
      <t>3：入力、4：修正、5：削除</t>
    </r>
    <r>
      <rPr>
        <sz val="11"/>
        <color theme="1"/>
        <rFont val="ＭＳ Ｐゴシック"/>
        <family val="3"/>
        <charset val="128"/>
        <scheme val="minor"/>
      </rPr>
      <t xml:space="preserve">、9：中止、10：プレビューHide、11：プレビューShow、12：一括印刷終了
</t>
    </r>
    <r>
      <rPr>
        <sz val="11"/>
        <color indexed="12"/>
        <rFont val="ＭＳ Ｐゴシック"/>
        <family val="3"/>
        <charset val="128"/>
      </rPr>
      <t>&lt;．．．MAS\INC\MAS340100Calc.inc&gt; 参照</t>
    </r>
    <rPh sb="17" eb="19">
      <t>ニュウリョク</t>
    </rPh>
    <phoneticPr fontId="2"/>
  </si>
  <si>
    <r>
      <t xml:space="preserve">0：A4縦白紙．．．
※「A4横白紙」はML系のみ
</t>
    </r>
    <r>
      <rPr>
        <sz val="11"/>
        <color indexed="12"/>
        <rFont val="ＭＳ Ｐゴシック"/>
        <family val="3"/>
        <charset val="128"/>
      </rPr>
      <t>&lt;．．．MAS\INC\MAS340100Calc.inc&gt; 参照</t>
    </r>
    <phoneticPr fontId="2"/>
  </si>
  <si>
    <r>
      <t xml:space="preserve">0：仕訳 1：総勘定/科目別補助 2：摘要 3：部門 4：補助 5：部門別補助 6：仮受仮払 7：消費税コード 8：業種 9：工事／プロジェクト
11：出納帳
</t>
    </r>
    <r>
      <rPr>
        <sz val="11"/>
        <color indexed="12"/>
        <rFont val="ＭＳ Ｐゴシック"/>
        <family val="3"/>
        <charset val="128"/>
      </rPr>
      <t>&lt;．．．MAS\INC\MAS340100Calc.inc&gt; 参照</t>
    </r>
    <r>
      <rPr>
        <sz val="11"/>
        <color indexed="60"/>
        <rFont val="ＭＳ Ｐゴシック"/>
        <family val="3"/>
        <charset val="128"/>
      </rPr>
      <t xml:space="preserve">
</t>
    </r>
    <r>
      <rPr>
        <sz val="11"/>
        <color indexed="10"/>
        <rFont val="ＭＳ Ｐゴシック"/>
        <family val="3"/>
        <charset val="128"/>
      </rPr>
      <t>※電子帳簿－総勘定元帳では、条件設定により、1：総勘定 4：補助 を切り分けてセット</t>
    </r>
    <phoneticPr fontId="2"/>
  </si>
  <si>
    <r>
      <t>※取得方法は「</t>
    </r>
    <r>
      <rPr>
        <u/>
        <sz val="9"/>
        <color indexed="12"/>
        <rFont val="ＭＳ Ｐゴシック"/>
        <family val="3"/>
        <charset val="128"/>
      </rPr>
      <t>項目説明</t>
    </r>
    <r>
      <rPr>
        <sz val="9"/>
        <rFont val="ＭＳ Ｐゴシック"/>
        <family val="3"/>
        <charset val="128"/>
      </rPr>
      <t>」を参照</t>
    </r>
    <rPh sb="1" eb="3">
      <t>シュトク</t>
    </rPh>
    <rPh sb="3" eb="5">
      <t>ホウホウ</t>
    </rPh>
    <rPh sb="7" eb="9">
      <t>コウモク</t>
    </rPh>
    <rPh sb="9" eb="11">
      <t>セツメイ</t>
    </rPh>
    <rPh sb="13" eb="15">
      <t>サンショウ</t>
    </rPh>
    <phoneticPr fontId="2"/>
  </si>
  <si>
    <t>消費税.xls</t>
  </si>
  <si>
    <t>4．その他の条件</t>
    <rPh sb="4" eb="5">
      <t>タ</t>
    </rPh>
    <rPh sb="6" eb="8">
      <t>ジョウケン</t>
    </rPh>
    <phoneticPr fontId="2"/>
  </si>
  <si>
    <t>SumSM.SumKbn not in (31, 32, 99)</t>
    <phoneticPr fontId="2"/>
  </si>
  <si>
    <t>※原価率計算差額用、削除レコード等を除外</t>
    <rPh sb="1" eb="3">
      <t>ゲンカ</t>
    </rPh>
    <rPh sb="3" eb="4">
      <t>リツ</t>
    </rPh>
    <rPh sb="4" eb="6">
      <t>ケイサン</t>
    </rPh>
    <rPh sb="6" eb="8">
      <t>サガク</t>
    </rPh>
    <rPh sb="8" eb="9">
      <t>ヨウ</t>
    </rPh>
    <rPh sb="10" eb="12">
      <t>サクジョ</t>
    </rPh>
    <rPh sb="16" eb="17">
      <t>ナド</t>
    </rPh>
    <rPh sb="18" eb="20">
      <t>ジョガイ</t>
    </rPh>
    <phoneticPr fontId="2"/>
  </si>
  <si>
    <t>SumSM.SumKbn not in (31, 32, 99)</t>
    <phoneticPr fontId="2"/>
  </si>
  <si>
    <t>※</t>
    <phoneticPr fontId="2"/>
  </si>
  <si>
    <t>SumSM.SumKbn not in (31, 32, 99)</t>
    <phoneticPr fontId="2"/>
  </si>
  <si>
    <t>仕訳ヘッダ(SwkHead)の伝票日付(DenDate)を出力。</t>
    <rPh sb="0" eb="2">
      <t>シワケ</t>
    </rPh>
    <rPh sb="15" eb="17">
      <t>デンピョウ</t>
    </rPh>
    <rPh sb="17" eb="19">
      <t>ヒヅケ</t>
    </rPh>
    <rPh sb="29" eb="31">
      <t>シュツリョク</t>
    </rPh>
    <phoneticPr fontId="2"/>
  </si>
  <si>
    <t>同じ月日の場合、２行目以降非表示。（ただし、各頁の最初の明細は日付を出力）</t>
    <phoneticPr fontId="2"/>
  </si>
  <si>
    <t>消費税コード出力なしの場合は、消費税率も出力しない</t>
    <phoneticPr fontId="2"/>
  </si>
  <si>
    <t>※SumSM.SumKbn not in (31, 32, 99)</t>
    <phoneticPr fontId="2"/>
  </si>
  <si>
    <t>5．「合併合計転記」について</t>
    <rPh sb="3" eb="5">
      <t>ガッペイ</t>
    </rPh>
    <rPh sb="5" eb="7">
      <t>ゴウケイ</t>
    </rPh>
    <rPh sb="7" eb="9">
      <t>テンキ</t>
    </rPh>
    <phoneticPr fontId="2"/>
  </si>
  <si>
    <t>&lt;合併合計転記&gt;参照</t>
    <rPh sb="8" eb="10">
      <t>サンショウ</t>
    </rPh>
    <phoneticPr fontId="2"/>
  </si>
  <si>
    <t>6．「複合セット」について</t>
    <rPh sb="3" eb="5">
      <t>フクゴウ</t>
    </rPh>
    <phoneticPr fontId="2"/>
  </si>
  <si>
    <t>&lt;複合セット&gt;参照</t>
    <rPh sb="7" eb="9">
      <t>サンショウ</t>
    </rPh>
    <phoneticPr fontId="2"/>
  </si>
  <si>
    <t>7．「ＯＣＲイメージ」について</t>
    <phoneticPr fontId="2"/>
  </si>
  <si>
    <t>7-1．「ＯＣＲイメージ摘要 印刷サイズ（KbnInfo3-GnPuKbn1）」を参照</t>
    <rPh sb="41" eb="43">
      <t>サンショウ</t>
    </rPh>
    <phoneticPr fontId="3"/>
  </si>
  <si>
    <t>0：標準</t>
    <rPh sb="2" eb="4">
      <t>ヒョウジュン</t>
    </rPh>
    <phoneticPr fontId="3"/>
  </si>
  <si>
    <t>高さ</t>
    <rPh sb="0" eb="1">
      <t>タカ</t>
    </rPh>
    <phoneticPr fontId="3"/>
  </si>
  <si>
    <t>・・・</t>
  </si>
  <si>
    <t>（inch）</t>
  </si>
  <si>
    <t>※「MAS340100CalcC.inc」に定義</t>
    <rPh sb="22" eb="24">
      <t>テイギ</t>
    </rPh>
    <phoneticPr fontId="3"/>
  </si>
  <si>
    <t>幅</t>
    <rPh sb="0" eb="1">
      <t>ハバ</t>
    </rPh>
    <phoneticPr fontId="3"/>
  </si>
  <si>
    <t>1：拡大</t>
    <rPh sb="2" eb="4">
      <t>カクダイ</t>
    </rPh>
    <phoneticPr fontId="3"/>
  </si>
  <si>
    <t>※B5の場合は1.512</t>
    <rPh sb="4" eb="6">
      <t>バアイ</t>
    </rPh>
    <phoneticPr fontId="3"/>
  </si>
  <si>
    <t>7-2．「ＯＣＲイメージ摘要 サイズ別印刷区分（KbnInfo3-GnPuKbn8）」を参照</t>
    <rPh sb="44" eb="46">
      <t>サンショウ</t>
    </rPh>
    <phoneticPr fontId="3"/>
  </si>
  <si>
    <t>&lt;OCRイメージのサイズ別印刷対応.xls&gt; 参照</t>
    <rPh sb="23" eb="25">
      <t>サンショウ</t>
    </rPh>
    <phoneticPr fontId="3"/>
  </si>
  <si>
    <t>0：なしの場合は、上記のまま（どのイメージサイズでも固定）</t>
    <rPh sb="5" eb="7">
      <t>バアイ</t>
    </rPh>
    <rPh sb="9" eb="11">
      <t>ジョウキ</t>
    </rPh>
    <rPh sb="26" eb="28">
      <t>コテイ</t>
    </rPh>
    <phoneticPr fontId="3"/>
  </si>
  <si>
    <t>1：ありの場合は、イメージサイズにより横幅を変更して出力する（印刷のみ対応）</t>
    <rPh sb="5" eb="7">
      <t>バアイ</t>
    </rPh>
    <rPh sb="31" eb="33">
      <t>インサツ</t>
    </rPh>
    <rPh sb="35" eb="37">
      <t>タイオウ</t>
    </rPh>
    <phoneticPr fontId="3"/>
  </si>
  <si>
    <t>上記のまま固定</t>
    <rPh sb="0" eb="2">
      <t>ジョウキ</t>
    </rPh>
    <rPh sb="5" eb="7">
      <t>コテイ</t>
    </rPh>
    <phoneticPr fontId="3"/>
  </si>
  <si>
    <t>ＯＣＲイメージの高さ×比率（ＯＣＲイメージの幅÷ＯＣＲイメージの高さ）</t>
  </si>
  <si>
    <t>8．頁ＮＯ区分</t>
    <rPh sb="2" eb="3">
      <t>ページ</t>
    </rPh>
    <rPh sb="5" eb="7">
      <t>クブン</t>
    </rPh>
    <phoneticPr fontId="2"/>
  </si>
  <si>
    <t>「元帳頁NO区分（KbnInfo3－GnPuKbn10）」を参照</t>
    <rPh sb="1" eb="3">
      <t>モトチョウ</t>
    </rPh>
    <phoneticPr fontId="3"/>
  </si>
  <si>
    <t>・0:連番．．．全頁を連番で出力</t>
    <rPh sb="3" eb="5">
      <t>レンバン</t>
    </rPh>
    <rPh sb="8" eb="9">
      <t>ゼン</t>
    </rPh>
    <rPh sb="9" eb="10">
      <t>ページ</t>
    </rPh>
    <rPh sb="11" eb="13">
      <t>レンバン</t>
    </rPh>
    <rPh sb="14" eb="16">
      <t>シュツリョク</t>
    </rPh>
    <phoneticPr fontId="3"/>
  </si>
  <si>
    <t>・1:当該項目が変わったら振りなおす．．．科目（部門、補助）が変わったら「１」から始める</t>
    <rPh sb="3" eb="5">
      <t>トウガイ</t>
    </rPh>
    <rPh sb="5" eb="7">
      <t>コウモク</t>
    </rPh>
    <rPh sb="8" eb="9">
      <t>カ</t>
    </rPh>
    <rPh sb="13" eb="14">
      <t>フ</t>
    </rPh>
    <phoneticPr fontId="3"/>
  </si>
  <si>
    <t>■「0:連番」の場合</t>
    <rPh sb="8" eb="10">
      <t>バアイ</t>
    </rPh>
    <phoneticPr fontId="2"/>
  </si>
  <si>
    <t>■「1:当該項目が変わったら振りなおす」の場合</t>
    <rPh sb="21" eb="23">
      <t>バアイ</t>
    </rPh>
    <phoneticPr fontId="2"/>
  </si>
  <si>
    <t>9．タイトル出力形式</t>
    <rPh sb="6" eb="8">
      <t>シュツリョク</t>
    </rPh>
    <rPh sb="8" eb="10">
      <t>ケイシキ</t>
    </rPh>
    <phoneticPr fontId="2"/>
  </si>
  <si>
    <t>「元帳タイトル区分（UserInfo-ItemNo＝0035）」を参照</t>
  </si>
  <si>
    <t>■「0：４倍角」の場合</t>
    <rPh sb="5" eb="7">
      <t>バイカク</t>
    </rPh>
    <rPh sb="9" eb="11">
      <t>バアイ</t>
    </rPh>
    <phoneticPr fontId="3"/>
  </si>
  <si>
    <t>■「1：横倍角」の場合</t>
    <rPh sb="4" eb="6">
      <t>ヨコバイ</t>
    </rPh>
    <rPh sb="6" eb="7">
      <t>カク</t>
    </rPh>
    <rPh sb="9" eb="11">
      <t>バアイ</t>
    </rPh>
    <phoneticPr fontId="3"/>
  </si>
  <si>
    <t>10．科目インデックス</t>
    <phoneticPr fontId="2"/>
  </si>
  <si>
    <t>「元帳科目インデックス出力区分（UserInfo-ItemNo＝0034）」を参照</t>
  </si>
  <si>
    <t>「1：出力する」を指定した場合、印刷時、インデックスとして、右上に科目、部門等のコード、名称を出力する</t>
    <rPh sb="3" eb="5">
      <t>シュツリョク</t>
    </rPh>
    <rPh sb="9" eb="11">
      <t>シテイ</t>
    </rPh>
    <rPh sb="13" eb="15">
      <t>バアイ</t>
    </rPh>
    <rPh sb="16" eb="18">
      <t>インサツ</t>
    </rPh>
    <rPh sb="18" eb="19">
      <t>ジ</t>
    </rPh>
    <rPh sb="30" eb="31">
      <t>ミギ</t>
    </rPh>
    <rPh sb="31" eb="32">
      <t>ウエ</t>
    </rPh>
    <rPh sb="33" eb="35">
      <t>カモク</t>
    </rPh>
    <rPh sb="36" eb="38">
      <t>ブモン</t>
    </rPh>
    <rPh sb="38" eb="39">
      <t>トウ</t>
    </rPh>
    <rPh sb="44" eb="46">
      <t>メイショウ</t>
    </rPh>
    <rPh sb="47" eb="49">
      <t>シュツリョク</t>
    </rPh>
    <phoneticPr fontId="3"/>
  </si>
  <si>
    <t>サブタイトルに出力されているコード、名称を縦に並べる</t>
    <rPh sb="7" eb="9">
      <t>シュツリョク</t>
    </rPh>
    <rPh sb="18" eb="20">
      <t>メイショウ</t>
    </rPh>
    <rPh sb="21" eb="22">
      <t>タテ</t>
    </rPh>
    <rPh sb="23" eb="24">
      <t>ナラ</t>
    </rPh>
    <phoneticPr fontId="3"/>
  </si>
  <si>
    <t>11．インデックスラベル添付間隔</t>
    <phoneticPr fontId="2"/>
  </si>
  <si>
    <t>「元帳インデックスラベル貼付間隔（UserInfo-ItemNo＝0038）」を参照</t>
  </si>
  <si>
    <t>インデックスラベル添付用の目印点の間隔を0.1㎜単位で指定する</t>
    <rPh sb="9" eb="11">
      <t>テンプ</t>
    </rPh>
    <rPh sb="11" eb="12">
      <t>ヨウ</t>
    </rPh>
    <rPh sb="13" eb="15">
      <t>メジルシ</t>
    </rPh>
    <rPh sb="15" eb="16">
      <t>テン</t>
    </rPh>
    <rPh sb="17" eb="19">
      <t>カンカク</t>
    </rPh>
    <rPh sb="24" eb="26">
      <t>タンイ</t>
    </rPh>
    <rPh sb="27" eb="29">
      <t>シテイ</t>
    </rPh>
    <phoneticPr fontId="3"/>
  </si>
  <si>
    <t>「0」の場合は通常通り「1inch＝25.4mm」で出力</t>
  </si>
  <si>
    <t>前回残高／前月残高</t>
    <phoneticPr fontId="75"/>
  </si>
  <si>
    <t>当回発生／当月発生</t>
    <phoneticPr fontId="75"/>
  </si>
  <si>
    <t>累計残高</t>
    <phoneticPr fontId="75"/>
  </si>
  <si>
    <t>工事予算</t>
    <phoneticPr fontId="75"/>
  </si>
  <si>
    <t>予算残高</t>
    <phoneticPr fontId="75"/>
  </si>
  <si>
    <t>GetLedgerBaseInfoLogic</t>
  </si>
  <si>
    <t>GetLedgerNormalDetailLogic</t>
  </si>
  <si>
    <t>GetLedgerNormalTotalLogic</t>
  </si>
  <si>
    <t>GetLedgerPlLogic</t>
  </si>
  <si>
    <t>未定</t>
  </si>
  <si>
    <t>MakeLedgerResultLogic</t>
  </si>
  <si>
    <t>物理名</t>
    <rPh sb="0" eb="3">
      <t>ブツリメイ</t>
    </rPh>
    <phoneticPr fontId="92"/>
  </si>
  <si>
    <t>論理名</t>
    <rPh sb="0" eb="3">
      <t>ロンリメイ</t>
    </rPh>
    <phoneticPr fontId="92"/>
  </si>
  <si>
    <t>各種基本情報の取得</t>
  </si>
  <si>
    <t>元帳データ取得・通常科目・通常出力</t>
  </si>
  <si>
    <t>元帳データ取得・通常科目・合計転記</t>
  </si>
  <si>
    <t>元帳データ取得・損益科目</t>
  </si>
  <si>
    <t>元帳データ取得・工事</t>
  </si>
  <si>
    <t>元帳リターンデータ作成</t>
  </si>
  <si>
    <t>元帳リターンデータ作成・工事</t>
  </si>
  <si>
    <t>基本情報関連のマスタデータを取得</t>
  </si>
  <si>
    <t>仕訳ヘッダ・明細データより元帳パラメータ条件にてデータを取得</t>
  </si>
  <si>
    <t>実績集計マスタより元帳パラメータ条件にてデータを取得</t>
  </si>
  <si>
    <t>実績集計マスタよりPL科目に該当するデータを取得</t>
  </si>
  <si>
    <t>取得データより元帳出力用のリターンデータを作成</t>
  </si>
  <si>
    <t>内容</t>
    <rPh sb="0" eb="2">
      <t>ナイヨウ</t>
    </rPh>
    <phoneticPr fontId="92"/>
  </si>
  <si>
    <t>取得データより工事元帳出力用のリターンデータを作成</t>
    <rPh sb="7" eb="9">
      <t>コウジ</t>
    </rPh>
    <phoneticPr fontId="92"/>
  </si>
  <si>
    <t>不明</t>
    <rPh sb="0" eb="2">
      <t>フメイ</t>
    </rPh>
    <phoneticPr fontId="92"/>
  </si>
  <si>
    <t>処理フローのマス毎にLogicクラスを分割します。</t>
    <rPh sb="0" eb="2">
      <t>ショリ</t>
    </rPh>
    <rPh sb="8" eb="9">
      <t>ゴト</t>
    </rPh>
    <rPh sb="19" eb="21">
      <t>ブンカツ</t>
    </rPh>
    <phoneticPr fontId="92"/>
  </si>
  <si>
    <t>・リターンデータ作成処理はマスが分かれていましたが、1つのクラスで行う内容と思われたため纏めました</t>
    <rPh sb="8" eb="10">
      <t>サクセイ</t>
    </rPh>
    <rPh sb="10" eb="12">
      <t>ショリ</t>
    </rPh>
    <rPh sb="16" eb="17">
      <t>ワ</t>
    </rPh>
    <rPh sb="33" eb="34">
      <t>オコナ</t>
    </rPh>
    <rPh sb="35" eb="37">
      <t>ナイヨウ</t>
    </rPh>
    <rPh sb="38" eb="39">
      <t>オモ</t>
    </rPh>
    <rPh sb="44" eb="45">
      <t>マト</t>
    </rPh>
    <phoneticPr fontId="92"/>
  </si>
  <si>
    <t>・データ取得処理は共通のインタフェースを持っており、Service からは抽象的な呼び出し方ができます</t>
    <rPh sb="4" eb="6">
      <t>シュトク</t>
    </rPh>
    <rPh sb="6" eb="8">
      <t>ショリ</t>
    </rPh>
    <rPh sb="9" eb="11">
      <t>キョウツウ</t>
    </rPh>
    <rPh sb="20" eb="21">
      <t>モ</t>
    </rPh>
    <rPh sb="37" eb="40">
      <t>チュウショウテキ</t>
    </rPh>
    <rPh sb="41" eb="42">
      <t>ヨ</t>
    </rPh>
    <rPh sb="43" eb="44">
      <t>ダ</t>
    </rPh>
    <rPh sb="45" eb="46">
      <t>カタ</t>
    </rPh>
    <phoneticPr fontId="92"/>
  </si>
  <si>
    <t>繰越利益剰余金の集計</t>
  </si>
  <si>
    <t>繰越利益剰余金の集計</t>
    <phoneticPr fontId="92"/>
  </si>
  <si>
    <t>繰越利益剰余金（当期未処分利益）への振替仕訳および</t>
    <rPh sb="8" eb="10">
      <t>トウキ</t>
    </rPh>
    <rPh sb="10" eb="13">
      <t>ミショブン</t>
    </rPh>
    <rPh sb="13" eb="15">
      <t>リエキ</t>
    </rPh>
    <rPh sb="18" eb="20">
      <t>フリカエ</t>
    </rPh>
    <rPh sb="20" eb="22">
      <t>シワケ</t>
    </rPh>
    <phoneticPr fontId="6"/>
  </si>
  <si>
    <t>3-3.繰越利益剰余金（図⑦）</t>
    <rPh sb="12" eb="13">
      <t>ズ</t>
    </rPh>
    <phoneticPr fontId="6"/>
  </si>
  <si>
    <t>上記、取得データより、繰越利益剰余金および、</t>
    <rPh sb="0" eb="2">
      <t>ジョウキ</t>
    </rPh>
    <rPh sb="3" eb="5">
      <t>シュトク</t>
    </rPh>
    <phoneticPr fontId="6"/>
  </si>
  <si>
    <t>上記の集計方法詳細は「繰越利益剰余金の集計」を参照。</t>
    <rPh sb="0" eb="2">
      <t>ジョウキ</t>
    </rPh>
    <rPh sb="3" eb="5">
      <t>シュウケイ</t>
    </rPh>
    <rPh sb="5" eb="7">
      <t>ホウホウ</t>
    </rPh>
    <rPh sb="7" eb="9">
      <t>ショウサイ</t>
    </rPh>
    <rPh sb="19" eb="21">
      <t>シュウケイ</t>
    </rPh>
    <rPh sb="23" eb="25">
      <t>サンショウ</t>
    </rPh>
    <phoneticPr fontId="6"/>
  </si>
  <si>
    <t>この区分がﾁｪｯｸON(区分値：1)の場合、「損益勘定」と「繰越利益剰余金」科目の元帳出力が可能となる。</t>
    <rPh sb="2" eb="4">
      <t>クブン</t>
    </rPh>
    <rPh sb="12" eb="14">
      <t>クブン</t>
    </rPh>
    <rPh sb="14" eb="15">
      <t>チ</t>
    </rPh>
    <rPh sb="19" eb="21">
      <t>バアイ</t>
    </rPh>
    <rPh sb="23" eb="25">
      <t>ソンエキ</t>
    </rPh>
    <rPh sb="25" eb="27">
      <t>カンジョウ</t>
    </rPh>
    <rPh sb="38" eb="40">
      <t>カモク</t>
    </rPh>
    <rPh sb="43" eb="45">
      <t>シュツリョク</t>
    </rPh>
    <rPh sb="46" eb="48">
      <t>カノウ</t>
    </rPh>
    <phoneticPr fontId="6"/>
  </si>
  <si>
    <t>繰越利益剰余金へ振替</t>
    <rPh sb="8" eb="10">
      <t>フリカエ</t>
    </rPh>
    <phoneticPr fontId="6"/>
  </si>
  <si>
    <t>■「繰越利益剰余金」の出力例</t>
    <rPh sb="11" eb="13">
      <t>シュツリョク</t>
    </rPh>
    <rPh sb="13" eb="14">
      <t>レイ</t>
    </rPh>
    <phoneticPr fontId="6"/>
  </si>
  <si>
    <t>「繰越利益剰余金へ振替」の金額</t>
    <rPh sb="9" eb="11">
      <t>フリカエ</t>
    </rPh>
    <rPh sb="13" eb="15">
      <t>キンガク</t>
    </rPh>
    <phoneticPr fontId="6"/>
  </si>
  <si>
    <t>「差引金額」は正残－逆側の金額を出力（「繰越利益剰余金」は、貸方正残として処理する）</t>
  </si>
  <si>
    <t>3. DAO一覧作成</t>
    <rPh sb="6" eb="8">
      <t>イチラン</t>
    </rPh>
    <rPh sb="8" eb="10">
      <t>サクセイ</t>
    </rPh>
    <phoneticPr fontId="92"/>
  </si>
  <si>
    <t>2.DAO定義作成で作成した DAO を一覧にまとめます。</t>
    <rPh sb="5" eb="7">
      <t>テイギ</t>
    </rPh>
    <rPh sb="7" eb="9">
      <t>サクセイ</t>
    </rPh>
    <rPh sb="10" eb="12">
      <t>サクセイ</t>
    </rPh>
    <rPh sb="20" eb="22">
      <t>イチラン</t>
    </rPh>
    <phoneticPr fontId="92"/>
  </si>
  <si>
    <t>4. DTO定義作成</t>
    <rPh sb="6" eb="8">
      <t>テイギ</t>
    </rPh>
    <rPh sb="8" eb="10">
      <t>サクセイ</t>
    </rPh>
    <phoneticPr fontId="92"/>
  </si>
  <si>
    <t>5. Service定義</t>
    <rPh sb="10" eb="12">
      <t>テイギ</t>
    </rPh>
    <phoneticPr fontId="92"/>
  </si>
  <si>
    <t>6. Logic分割</t>
    <rPh sb="8" eb="10">
      <t>ブンカツ</t>
    </rPh>
    <phoneticPr fontId="92"/>
  </si>
  <si>
    <t>【処理フロー】</t>
    <rPh sb="1" eb="3">
      <t>ショリ</t>
    </rPh>
    <phoneticPr fontId="2"/>
  </si>
  <si>
    <t>【処理詳細】</t>
    <rPh sb="1" eb="3">
      <t>ショリ</t>
    </rPh>
    <rPh sb="3" eb="5">
      <t>ショウサイ</t>
    </rPh>
    <phoneticPr fontId="2"/>
  </si>
  <si>
    <t>各画面側の処理のため省略</t>
    <rPh sb="0" eb="1">
      <t>カク</t>
    </rPh>
    <rPh sb="1" eb="3">
      <t>ガメン</t>
    </rPh>
    <rPh sb="3" eb="4">
      <t>ガワ</t>
    </rPh>
    <rPh sb="5" eb="7">
      <t>ショリ</t>
    </rPh>
    <rPh sb="10" eb="12">
      <t>ショウリャク</t>
    </rPh>
    <phoneticPr fontId="2"/>
  </si>
  <si>
    <t>集計処理に使用する各種基本情報等の取得</t>
    <rPh sb="0" eb="2">
      <t>シュウケイ</t>
    </rPh>
    <rPh sb="2" eb="4">
      <t>ショリ</t>
    </rPh>
    <rPh sb="5" eb="7">
      <t>シヨウ</t>
    </rPh>
    <rPh sb="9" eb="11">
      <t>カクシュ</t>
    </rPh>
    <rPh sb="11" eb="13">
      <t>キホン</t>
    </rPh>
    <rPh sb="13" eb="15">
      <t>ジョウホウ</t>
    </rPh>
    <rPh sb="15" eb="16">
      <t>トウ</t>
    </rPh>
    <rPh sb="17" eb="19">
      <t>シュトク</t>
    </rPh>
    <phoneticPr fontId="2"/>
  </si>
  <si>
    <t>※NX該当関数 … Init</t>
    <phoneticPr fontId="2"/>
  </si>
  <si>
    <t>2-1．会社基本情報(DTMAIN)の取得</t>
    <rPh sb="4" eb="6">
      <t>カイシャ</t>
    </rPh>
    <rPh sb="6" eb="8">
      <t>キホン</t>
    </rPh>
    <rPh sb="8" eb="10">
      <t>ジョウホウ</t>
    </rPh>
    <rPh sb="19" eb="21">
      <t>シュトク</t>
    </rPh>
    <phoneticPr fontId="2"/>
  </si>
  <si>
    <t>集計に必要な情報を取得する</t>
    <rPh sb="0" eb="2">
      <t>シュウケイ</t>
    </rPh>
    <rPh sb="3" eb="5">
      <t>ヒツヨウ</t>
    </rPh>
    <rPh sb="6" eb="8">
      <t>ジョウホウ</t>
    </rPh>
    <rPh sb="9" eb="11">
      <t>シュトク</t>
    </rPh>
    <phoneticPr fontId="2"/>
  </si>
  <si>
    <t>日付関数（TMasMonth）の初期処理を行う</t>
    <rPh sb="2" eb="4">
      <t>カンスウ</t>
    </rPh>
    <rPh sb="16" eb="18">
      <t>ショキ</t>
    </rPh>
    <rPh sb="18" eb="20">
      <t>ショリ</t>
    </rPh>
    <rPh sb="21" eb="22">
      <t>オコナ</t>
    </rPh>
    <phoneticPr fontId="2"/>
  </si>
  <si>
    <t>2-2.消費税率情報ｸﾗｽ（TMASTaxRateInfo）の作成と初期処理を行う</t>
    <rPh sb="4" eb="7">
      <t>ショウヒゼイ</t>
    </rPh>
    <rPh sb="7" eb="8">
      <t>リツ</t>
    </rPh>
    <rPh sb="8" eb="10">
      <t>ジョウホウ</t>
    </rPh>
    <rPh sb="31" eb="33">
      <t>サクセイ</t>
    </rPh>
    <rPh sb="34" eb="36">
      <t>ショキ</t>
    </rPh>
    <rPh sb="36" eb="38">
      <t>ショリ</t>
    </rPh>
    <rPh sb="39" eb="40">
      <t>オコナ</t>
    </rPh>
    <phoneticPr fontId="2"/>
  </si>
  <si>
    <t>2-3.その他基本情報の取得</t>
    <rPh sb="6" eb="7">
      <t>タ</t>
    </rPh>
    <rPh sb="7" eb="9">
      <t>キホン</t>
    </rPh>
    <rPh sb="9" eb="11">
      <t>ジョウホウ</t>
    </rPh>
    <rPh sb="12" eb="14">
      <t>シュトク</t>
    </rPh>
    <phoneticPr fontId="2"/>
  </si>
  <si>
    <t>テーブル名</t>
    <rPh sb="4" eb="5">
      <t>メイ</t>
    </rPh>
    <phoneticPr fontId="2"/>
  </si>
  <si>
    <t>取得内容の概要</t>
    <rPh sb="0" eb="2">
      <t>シュトク</t>
    </rPh>
    <rPh sb="2" eb="4">
      <t>ナイヨウ</t>
    </rPh>
    <rPh sb="5" eb="7">
      <t>ガイヨウ</t>
    </rPh>
    <phoneticPr fontId="2"/>
  </si>
  <si>
    <t>システム基本情報</t>
    <rPh sb="4" eb="6">
      <t>キホン</t>
    </rPh>
    <rPh sb="6" eb="8">
      <t>ジョウホウ</t>
    </rPh>
    <phoneticPr fontId="2"/>
  </si>
  <si>
    <t>伝票NOの桁数・属性</t>
    <rPh sb="0" eb="2">
      <t>デンピョウ</t>
    </rPh>
    <rPh sb="5" eb="7">
      <t>ケタスウ</t>
    </rPh>
    <rPh sb="8" eb="10">
      <t>ゾクセイ</t>
    </rPh>
    <phoneticPr fontId="2"/>
  </si>
  <si>
    <t>特定科目情報</t>
    <rPh sb="0" eb="2">
      <t>トクテイ</t>
    </rPh>
    <rPh sb="2" eb="4">
      <t>カモク</t>
    </rPh>
    <rPh sb="4" eb="6">
      <t>ジョウホウ</t>
    </rPh>
    <phoneticPr fontId="2"/>
  </si>
  <si>
    <t>損益科目、利益科目、仮受/仮払科目等</t>
    <rPh sb="0" eb="2">
      <t>ソンエキ</t>
    </rPh>
    <rPh sb="2" eb="4">
      <t>カモク</t>
    </rPh>
    <rPh sb="5" eb="7">
      <t>リエキ</t>
    </rPh>
    <rPh sb="7" eb="9">
      <t>カモク</t>
    </rPh>
    <rPh sb="10" eb="12">
      <t>カリウケ</t>
    </rPh>
    <rPh sb="13" eb="15">
      <t>カリバラ</t>
    </rPh>
    <rPh sb="15" eb="17">
      <t>カモク</t>
    </rPh>
    <rPh sb="17" eb="18">
      <t>ナド</t>
    </rPh>
    <phoneticPr fontId="2"/>
  </si>
  <si>
    <t>マスタ基本情報</t>
    <rPh sb="3" eb="5">
      <t>キホン</t>
    </rPh>
    <rPh sb="5" eb="7">
      <t>ジョウホウ</t>
    </rPh>
    <phoneticPr fontId="2"/>
  </si>
  <si>
    <t>科目・補助毎の採用区分、コードの桁数・属性等</t>
    <rPh sb="0" eb="2">
      <t>カモク</t>
    </rPh>
    <rPh sb="3" eb="5">
      <t>ホジョ</t>
    </rPh>
    <rPh sb="5" eb="6">
      <t>ゴト</t>
    </rPh>
    <rPh sb="7" eb="9">
      <t>サイヨウ</t>
    </rPh>
    <rPh sb="9" eb="11">
      <t>クブン</t>
    </rPh>
    <rPh sb="16" eb="18">
      <t>ケタスウ</t>
    </rPh>
    <rPh sb="19" eb="21">
      <t>ゾクセイ</t>
    </rPh>
    <rPh sb="21" eb="22">
      <t>ナド</t>
    </rPh>
    <phoneticPr fontId="2"/>
  </si>
  <si>
    <t>区分情報</t>
    <rPh sb="0" eb="2">
      <t>クブン</t>
    </rPh>
    <rPh sb="2" eb="4">
      <t>ジョウホウ</t>
    </rPh>
    <phoneticPr fontId="2"/>
  </si>
  <si>
    <t>採用区分、仕訳入力条件、印刷条件等</t>
    <rPh sb="0" eb="2">
      <t>サイヨウ</t>
    </rPh>
    <rPh sb="2" eb="4">
      <t>クブン</t>
    </rPh>
    <rPh sb="5" eb="7">
      <t>シワケ</t>
    </rPh>
    <rPh sb="7" eb="9">
      <t>ニュウリョク</t>
    </rPh>
    <rPh sb="9" eb="11">
      <t>ジョウケン</t>
    </rPh>
    <rPh sb="12" eb="14">
      <t>インサツ</t>
    </rPh>
    <rPh sb="14" eb="16">
      <t>ジョウケン</t>
    </rPh>
    <rPh sb="16" eb="17">
      <t>ナド</t>
    </rPh>
    <phoneticPr fontId="2"/>
  </si>
  <si>
    <t>補助基本マスタ</t>
    <rPh sb="0" eb="2">
      <t>ホジョ</t>
    </rPh>
    <rPh sb="2" eb="4">
      <t>キホン</t>
    </rPh>
    <phoneticPr fontId="2"/>
  </si>
  <si>
    <t>各補助の諸口(内部CD=0)のマスタを取得</t>
    <rPh sb="0" eb="1">
      <t>カク</t>
    </rPh>
    <rPh sb="1" eb="3">
      <t>ホジョ</t>
    </rPh>
    <rPh sb="4" eb="6">
      <t>ショクチ</t>
    </rPh>
    <rPh sb="7" eb="9">
      <t>ナイブ</t>
    </rPh>
    <rPh sb="19" eb="21">
      <t>シュトク</t>
    </rPh>
    <phoneticPr fontId="2"/>
  </si>
  <si>
    <t>消費税基本情報</t>
    <rPh sb="0" eb="3">
      <t>ショウヒゼイ</t>
    </rPh>
    <rPh sb="3" eb="5">
      <t>キホン</t>
    </rPh>
    <rPh sb="5" eb="7">
      <t>ジョウホウ</t>
    </rPh>
    <phoneticPr fontId="2"/>
  </si>
  <si>
    <t>消費税の情報(免税、簡易課税等)を取得</t>
    <rPh sb="0" eb="3">
      <t>ショウヒゼイ</t>
    </rPh>
    <rPh sb="4" eb="6">
      <t>ジョウホウ</t>
    </rPh>
    <rPh sb="7" eb="9">
      <t>メンゼイ</t>
    </rPh>
    <rPh sb="10" eb="12">
      <t>カンイ</t>
    </rPh>
    <rPh sb="12" eb="14">
      <t>カゼイ</t>
    </rPh>
    <rPh sb="14" eb="15">
      <t>ナド</t>
    </rPh>
    <rPh sb="17" eb="19">
      <t>シュトク</t>
    </rPh>
    <phoneticPr fontId="2"/>
  </si>
  <si>
    <t>勘定科目基本マスタ</t>
    <rPh sb="0" eb="2">
      <t>カンジョウ</t>
    </rPh>
    <rPh sb="2" eb="4">
      <t>カモク</t>
    </rPh>
    <rPh sb="4" eb="6">
      <t>キホン</t>
    </rPh>
    <phoneticPr fontId="2"/>
  </si>
  <si>
    <t>個人の場合の資本金科目(元入金)情報を取得</t>
    <rPh sb="0" eb="2">
      <t>コジン</t>
    </rPh>
    <rPh sb="3" eb="5">
      <t>バアイ</t>
    </rPh>
    <rPh sb="6" eb="9">
      <t>シホンキン</t>
    </rPh>
    <rPh sb="9" eb="11">
      <t>カモク</t>
    </rPh>
    <rPh sb="12" eb="14">
      <t>モトイ</t>
    </rPh>
    <rPh sb="14" eb="15">
      <t>キン</t>
    </rPh>
    <rPh sb="16" eb="18">
      <t>ジョウホウ</t>
    </rPh>
    <rPh sb="19" eb="21">
      <t>シュトク</t>
    </rPh>
    <phoneticPr fontId="2"/>
  </si>
  <si>
    <t>集計処理</t>
    <rPh sb="0" eb="2">
      <t>シュウケイ</t>
    </rPh>
    <rPh sb="2" eb="4">
      <t>ショリ</t>
    </rPh>
    <phoneticPr fontId="2"/>
  </si>
  <si>
    <t>画面から渡された「元帳パラメータ」と、取得した「各種基本情報」を使用し、元帳データの集計処理を行う</t>
    <rPh sb="0" eb="2">
      <t>ガメン</t>
    </rPh>
    <rPh sb="4" eb="5">
      <t>ワタ</t>
    </rPh>
    <rPh sb="9" eb="11">
      <t>モトチョウ</t>
    </rPh>
    <rPh sb="32" eb="34">
      <t>シヨウ</t>
    </rPh>
    <phoneticPr fontId="2"/>
  </si>
  <si>
    <r>
      <t>集計処理は、元帳パラメータの特殊科目区分(Mot1[SPEKMKKBN])ごとに行う（</t>
    </r>
    <r>
      <rPr>
        <sz val="10"/>
        <color indexed="10"/>
        <rFont val="ＭＳ ゴシック"/>
        <family val="3"/>
        <charset val="128"/>
      </rPr>
      <t>④</t>
    </r>
    <r>
      <rPr>
        <sz val="10"/>
        <rFont val="ＭＳ ゴシック"/>
        <family val="3"/>
        <charset val="128"/>
      </rPr>
      <t>）</t>
    </r>
    <rPh sb="0" eb="2">
      <t>シュウケイ</t>
    </rPh>
    <rPh sb="2" eb="4">
      <t>ショリ</t>
    </rPh>
    <rPh sb="6" eb="8">
      <t>モトチョウ</t>
    </rPh>
    <rPh sb="14" eb="16">
      <t>トクシュ</t>
    </rPh>
    <rPh sb="16" eb="18">
      <t>カモク</t>
    </rPh>
    <rPh sb="18" eb="20">
      <t>クブン</t>
    </rPh>
    <phoneticPr fontId="2"/>
  </si>
  <si>
    <t>合計転記区分(Mot1[GTENKIKBN])により集計元のデータが異なる</t>
    <rPh sb="0" eb="2">
      <t>ゴウケイ</t>
    </rPh>
    <rPh sb="2" eb="4">
      <t>テンキ</t>
    </rPh>
    <rPh sb="4" eb="6">
      <t>クブン</t>
    </rPh>
    <rPh sb="34" eb="35">
      <t>コト</t>
    </rPh>
    <phoneticPr fontId="2"/>
  </si>
  <si>
    <t>「通常出力」の場合、仕訳ヘッダ・仕訳明細データより取得</t>
    <rPh sb="1" eb="3">
      <t>ツウジョウ</t>
    </rPh>
    <rPh sb="3" eb="5">
      <t>シュツリョク</t>
    </rPh>
    <rPh sb="7" eb="9">
      <t>バアイ</t>
    </rPh>
    <rPh sb="10" eb="12">
      <t>シワケ</t>
    </rPh>
    <rPh sb="16" eb="18">
      <t>シワケ</t>
    </rPh>
    <rPh sb="18" eb="20">
      <t>メイサイ</t>
    </rPh>
    <rPh sb="25" eb="27">
      <t>シュトク</t>
    </rPh>
    <phoneticPr fontId="2"/>
  </si>
  <si>
    <t>「合計転記」の場合、実在集計マスタより取得</t>
    <rPh sb="1" eb="3">
      <t>ゴウケイ</t>
    </rPh>
    <rPh sb="3" eb="5">
      <t>テンキ</t>
    </rPh>
    <rPh sb="7" eb="9">
      <t>バアイ</t>
    </rPh>
    <rPh sb="10" eb="12">
      <t>ジツザイ</t>
    </rPh>
    <rPh sb="12" eb="14">
      <t>シュウケイ</t>
    </rPh>
    <rPh sb="19" eb="21">
      <t>シュトク</t>
    </rPh>
    <phoneticPr fontId="2"/>
  </si>
  <si>
    <t>前期・前月繰越の明細（1行目に出力する）や、仮受／仮払消費税、配賦金額、月計等は、上記集計データとは別に集計する</t>
    <rPh sb="0" eb="2">
      <t>ゼンキ</t>
    </rPh>
    <rPh sb="3" eb="5">
      <t>ゼンゲツ</t>
    </rPh>
    <rPh sb="5" eb="7">
      <t>クリコシ</t>
    </rPh>
    <rPh sb="8" eb="10">
      <t>メイサイ</t>
    </rPh>
    <rPh sb="12" eb="14">
      <t>ギョウメ</t>
    </rPh>
    <rPh sb="15" eb="17">
      <t>シュツリョク</t>
    </rPh>
    <rPh sb="22" eb="24">
      <t>カリウケ</t>
    </rPh>
    <rPh sb="25" eb="27">
      <t>カリバラ</t>
    </rPh>
    <rPh sb="27" eb="30">
      <t>ショウヒゼイ</t>
    </rPh>
    <phoneticPr fontId="2"/>
  </si>
  <si>
    <t>また、決算月の場合、損益勘定への振替仕訳や累計などのデータも集計する</t>
    <rPh sb="3" eb="5">
      <t>ケッサン</t>
    </rPh>
    <rPh sb="5" eb="6">
      <t>ツキ</t>
    </rPh>
    <rPh sb="7" eb="9">
      <t>バアイ</t>
    </rPh>
    <rPh sb="10" eb="12">
      <t>ソンエキ</t>
    </rPh>
    <rPh sb="12" eb="14">
      <t>カンジョウ</t>
    </rPh>
    <rPh sb="16" eb="18">
      <t>フリカエ</t>
    </rPh>
    <rPh sb="18" eb="20">
      <t>シワケ</t>
    </rPh>
    <rPh sb="21" eb="23">
      <t>ルイケイ</t>
    </rPh>
    <phoneticPr fontId="2"/>
  </si>
  <si>
    <t>上記の集計データをリターン用のデータとして作成し、呼出元の画面へ返却する</t>
    <rPh sb="0" eb="2">
      <t>ジョウキ</t>
    </rPh>
    <rPh sb="3" eb="5">
      <t>シュウケイ</t>
    </rPh>
    <rPh sb="13" eb="14">
      <t>ヨウ</t>
    </rPh>
    <rPh sb="21" eb="23">
      <t>サクセイ</t>
    </rPh>
    <phoneticPr fontId="2"/>
  </si>
  <si>
    <t>実在集計マスタから「PL科目」に該当するデータを取得し、集計する</t>
    <rPh sb="28" eb="30">
      <t>シュウケイ</t>
    </rPh>
    <phoneticPr fontId="2"/>
  </si>
  <si>
    <t>また、繰越利益剰余金（当期未処分利益）への振替明細、および、合計明細のデータを作成する</t>
    <rPh sb="11" eb="13">
      <t>トウキ</t>
    </rPh>
    <rPh sb="13" eb="16">
      <t>ミショブン</t>
    </rPh>
    <rPh sb="16" eb="18">
      <t>リエキ</t>
    </rPh>
    <rPh sb="21" eb="23">
      <t>フリカエ</t>
    </rPh>
    <rPh sb="23" eb="25">
      <t>メイサイ</t>
    </rPh>
    <phoneticPr fontId="2"/>
  </si>
  <si>
    <t>上記の集計データをリターン用のデータとして作成し、呼出元の画面へ返却します。</t>
    <rPh sb="0" eb="2">
      <t>ジョウキ</t>
    </rPh>
    <rPh sb="3" eb="5">
      <t>シュウケイ</t>
    </rPh>
    <rPh sb="13" eb="14">
      <t>ヨウ</t>
    </rPh>
    <rPh sb="21" eb="23">
      <t>サクセイ</t>
    </rPh>
    <phoneticPr fontId="2"/>
  </si>
  <si>
    <t>特殊科目区分が「2:当期未処分利益／元入金」の場合</t>
  </si>
  <si>
    <t>法人・個人区分(Mot1[GTENKIKBN])により取得するデータが異なる</t>
    <rPh sb="0" eb="2">
      <t>ホウジン</t>
    </rPh>
    <rPh sb="3" eb="5">
      <t>コジン</t>
    </rPh>
    <rPh sb="5" eb="7">
      <t>クブン</t>
    </rPh>
    <rPh sb="27" eb="29">
      <t>シュトク</t>
    </rPh>
    <rPh sb="35" eb="36">
      <t>コト</t>
    </rPh>
    <phoneticPr fontId="2"/>
  </si>
  <si>
    <t>法人データの場合は、実績集計マスタから「繰越利益剰余金（当期未処分利益）」のデータを取得し、集計する</t>
    <rPh sb="0" eb="2">
      <t>ホウジン</t>
    </rPh>
    <rPh sb="10" eb="12">
      <t>ジッセキ</t>
    </rPh>
    <rPh sb="12" eb="14">
      <t>シュウケイ</t>
    </rPh>
    <rPh sb="46" eb="48">
      <t>シュウケイ</t>
    </rPh>
    <phoneticPr fontId="2"/>
  </si>
  <si>
    <t>個人データの場合は、仕訳ヘッダ・仕訳明細データより「元入金」のデータを取得、実績集計マスタより「事業主借」「事業主貸」に該当するデータを取得し、集計する</t>
    <rPh sb="0" eb="2">
      <t>コジン</t>
    </rPh>
    <rPh sb="6" eb="8">
      <t>バアイ</t>
    </rPh>
    <rPh sb="26" eb="27">
      <t>モト</t>
    </rPh>
    <rPh sb="27" eb="29">
      <t>ニュウキン</t>
    </rPh>
    <rPh sb="35" eb="37">
      <t>シュトク</t>
    </rPh>
    <rPh sb="38" eb="40">
      <t>ジッセキ</t>
    </rPh>
    <rPh sb="40" eb="42">
      <t>シュウケイ</t>
    </rPh>
    <rPh sb="48" eb="51">
      <t>ジギョウヌシ</t>
    </rPh>
    <rPh sb="51" eb="52">
      <t>カ</t>
    </rPh>
    <rPh sb="54" eb="57">
      <t>ジギョウヌシ</t>
    </rPh>
    <rPh sb="57" eb="58">
      <t>カシ</t>
    </rPh>
    <rPh sb="72" eb="74">
      <t>シュウケイ</t>
    </rPh>
    <phoneticPr fontId="2"/>
  </si>
  <si>
    <t>また、損益勘定、翌期へ繰越、累計などのデータも集計する</t>
    <rPh sb="3" eb="5">
      <t>ソンエキ</t>
    </rPh>
    <rPh sb="5" eb="7">
      <t>カンジョウ</t>
    </rPh>
    <rPh sb="8" eb="10">
      <t>ヨクキ</t>
    </rPh>
    <rPh sb="11" eb="13">
      <t>クリコシ</t>
    </rPh>
    <rPh sb="14" eb="16">
      <t>ルイケイ</t>
    </rPh>
    <rPh sb="23" eb="25">
      <t>シュウケイ</t>
    </rPh>
    <phoneticPr fontId="2"/>
  </si>
  <si>
    <r>
      <t>1．</t>
    </r>
    <r>
      <rPr>
        <sz val="10"/>
        <color indexed="10"/>
        <rFont val="ＭＳ ゴシック"/>
        <family val="3"/>
        <charset val="128"/>
      </rPr>
      <t>①</t>
    </r>
    <phoneticPr fontId="2"/>
  </si>
  <si>
    <r>
      <t>2．</t>
    </r>
    <r>
      <rPr>
        <sz val="10"/>
        <color indexed="10"/>
        <rFont val="ＭＳ ゴシック"/>
        <family val="3"/>
        <charset val="128"/>
      </rPr>
      <t>②</t>
    </r>
    <phoneticPr fontId="2"/>
  </si>
  <si>
    <t>※NX該当関数 … MonthInit</t>
    <phoneticPr fontId="2"/>
  </si>
  <si>
    <t>※NX該当関数 … InfoGet</t>
    <phoneticPr fontId="2"/>
  </si>
  <si>
    <t>ID</t>
    <phoneticPr fontId="2"/>
  </si>
  <si>
    <t>MasInfo</t>
    <phoneticPr fontId="2"/>
  </si>
  <si>
    <t>KmkInfo</t>
    <phoneticPr fontId="2"/>
  </si>
  <si>
    <t>MasterInfo</t>
    <phoneticPr fontId="2"/>
  </si>
  <si>
    <t>KbnInfo</t>
    <phoneticPr fontId="2"/>
  </si>
  <si>
    <t>HojyoMA</t>
    <phoneticPr fontId="2"/>
  </si>
  <si>
    <t>TaxInfo</t>
    <phoneticPr fontId="2"/>
  </si>
  <si>
    <t>KmkMA</t>
    <phoneticPr fontId="2"/>
  </si>
  <si>
    <r>
      <t>3．</t>
    </r>
    <r>
      <rPr>
        <sz val="10"/>
        <color indexed="10"/>
        <rFont val="ＭＳ ゴシック"/>
        <family val="3"/>
        <charset val="128"/>
      </rPr>
      <t>③</t>
    </r>
    <phoneticPr fontId="2"/>
  </si>
  <si>
    <t>※NX該当関数 … DoSummarize</t>
    <phoneticPr fontId="2"/>
  </si>
  <si>
    <r>
      <t>3-1.</t>
    </r>
    <r>
      <rPr>
        <sz val="10"/>
        <color indexed="10"/>
        <rFont val="ＭＳ ゴシック"/>
        <family val="3"/>
        <charset val="128"/>
      </rPr>
      <t>⑤</t>
    </r>
    <phoneticPr fontId="2"/>
  </si>
  <si>
    <t>特殊科目区分が「0:通常科目」の場合</t>
    <phoneticPr fontId="2"/>
  </si>
  <si>
    <r>
      <t>3-2.</t>
    </r>
    <r>
      <rPr>
        <sz val="10"/>
        <color indexed="10"/>
        <rFont val="ＭＳ ゴシック"/>
        <family val="3"/>
        <charset val="128"/>
      </rPr>
      <t>⑥</t>
    </r>
    <phoneticPr fontId="2"/>
  </si>
  <si>
    <t>特殊科目区分が「1:損益科目」の場合</t>
    <phoneticPr fontId="2"/>
  </si>
  <si>
    <r>
      <t>3-3.</t>
    </r>
    <r>
      <rPr>
        <sz val="10"/>
        <color indexed="10"/>
        <rFont val="ＭＳ ゴシック"/>
        <family val="3"/>
        <charset val="128"/>
      </rPr>
      <t>⑦⑧</t>
    </r>
    <phoneticPr fontId="2"/>
  </si>
  <si>
    <t>IGetLedgerBaseInfoLogic</t>
    <phoneticPr fontId="2"/>
  </si>
  <si>
    <t>GetLedgerSurplusLogic</t>
  </si>
  <si>
    <t>GetLedgerSurplusLogic</t>
    <phoneticPr fontId="92"/>
  </si>
  <si>
    <t>元帳データ取得・繰越利益剰余金</t>
    <phoneticPr fontId="92"/>
  </si>
  <si>
    <t>通常科目（通常出力）</t>
    <rPh sb="0" eb="2">
      <t>ツウジョウ</t>
    </rPh>
    <rPh sb="2" eb="4">
      <t>カモク</t>
    </rPh>
    <rPh sb="5" eb="7">
      <t>ツウジョウ</t>
    </rPh>
    <rPh sb="7" eb="9">
      <t>シュツリョク</t>
    </rPh>
    <phoneticPr fontId="2"/>
  </si>
  <si>
    <t>通常科目（合計転記）</t>
    <rPh sb="0" eb="2">
      <t>ツウジョウ</t>
    </rPh>
    <rPh sb="2" eb="4">
      <t>カモク</t>
    </rPh>
    <rPh sb="5" eb="7">
      <t>ゴウケイ</t>
    </rPh>
    <rPh sb="7" eb="9">
      <t>テンキ</t>
    </rPh>
    <phoneticPr fontId="2"/>
  </si>
  <si>
    <t>損益科目</t>
    <rPh sb="0" eb="2">
      <t>ソンエキ</t>
    </rPh>
    <rPh sb="2" eb="4">
      <t>カモク</t>
    </rPh>
    <phoneticPr fontId="2"/>
  </si>
  <si>
    <t>繰越利益剰余金</t>
    <rPh sb="0" eb="7">
      <t>クリコ</t>
    </rPh>
    <phoneticPr fontId="2"/>
  </si>
  <si>
    <t>生成クラス</t>
    <rPh sb="0" eb="2">
      <t>セイセイ</t>
    </rPh>
    <phoneticPr fontId="2"/>
  </si>
  <si>
    <t>MakeLedgerResultLogic</t>
    <phoneticPr fontId="2"/>
  </si>
  <si>
    <t>注意事項</t>
    <rPh sb="0" eb="2">
      <t>チュウイ</t>
    </rPh>
    <rPh sb="2" eb="4">
      <t>ジコウ</t>
    </rPh>
    <phoneticPr fontId="92"/>
  </si>
  <si>
    <t>DAO はデータ層に所属するため、どうしても必要な場合を除いてはビジネスロジックを持たないようにしなければなりません。</t>
    <rPh sb="8" eb="9">
      <t>ソウ</t>
    </rPh>
    <rPh sb="10" eb="12">
      <t>ショゾク</t>
    </rPh>
    <rPh sb="22" eb="24">
      <t>ヒツヨウ</t>
    </rPh>
    <rPh sb="25" eb="27">
      <t>バアイ</t>
    </rPh>
    <rPh sb="28" eb="29">
      <t>ノゾ</t>
    </rPh>
    <rPh sb="41" eb="42">
      <t>モ</t>
    </rPh>
    <phoneticPr fontId="92"/>
  </si>
  <si>
    <t>例えば、以下のような処理は Logic で予め　List 形式のパラメータを算出しておき、DAO に渡す。DAO は受け取ったパラメータをそのまま SQL パラメータとして使用する。</t>
    <rPh sb="0" eb="1">
      <t>タト</t>
    </rPh>
    <rPh sb="4" eb="6">
      <t>イカ</t>
    </rPh>
    <rPh sb="10" eb="12">
      <t>ショリ</t>
    </rPh>
    <rPh sb="21" eb="22">
      <t>アラカジ</t>
    </rPh>
    <rPh sb="29" eb="31">
      <t>ケイシキ</t>
    </rPh>
    <rPh sb="38" eb="40">
      <t>サンシュツ</t>
    </rPh>
    <rPh sb="50" eb="51">
      <t>ワタ</t>
    </rPh>
    <rPh sb="58" eb="59">
      <t>ウ</t>
    </rPh>
    <rPh sb="60" eb="61">
      <t>ト</t>
    </rPh>
    <rPh sb="86" eb="88">
      <t>シヨウ</t>
    </rPh>
    <phoneticPr fontId="92"/>
  </si>
  <si>
    <t>会社法対応データ区分</t>
    <rPh sb="0" eb="3">
      <t>カイシャホウ</t>
    </rPh>
    <rPh sb="3" eb="5">
      <t>タイオウ</t>
    </rPh>
    <rPh sb="8" eb="10">
      <t>クブン</t>
    </rPh>
    <phoneticPr fontId="3"/>
  </si>
  <si>
    <t>GnPuKbn4</t>
    <phoneticPr fontId="2"/>
  </si>
  <si>
    <t>0:未対応 1:対応</t>
    <phoneticPr fontId="3"/>
  </si>
  <si>
    <t>ファイル出力時は、「伝票ＮＯ」「検索ＮＯ」別々のカラムがあるので、切り替えを行わない</t>
  </si>
  <si>
    <t>見出しは「伝票ＮＯ」固定（DOS版と同様）</t>
    <phoneticPr fontId="2"/>
  </si>
  <si>
    <t>DAO の第一パラメータは 「IDataConnection connection」 となります。これは接続済のDBコネクションを呼び出し元のロジックから受け取るためです。</t>
    <rPh sb="5" eb="7">
      <t>ダイイチ</t>
    </rPh>
    <rPh sb="52" eb="54">
      <t>セツゾク</t>
    </rPh>
    <rPh sb="54" eb="55">
      <t>スミ</t>
    </rPh>
    <rPh sb="65" eb="66">
      <t>ヨ</t>
    </rPh>
    <rPh sb="67" eb="68">
      <t>ダ</t>
    </rPh>
    <rPh sb="69" eb="70">
      <t>モト</t>
    </rPh>
    <rPh sb="77" eb="78">
      <t>ウ</t>
    </rPh>
    <rPh sb="79" eb="80">
      <t>ト</t>
    </rPh>
    <phoneticPr fontId="92"/>
  </si>
  <si>
    <t>DBコネクションについて</t>
    <phoneticPr fontId="92"/>
  </si>
  <si>
    <t>・データ取得系</t>
    <rPh sb="4" eb="6">
      <t>シュトク</t>
    </rPh>
    <rPh sb="6" eb="7">
      <t>ケイ</t>
    </rPh>
    <phoneticPr fontId="92"/>
  </si>
  <si>
    <t>・データ更新系</t>
    <rPh sb="4" eb="6">
      <t>コウシン</t>
    </rPh>
    <rPh sb="6" eb="7">
      <t>ケイ</t>
    </rPh>
    <phoneticPr fontId="92"/>
  </si>
  <si>
    <t>・データベース操作なし</t>
    <rPh sb="7" eb="9">
      <t>ソウサ</t>
    </rPh>
    <phoneticPr fontId="92"/>
  </si>
  <si>
    <t>…</t>
    <phoneticPr fontId="92"/>
  </si>
  <si>
    <t>なし</t>
    <phoneticPr fontId="92"/>
  </si>
  <si>
    <t>DbContext context (サービスから受け取ったものをそのまま渡します)</t>
    <rPh sb="25" eb="26">
      <t>ウ</t>
    </rPh>
    <rPh sb="27" eb="28">
      <t>ト</t>
    </rPh>
    <rPh sb="37" eb="38">
      <t>ワタ</t>
    </rPh>
    <phoneticPr fontId="92"/>
  </si>
  <si>
    <t>ロジックで行う内容毎に受け取るオブジェクトが異なります。</t>
    <rPh sb="5" eb="6">
      <t>オコナ</t>
    </rPh>
    <rPh sb="7" eb="9">
      <t>ナイヨウ</t>
    </rPh>
    <rPh sb="9" eb="10">
      <t>ゴト</t>
    </rPh>
    <rPh sb="11" eb="12">
      <t>ウ</t>
    </rPh>
    <rPh sb="13" eb="14">
      <t>ト</t>
    </rPh>
    <rPh sb="22" eb="23">
      <t>コト</t>
    </rPh>
    <phoneticPr fontId="92"/>
  </si>
  <si>
    <t>IDbConnection connection (サービス内の DbContext.GetConnection() で取得したものを渡します)</t>
    <rPh sb="30" eb="31">
      <t>ナイ</t>
    </rPh>
    <rPh sb="60" eb="62">
      <t>シュトク</t>
    </rPh>
    <rPh sb="67" eb="68">
      <t>ワタ</t>
    </rPh>
    <phoneticPr fontId="92"/>
  </si>
</sst>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6" formatCode="&quot;¥&quot;#,##0;[Red]&quot;¥&quot;\-#,##0"/>
    <numFmt numFmtId="176" formatCode="#,##0;\-#,##0;&quot;-&quot;"/>
    <numFmt numFmtId="177" formatCode="#,##0.0_);\(#,##0.0\)"/>
    <numFmt numFmtId="178" formatCode="_(* #,##0.0000_);_(* \(#,##0.0000\);_(* &quot;-&quot;??_);_(@_)"/>
    <numFmt numFmtId="179" formatCode="0.0%;[Red]\(0.0%\)"/>
    <numFmt numFmtId="180" formatCode="0%;[Red]\(0%\)"/>
    <numFmt numFmtId="181" formatCode="_(&quot;$&quot;* #,##0.00_);_(&quot;$&quot;* \(#,##0.00\);_(&quot;$&quot;* &quot;-&quot;??_);_(@_)"/>
    <numFmt numFmtId="182" formatCode="0.0%;\(0.0%\)"/>
    <numFmt numFmtId="183" formatCode="0%;\(0%\)"/>
    <numFmt numFmtId="184" formatCode="&quot;SFr.&quot;#,##0;[Red]&quot;SFr.&quot;\-#,##0"/>
    <numFmt numFmtId="185" formatCode="&quot;   &quot;@"/>
    <numFmt numFmtId="186" formatCode="_(* #,##0_);_(* \(#,##0\);_(* &quot;-&quot;_)"/>
    <numFmt numFmtId="187" formatCode="yyyy/m/d;@"/>
    <numFmt numFmtId="188" formatCode="m/d"/>
    <numFmt numFmtId="189" formatCode="#,##0_ ;[Red]\-#,##0\ "/>
    <numFmt numFmtId="190" formatCode="#,##0_);[Red]\(#,##0\)"/>
    <numFmt numFmtId="191" formatCode="#,##0_ "/>
    <numFmt numFmtId="192" formatCode="0_);\(0\)"/>
    <numFmt numFmtId="193" formatCode="0_ "/>
    <numFmt numFmtId="194" formatCode="#,##0_);\(#,##0\)"/>
  </numFmts>
  <fonts count="11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9"/>
      <color indexed="81"/>
      <name val="ＭＳ Ｐゴシック"/>
      <family val="3"/>
      <charset val="128"/>
    </font>
    <font>
      <sz val="9"/>
      <name val="ＭＳ Ｐゴシック"/>
      <family val="3"/>
      <charset val="128"/>
    </font>
    <font>
      <sz val="24"/>
      <name val="ＭＳ Ｐゴシック"/>
      <family val="3"/>
      <charset val="128"/>
    </font>
    <font>
      <sz val="6"/>
      <name val="ＭＳ Ｐゴシック"/>
      <family val="3"/>
      <charset val="128"/>
    </font>
    <font>
      <sz val="16"/>
      <name val="ＭＳ Ｐゴシック"/>
      <family val="3"/>
      <charset val="128"/>
    </font>
    <font>
      <sz val="9"/>
      <name val="ＭＳ Ｐ明朝"/>
      <family val="1"/>
      <charset val="128"/>
    </font>
    <font>
      <sz val="20"/>
      <name val="ＭＳ Ｐ明朝"/>
      <family val="1"/>
      <charset val="128"/>
    </font>
    <font>
      <sz val="11"/>
      <name val="ＭＳ Ｐゴシック"/>
      <family val="3"/>
      <charset val="128"/>
    </font>
    <font>
      <b/>
      <sz val="11"/>
      <name val="ＭＳ Ｐゴシック"/>
      <family val="3"/>
      <charset val="128"/>
    </font>
    <font>
      <b/>
      <sz val="11"/>
      <color indexed="8"/>
      <name val="ＭＳ Ｐゴシック"/>
      <family val="3"/>
      <charset val="128"/>
    </font>
    <font>
      <sz val="11"/>
      <color indexed="8"/>
      <name val="ＭＳ Ｐゴシック"/>
      <family val="3"/>
      <charset val="128"/>
    </font>
    <font>
      <sz val="10"/>
      <name val="ＭＳ Ｐ明朝"/>
      <family val="1"/>
      <charset val="128"/>
    </font>
    <font>
      <sz val="10"/>
      <name val="ＭＳ ゴシック"/>
      <family val="3"/>
      <charset val="128"/>
    </font>
    <font>
      <u/>
      <sz val="9"/>
      <color indexed="12"/>
      <name val="ＭＳ Ｐゴシック"/>
      <family val="3"/>
      <charset val="128"/>
    </font>
    <font>
      <u/>
      <sz val="11"/>
      <color indexed="12"/>
      <name val="ＭＳ Ｐゴシック"/>
      <family val="3"/>
      <charset val="128"/>
    </font>
    <font>
      <sz val="11"/>
      <color indexed="9"/>
      <name val="ＭＳ Ｐゴシック"/>
      <family val="3"/>
      <charset val="128"/>
    </font>
    <font>
      <sz val="9"/>
      <name val="ＭＳ ゴシック"/>
      <family val="3"/>
      <charset val="128"/>
    </font>
    <font>
      <b/>
      <sz val="14"/>
      <name val="ＭＳ Ｐゴシック"/>
      <family val="3"/>
      <charset val="128"/>
    </font>
    <font>
      <strike/>
      <sz val="9"/>
      <name val="ＭＳ ゴシック"/>
      <family val="3"/>
      <charset val="128"/>
    </font>
    <font>
      <sz val="9"/>
      <color indexed="10"/>
      <name val="ＭＳ ゴシック"/>
      <family val="3"/>
      <charset val="128"/>
    </font>
    <font>
      <b/>
      <sz val="9"/>
      <name val="ＭＳ Ｐゴシック"/>
      <family val="3"/>
      <charset val="128"/>
    </font>
    <font>
      <sz val="9"/>
      <color indexed="10"/>
      <name val="ＭＳ Ｐゴシック"/>
      <family val="3"/>
      <charset val="128"/>
    </font>
    <font>
      <sz val="9"/>
      <color indexed="60"/>
      <name val="ＭＳ Ｐゴシック"/>
      <family val="3"/>
      <charset val="128"/>
    </font>
    <font>
      <strike/>
      <sz val="9"/>
      <color indexed="22"/>
      <name val="ＭＳ Ｐゴシック"/>
      <family val="3"/>
      <charset val="128"/>
    </font>
    <font>
      <sz val="9"/>
      <color indexed="12"/>
      <name val="ＭＳ Ｐゴシック"/>
      <family val="3"/>
      <charset val="128"/>
    </font>
    <font>
      <strike/>
      <sz val="9"/>
      <name val="ＭＳ Ｐゴシック"/>
      <family val="3"/>
      <charset val="128"/>
    </font>
    <font>
      <sz val="9"/>
      <color indexed="22"/>
      <name val="ＭＳ Ｐゴシック"/>
      <family val="3"/>
      <charset val="128"/>
    </font>
    <font>
      <sz val="10"/>
      <color indexed="10"/>
      <name val="ＭＳ ゴシック"/>
      <family val="3"/>
      <charset val="128"/>
    </font>
    <font>
      <sz val="11"/>
      <color indexed="17"/>
      <name val="ＭＳ Ｐゴシック"/>
      <family val="3"/>
      <charset val="128"/>
    </font>
    <font>
      <sz val="11"/>
      <name val="ＭＳ ゴシック"/>
      <family val="3"/>
      <charset val="128"/>
    </font>
    <font>
      <sz val="8"/>
      <name val="Verdana"/>
      <family val="2"/>
    </font>
    <font>
      <sz val="10"/>
      <color indexed="8"/>
      <name val="Arial"/>
      <family val="2"/>
    </font>
    <font>
      <sz val="10"/>
      <name val="Helv"/>
      <family val="2"/>
    </font>
    <font>
      <sz val="10"/>
      <name val="Arial"/>
      <family val="2"/>
    </font>
    <font>
      <sz val="9"/>
      <name val="Times New Roman"/>
      <family val="1"/>
    </font>
    <font>
      <b/>
      <sz val="12"/>
      <name val="Arial"/>
      <family val="2"/>
    </font>
    <font>
      <b/>
      <sz val="8"/>
      <color indexed="23"/>
      <name val="Verdana"/>
      <family val="2"/>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sz val="11"/>
      <name val="ＭＳ 明朝"/>
      <family val="1"/>
      <charset val="128"/>
    </font>
    <font>
      <i/>
      <sz val="11"/>
      <color indexed="23"/>
      <name val="ＭＳ Ｐゴシック"/>
      <family val="3"/>
      <charset val="128"/>
    </font>
    <font>
      <sz val="11"/>
      <color indexed="62"/>
      <name val="ＭＳ Ｐゴシック"/>
      <family val="3"/>
      <charset val="128"/>
    </font>
    <font>
      <sz val="14"/>
      <name val="ＭＳ 明朝"/>
      <family val="1"/>
      <charset val="128"/>
    </font>
    <font>
      <sz val="10"/>
      <name val="ＭＳ Ｐゴシック"/>
      <family val="3"/>
      <charset val="128"/>
    </font>
    <font>
      <b/>
      <sz val="16"/>
      <name val="ＭＳ ゴシック"/>
      <family val="3"/>
      <charset val="128"/>
    </font>
    <font>
      <sz val="6"/>
      <name val="ＭＳ Ｐゴシック"/>
      <family val="3"/>
      <charset val="128"/>
    </font>
    <font>
      <b/>
      <sz val="11"/>
      <name val="ＭＳ ゴシック"/>
      <family val="3"/>
      <charset val="128"/>
    </font>
    <font>
      <i/>
      <sz val="11"/>
      <name val="ＭＳ ゴシック"/>
      <family val="3"/>
      <charset val="128"/>
    </font>
    <font>
      <sz val="8"/>
      <name val="Arial"/>
      <family val="2"/>
    </font>
    <font>
      <b/>
      <sz val="11"/>
      <color indexed="10"/>
      <name val="ＭＳ Ｐゴシック"/>
      <family val="3"/>
      <charset val="128"/>
    </font>
    <font>
      <u/>
      <sz val="9"/>
      <color indexed="12"/>
      <name val="ＭＳ ゴシック"/>
      <family val="3"/>
      <charset val="128"/>
    </font>
    <font>
      <sz val="6"/>
      <name val="ＭＳ Ｐゴシック"/>
      <family val="3"/>
      <charset val="128"/>
    </font>
    <font>
      <strike/>
      <sz val="11"/>
      <name val="ＭＳ Ｐゴシック"/>
      <family val="3"/>
      <charset val="128"/>
    </font>
    <font>
      <i/>
      <sz val="11"/>
      <name val="ＭＳ Ｐゴシック"/>
      <family val="3"/>
      <charset val="128"/>
    </font>
    <font>
      <strike/>
      <sz val="11"/>
      <color indexed="55"/>
      <name val="ＭＳ Ｐゴシック"/>
      <family val="3"/>
      <charset val="128"/>
    </font>
    <font>
      <strike/>
      <sz val="9"/>
      <color indexed="55"/>
      <name val="ＭＳ Ｐゴシック"/>
      <family val="3"/>
      <charset val="128"/>
    </font>
    <font>
      <sz val="6"/>
      <name val="ＭＳ Ｐゴシック"/>
      <family val="3"/>
      <charset val="128"/>
    </font>
    <font>
      <sz val="11"/>
      <color indexed="12"/>
      <name val="ＭＳ Ｐゴシック"/>
      <family val="3"/>
      <charset val="128"/>
    </font>
    <font>
      <sz val="6"/>
      <name val="ＭＳ Ｐゴシック"/>
      <family val="3"/>
      <charset val="128"/>
    </font>
    <font>
      <strike/>
      <sz val="11"/>
      <color indexed="22"/>
      <name val="ＭＳ Ｐゴシック"/>
      <family val="3"/>
      <charset val="128"/>
    </font>
    <font>
      <strike/>
      <sz val="9"/>
      <color indexed="55"/>
      <name val="ＭＳ ゴシック"/>
      <family val="3"/>
      <charset val="128"/>
    </font>
    <font>
      <u/>
      <sz val="10"/>
      <color indexed="12"/>
      <name val="ＭＳ ゴシック"/>
      <family val="3"/>
      <charset val="128"/>
    </font>
    <font>
      <sz val="11"/>
      <color theme="1"/>
      <name val="ＭＳ Ｐゴシック"/>
      <family val="3"/>
      <charset val="128"/>
      <scheme val="minor"/>
    </font>
    <font>
      <sz val="10"/>
      <color rgb="FF0070C0"/>
      <name val="ＭＳ ゴシック"/>
      <family val="3"/>
      <charset val="128"/>
    </font>
    <font>
      <sz val="10"/>
      <color rgb="FFFF0000"/>
      <name val="ＭＳ ゴシック"/>
      <family val="3"/>
      <charset val="128"/>
    </font>
    <font>
      <b/>
      <sz val="9"/>
      <color rgb="FFFF0000"/>
      <name val="ＭＳ ゴシック"/>
      <family val="3"/>
      <charset val="128"/>
    </font>
    <font>
      <strike/>
      <sz val="10"/>
      <color theme="0" tint="-0.34998626667073579"/>
      <name val="ＭＳ Ｐゴシック"/>
      <family val="3"/>
      <charset val="128"/>
    </font>
    <font>
      <strike/>
      <sz val="11"/>
      <color theme="0" tint="-0.34998626667073579"/>
      <name val="ＭＳ Ｐゴシック"/>
      <family val="3"/>
      <charset val="128"/>
    </font>
    <font>
      <strike/>
      <sz val="9"/>
      <color theme="0" tint="-0.24994659260841701"/>
      <name val="ＭＳ ゴシック"/>
      <family val="3"/>
      <charset val="128"/>
    </font>
    <font>
      <strike/>
      <sz val="9"/>
      <color theme="0" tint="-0.34998626667073579"/>
      <name val="ＭＳ Ｐゴシック"/>
      <family val="3"/>
      <charset val="128"/>
    </font>
    <font>
      <sz val="9"/>
      <color rgb="FFFF0000"/>
      <name val="ＭＳ ゴシック"/>
      <family val="3"/>
      <charset val="128"/>
    </font>
    <font>
      <strike/>
      <sz val="9"/>
      <color rgb="FFFF0000"/>
      <name val="ＭＳ ゴシック"/>
      <family val="3"/>
      <charset val="128"/>
    </font>
    <font>
      <strike/>
      <sz val="9"/>
      <color theme="0" tint="-0.249977111117893"/>
      <name val="ＭＳ ゴシック"/>
      <family val="3"/>
      <charset val="128"/>
    </font>
    <font>
      <sz val="9"/>
      <color rgb="FF0070C0"/>
      <name val="ＭＳ ゴシック"/>
      <family val="3"/>
      <charset val="128"/>
    </font>
    <font>
      <sz val="9"/>
      <color rgb="FF0000FF"/>
      <name val="ＭＳ ゴシック"/>
      <family val="3"/>
      <charset val="128"/>
    </font>
    <font>
      <sz val="6"/>
      <name val="ＭＳ Ｐゴシック"/>
      <family val="3"/>
      <charset val="128"/>
      <scheme val="minor"/>
    </font>
    <font>
      <sz val="11"/>
      <color theme="0"/>
      <name val="ＭＳ Ｐゴシック"/>
      <family val="3"/>
      <charset val="128"/>
      <scheme val="minor"/>
    </font>
    <font>
      <b/>
      <sz val="11"/>
      <color theme="1"/>
      <name val="ＭＳ Ｐゴシック"/>
      <family val="3"/>
      <charset val="128"/>
      <scheme val="minor"/>
    </font>
    <font>
      <b/>
      <sz val="14"/>
      <color theme="1"/>
      <name val="メイリオ"/>
      <family val="3"/>
      <charset val="128"/>
    </font>
    <font>
      <sz val="11"/>
      <color rgb="FFFF0000"/>
      <name val="ＭＳ Ｐゴシック"/>
      <family val="3"/>
      <charset val="128"/>
      <scheme val="minor"/>
    </font>
    <font>
      <sz val="9"/>
      <color rgb="FFFF0000"/>
      <name val="ＭＳ Ｐゴシック"/>
      <family val="3"/>
      <charset val="128"/>
    </font>
    <font>
      <b/>
      <sz val="11"/>
      <color rgb="FFFF0000"/>
      <name val="ＭＳ Ｐゴシック"/>
      <family val="3"/>
      <charset val="128"/>
      <scheme val="minor"/>
    </font>
    <font>
      <strike/>
      <sz val="10"/>
      <name val="ＭＳ Ｐ明朝"/>
      <family val="1"/>
      <charset val="128"/>
    </font>
    <font>
      <strike/>
      <sz val="10"/>
      <color indexed="55"/>
      <name val="ＭＳ Ｐ明朝"/>
      <family val="1"/>
      <charset val="128"/>
    </font>
    <font>
      <u/>
      <sz val="10"/>
      <color indexed="12"/>
      <name val="ＭＳ Ｐゴシック"/>
      <family val="3"/>
      <charset val="128"/>
    </font>
    <font>
      <sz val="10"/>
      <color rgb="FFFF0000"/>
      <name val="ＭＳ Ｐゴシック"/>
      <family val="3"/>
      <charset val="128"/>
    </font>
    <font>
      <strike/>
      <sz val="9"/>
      <color indexed="10"/>
      <name val="ＭＳ ゴシック"/>
      <family val="3"/>
      <charset val="128"/>
    </font>
    <font>
      <sz val="10"/>
      <color indexed="8"/>
      <name val="ＭＳ Ｐゴシック"/>
      <family val="3"/>
      <charset val="128"/>
    </font>
    <font>
      <u/>
      <sz val="10"/>
      <color rgb="FF0000FF"/>
      <name val="ＭＳ Ｐゴシック"/>
      <family val="3"/>
      <charset val="128"/>
    </font>
    <font>
      <sz val="10"/>
      <color indexed="10"/>
      <name val="ＭＳ Ｐゴシック"/>
      <family val="3"/>
      <charset val="128"/>
    </font>
    <font>
      <b/>
      <strike/>
      <sz val="11"/>
      <name val="ＭＳ Ｐゴシック"/>
      <family val="3"/>
      <charset val="128"/>
    </font>
    <font>
      <strike/>
      <sz val="11"/>
      <color indexed="8"/>
      <name val="ＭＳ Ｐゴシック"/>
      <family val="3"/>
      <charset val="128"/>
    </font>
    <font>
      <sz val="10"/>
      <name val="Meiryo UI"/>
      <family val="3"/>
      <charset val="128"/>
    </font>
    <font>
      <sz val="10"/>
      <color rgb="FF000000"/>
      <name val="Meiryo UI"/>
      <family val="3"/>
      <charset val="128"/>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7"/>
        <bgColor indexed="64"/>
      </patternFill>
    </fill>
    <fill>
      <patternFill patternType="solid">
        <fgColor indexed="41"/>
        <bgColor indexed="64"/>
      </patternFill>
    </fill>
    <fill>
      <patternFill patternType="solid">
        <fgColor rgb="FFCCFFFF"/>
        <bgColor indexed="64"/>
      </patternFill>
    </fill>
    <fill>
      <patternFill patternType="solid">
        <fgColor rgb="FFCCFF99"/>
        <bgColor indexed="64"/>
      </patternFill>
    </fill>
    <fill>
      <patternFill patternType="solid">
        <fgColor rgb="FF00B0F0"/>
        <bgColor indexed="64"/>
      </patternFill>
    </fill>
    <fill>
      <patternFill patternType="solid">
        <fgColor rgb="FF00B050"/>
        <bgColor indexed="64"/>
      </patternFill>
    </fill>
    <fill>
      <patternFill patternType="solid">
        <fgColor rgb="FF0070C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s>
  <borders count="1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bottom/>
      <diagonal/>
    </border>
    <border>
      <left style="thin">
        <color indexed="64"/>
      </left>
      <right/>
      <top/>
      <bottom style="dotted">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thin">
        <color indexed="64"/>
      </left>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style="thin">
        <color indexed="64"/>
      </left>
      <right/>
      <top/>
      <bottom/>
      <diagonal/>
    </border>
    <border>
      <left/>
      <right/>
      <top style="thin">
        <color indexed="64"/>
      </top>
      <bottom style="dotted">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dotted">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top style="medium">
        <color indexed="64"/>
      </top>
      <bottom style="dotted">
        <color indexed="64"/>
      </bottom>
      <diagonal/>
    </border>
    <border>
      <left/>
      <right/>
      <top style="medium">
        <color indexed="64"/>
      </top>
      <bottom style="dotted">
        <color indexed="64"/>
      </bottom>
      <diagonal/>
    </border>
    <border>
      <left/>
      <right style="thin">
        <color indexed="64"/>
      </right>
      <top style="medium">
        <color indexed="64"/>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dotted">
        <color indexed="64"/>
      </top>
      <bottom style="thin">
        <color indexed="64"/>
      </bottom>
      <diagonal/>
    </border>
    <border>
      <left/>
      <right style="thin">
        <color indexed="64"/>
      </right>
      <top style="thin">
        <color indexed="64"/>
      </top>
      <bottom style="dotted">
        <color indexed="64"/>
      </bottom>
      <diagonal/>
    </border>
    <border>
      <left/>
      <right style="thin">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double">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diagonalUp="1">
      <left style="thin">
        <color indexed="64"/>
      </left>
      <right style="thin">
        <color indexed="64"/>
      </right>
      <top style="hair">
        <color indexed="64"/>
      </top>
      <bottom style="hair">
        <color indexed="64"/>
      </bottom>
      <diagonal style="thin">
        <color indexed="64"/>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dotted">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s>
  <cellStyleXfs count="126">
    <xf numFmtId="0" fontId="0" fillId="0" borderId="0">
      <alignment vertical="center"/>
    </xf>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8" fillId="12"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33" fillId="16" borderId="0" applyBorder="0">
      <alignment horizontal="left" vertical="center" indent="1"/>
    </xf>
    <xf numFmtId="176" fontId="34" fillId="0" borderId="0" applyFill="0" applyBorder="0" applyAlignment="0"/>
    <xf numFmtId="0" fontId="34" fillId="0" borderId="0" applyFill="0" applyBorder="0" applyAlignment="0"/>
    <xf numFmtId="177" fontId="35" fillId="0" borderId="0" applyFill="0" applyBorder="0" applyAlignment="0"/>
    <xf numFmtId="178" fontId="35" fillId="0" borderId="0" applyFill="0" applyBorder="0" applyAlignment="0"/>
    <xf numFmtId="179" fontId="35" fillId="0" borderId="0" applyFill="0" applyBorder="0" applyAlignment="0"/>
    <xf numFmtId="180" fontId="35" fillId="0" borderId="0" applyFill="0" applyBorder="0" applyAlignment="0"/>
    <xf numFmtId="181" fontId="35" fillId="0" borderId="0" applyFill="0" applyBorder="0" applyAlignment="0"/>
    <xf numFmtId="182" fontId="35" fillId="0" borderId="0" applyFill="0" applyBorder="0" applyAlignment="0"/>
    <xf numFmtId="177" fontId="35" fillId="0" borderId="0" applyFill="0" applyBorder="0" applyAlignment="0"/>
    <xf numFmtId="0" fontId="36" fillId="0" borderId="0" applyFont="0" applyFill="0" applyBorder="0" applyAlignment="0" applyProtection="0"/>
    <xf numFmtId="181" fontId="35" fillId="0" borderId="0" applyFont="0" applyFill="0" applyBorder="0" applyAlignment="0" applyProtection="0"/>
    <xf numFmtId="183" fontId="36" fillId="0" borderId="0" applyFont="0" applyFill="0" applyBorder="0" applyAlignment="0" applyProtection="0"/>
    <xf numFmtId="0" fontId="36" fillId="0" borderId="0" applyFont="0" applyFill="0" applyBorder="0" applyAlignment="0" applyProtection="0"/>
    <xf numFmtId="177" fontId="35" fillId="0" borderId="0" applyFont="0" applyFill="0" applyBorder="0" applyAlignment="0" applyProtection="0"/>
    <xf numFmtId="182" fontId="35" fillId="0" borderId="0" applyFont="0" applyFill="0" applyBorder="0" applyAlignment="0" applyProtection="0"/>
    <xf numFmtId="14" fontId="34" fillId="0" borderId="0" applyFill="0" applyBorder="0" applyAlignment="0"/>
    <xf numFmtId="181" fontId="35" fillId="0" borderId="0" applyFill="0" applyBorder="0" applyAlignment="0"/>
    <xf numFmtId="177" fontId="35" fillId="0" borderId="0" applyFill="0" applyBorder="0" applyAlignment="0"/>
    <xf numFmtId="181" fontId="35" fillId="0" borderId="0" applyFill="0" applyBorder="0" applyAlignment="0"/>
    <xf numFmtId="182" fontId="35" fillId="0" borderId="0" applyFill="0" applyBorder="0" applyAlignment="0"/>
    <xf numFmtId="177" fontId="35" fillId="0" borderId="0" applyFill="0" applyBorder="0" applyAlignment="0"/>
    <xf numFmtId="0" fontId="37" fillId="0" borderId="0">
      <alignment horizontal="left"/>
    </xf>
    <xf numFmtId="38" fontId="65" fillId="17" borderId="0" applyNumberFormat="0" applyBorder="0" applyAlignment="0" applyProtection="0"/>
    <xf numFmtId="0" fontId="38" fillId="0" borderId="1" applyNumberFormat="0" applyAlignment="0" applyProtection="0">
      <alignment horizontal="left" vertical="center"/>
    </xf>
    <xf numFmtId="0" fontId="38" fillId="0" borderId="2">
      <alignment horizontal="left" vertical="center"/>
    </xf>
    <xf numFmtId="0" fontId="15" fillId="0" borderId="0" applyBorder="0"/>
    <xf numFmtId="10" fontId="65" fillId="18" borderId="3" applyNumberFormat="0" applyBorder="0" applyAlignment="0" applyProtection="0"/>
    <xf numFmtId="181" fontId="35" fillId="0" borderId="0" applyFill="0" applyBorder="0" applyAlignment="0"/>
    <xf numFmtId="177" fontId="35" fillId="0" borderId="0" applyFill="0" applyBorder="0" applyAlignment="0"/>
    <xf numFmtId="181" fontId="35" fillId="0" borderId="0" applyFill="0" applyBorder="0" applyAlignment="0"/>
    <xf numFmtId="182" fontId="35" fillId="0" borderId="0" applyFill="0" applyBorder="0" applyAlignment="0"/>
    <xf numFmtId="177" fontId="35" fillId="0" borderId="0" applyFill="0" applyBorder="0" applyAlignment="0"/>
    <xf numFmtId="0" fontId="39" fillId="17" borderId="0">
      <alignment horizontal="left" indent="1"/>
    </xf>
    <xf numFmtId="184" fontId="10" fillId="0" borderId="0"/>
    <xf numFmtId="184" fontId="10" fillId="0" borderId="0"/>
    <xf numFmtId="0" fontId="36" fillId="0" borderId="0"/>
    <xf numFmtId="180" fontId="35" fillId="0" borderId="0" applyFont="0" applyFill="0" applyBorder="0" applyAlignment="0" applyProtection="0"/>
    <xf numFmtId="183" fontId="36" fillId="0" borderId="0" applyFont="0" applyFill="0" applyBorder="0" applyAlignment="0" applyProtection="0"/>
    <xf numFmtId="10" fontId="36" fillId="0" borderId="0" applyFont="0" applyFill="0" applyBorder="0" applyAlignment="0" applyProtection="0"/>
    <xf numFmtId="185" fontId="35" fillId="0" borderId="0" applyFont="0" applyFill="0" applyBorder="0" applyAlignment="0" applyProtection="0"/>
    <xf numFmtId="181" fontId="35" fillId="0" borderId="0" applyFill="0" applyBorder="0" applyAlignment="0"/>
    <xf numFmtId="177" fontId="35" fillId="0" borderId="0" applyFill="0" applyBorder="0" applyAlignment="0"/>
    <xf numFmtId="181" fontId="35" fillId="0" borderId="0" applyFill="0" applyBorder="0" applyAlignment="0"/>
    <xf numFmtId="182" fontId="35" fillId="0" borderId="0" applyFill="0" applyBorder="0" applyAlignment="0"/>
    <xf numFmtId="177" fontId="35" fillId="0" borderId="0" applyFill="0" applyBorder="0" applyAlignment="0"/>
    <xf numFmtId="4" fontId="37" fillId="0" borderId="0">
      <alignment horizontal="right"/>
    </xf>
    <xf numFmtId="0" fontId="40" fillId="16" borderId="0">
      <alignment horizontal="left" indent="1"/>
    </xf>
    <xf numFmtId="4" fontId="41" fillId="0" borderId="0">
      <alignment horizontal="right"/>
    </xf>
    <xf numFmtId="0" fontId="42" fillId="0" borderId="0">
      <alignment horizontal="left"/>
    </xf>
    <xf numFmtId="0" fontId="43" fillId="0" borderId="0"/>
    <xf numFmtId="49" fontId="34" fillId="0" borderId="0" applyFill="0" applyBorder="0" applyAlignment="0"/>
    <xf numFmtId="185" fontId="35" fillId="0" borderId="0" applyFill="0" applyBorder="0" applyAlignment="0"/>
    <xf numFmtId="186" fontId="35" fillId="0" borderId="0" applyFill="0" applyBorder="0" applyAlignment="0"/>
    <xf numFmtId="0" fontId="44" fillId="0" borderId="0">
      <alignment horizont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22" borderId="0" applyNumberFormat="0" applyBorder="0" applyAlignment="0" applyProtection="0">
      <alignment vertical="center"/>
    </xf>
    <xf numFmtId="0" fontId="45" fillId="0" borderId="0" applyNumberFormat="0" applyFill="0" applyBorder="0" applyAlignment="0" applyProtection="0">
      <alignment vertical="center"/>
    </xf>
    <xf numFmtId="0" fontId="46" fillId="23" borderId="4" applyNumberFormat="0" applyAlignment="0" applyProtection="0">
      <alignment vertical="center"/>
    </xf>
    <xf numFmtId="0" fontId="47" fillId="24" borderId="0" applyNumberFormat="0" applyBorder="0" applyAlignment="0" applyProtection="0">
      <alignment vertical="center"/>
    </xf>
    <xf numFmtId="9" fontId="4" fillId="0" borderId="0" applyFont="0" applyFill="0" applyBorder="0" applyAlignment="0" applyProtection="0"/>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0" fillId="25" borderId="5" applyNumberFormat="0" applyFont="0" applyAlignment="0" applyProtection="0">
      <alignment vertical="center"/>
    </xf>
    <xf numFmtId="0" fontId="4" fillId="25" borderId="5" applyNumberFormat="0" applyFont="0" applyAlignment="0" applyProtection="0">
      <alignment vertical="center"/>
    </xf>
    <xf numFmtId="0" fontId="48" fillId="0" borderId="6" applyNumberFormat="0" applyFill="0" applyAlignment="0" applyProtection="0">
      <alignment vertical="center"/>
    </xf>
    <xf numFmtId="0" fontId="49" fillId="3" borderId="0" applyNumberFormat="0" applyBorder="0" applyAlignment="0" applyProtection="0">
      <alignment vertical="center"/>
    </xf>
    <xf numFmtId="0" fontId="50" fillId="26" borderId="7" applyNumberFormat="0" applyAlignment="0" applyProtection="0">
      <alignment vertical="center"/>
    </xf>
    <xf numFmtId="0" fontId="51" fillId="0" borderId="0" applyNumberFormat="0" applyFill="0" applyBorder="0" applyAlignment="0" applyProtection="0">
      <alignment vertical="center"/>
    </xf>
    <xf numFmtId="38" fontId="10" fillId="0" borderId="0" applyFont="0" applyFill="0" applyBorder="0" applyAlignment="0" applyProtection="0"/>
    <xf numFmtId="0" fontId="52" fillId="0" borderId="8" applyNumberFormat="0" applyFill="0" applyAlignment="0" applyProtection="0">
      <alignment vertical="center"/>
    </xf>
    <xf numFmtId="0" fontId="53" fillId="0" borderId="9" applyNumberFormat="0" applyFill="0" applyAlignment="0" applyProtection="0">
      <alignment vertical="center"/>
    </xf>
    <xf numFmtId="0" fontId="54" fillId="0" borderId="10" applyNumberFormat="0" applyFill="0" applyAlignment="0" applyProtection="0">
      <alignment vertical="center"/>
    </xf>
    <xf numFmtId="0" fontId="54" fillId="0" borderId="0" applyNumberFormat="0" applyFill="0" applyBorder="0" applyAlignment="0" applyProtection="0">
      <alignment vertical="center"/>
    </xf>
    <xf numFmtId="0" fontId="12" fillId="0" borderId="11" applyNumberFormat="0" applyFill="0" applyAlignment="0" applyProtection="0">
      <alignment vertical="center"/>
    </xf>
    <xf numFmtId="0" fontId="55" fillId="26" borderId="12" applyNumberFormat="0" applyAlignment="0" applyProtection="0">
      <alignment vertical="center"/>
    </xf>
    <xf numFmtId="0" fontId="56" fillId="27" borderId="13">
      <alignment vertical="center"/>
      <protection locked="0"/>
    </xf>
    <xf numFmtId="0" fontId="57" fillId="0" borderId="0" applyNumberFormat="0" applyFill="0" applyBorder="0" applyAlignment="0" applyProtection="0">
      <alignment vertical="center"/>
    </xf>
    <xf numFmtId="0" fontId="58" fillId="7" borderId="7" applyNumberFormat="0" applyAlignment="0" applyProtection="0">
      <alignment vertical="center"/>
    </xf>
    <xf numFmtId="0" fontId="79" fillId="0" borderId="0">
      <alignment vertical="center"/>
    </xf>
    <xf numFmtId="0" fontId="10" fillId="0" borderId="0"/>
    <xf numFmtId="0" fontId="4" fillId="0" borderId="0"/>
    <xf numFmtId="0" fontId="10" fillId="0" borderId="0"/>
    <xf numFmtId="0" fontId="4" fillId="0" borderId="0"/>
    <xf numFmtId="0" fontId="10" fillId="0" borderId="0">
      <alignment vertical="center"/>
    </xf>
    <xf numFmtId="0" fontId="10" fillId="0" borderId="0"/>
    <xf numFmtId="0" fontId="4" fillId="0" borderId="0"/>
    <xf numFmtId="0" fontId="13" fillId="0" borderId="0">
      <alignment vertical="center"/>
    </xf>
    <xf numFmtId="0" fontId="4" fillId="0" borderId="0"/>
    <xf numFmtId="0" fontId="10" fillId="0" borderId="0"/>
    <xf numFmtId="0" fontId="13" fillId="0" borderId="0">
      <alignment vertical="center"/>
    </xf>
    <xf numFmtId="0" fontId="10" fillId="0" borderId="0"/>
    <xf numFmtId="0" fontId="4" fillId="0" borderId="0"/>
    <xf numFmtId="0" fontId="79" fillId="0" borderId="0">
      <alignment vertical="center"/>
    </xf>
    <xf numFmtId="0" fontId="79" fillId="0" borderId="0">
      <alignment vertical="center"/>
    </xf>
    <xf numFmtId="0" fontId="10" fillId="0" borderId="0"/>
    <xf numFmtId="0" fontId="4" fillId="0" borderId="0"/>
    <xf numFmtId="0" fontId="10" fillId="0" borderId="0">
      <alignment vertical="center"/>
    </xf>
    <xf numFmtId="0" fontId="10" fillId="0" borderId="0">
      <alignment vertical="center"/>
    </xf>
    <xf numFmtId="0" fontId="59" fillId="0" borderId="0"/>
    <xf numFmtId="0" fontId="31" fillId="4" borderId="0" applyNumberFormat="0" applyBorder="0" applyAlignment="0" applyProtection="0">
      <alignment vertical="center"/>
    </xf>
  </cellStyleXfs>
  <cellXfs count="1133">
    <xf numFmtId="0" fontId="0" fillId="0" borderId="0" xfId="0">
      <alignment vertical="center"/>
    </xf>
    <xf numFmtId="0" fontId="4" fillId="0" borderId="0" xfId="121"/>
    <xf numFmtId="0" fontId="4" fillId="0" borderId="14" xfId="121" applyBorder="1"/>
    <xf numFmtId="0" fontId="4" fillId="0" borderId="15" xfId="121" applyBorder="1"/>
    <xf numFmtId="0" fontId="4" fillId="0" borderId="16" xfId="121" applyBorder="1"/>
    <xf numFmtId="0" fontId="4" fillId="0" borderId="17" xfId="121" applyBorder="1"/>
    <xf numFmtId="0" fontId="4" fillId="0" borderId="18" xfId="121" applyBorder="1"/>
    <xf numFmtId="0" fontId="4" fillId="0" borderId="19" xfId="121" applyBorder="1"/>
    <xf numFmtId="0" fontId="8" fillId="0" borderId="0" xfId="121" applyFont="1" applyAlignment="1">
      <alignment vertical="center"/>
    </xf>
    <xf numFmtId="0" fontId="8" fillId="0" borderId="20" xfId="121" applyFont="1" applyBorder="1" applyAlignment="1">
      <alignment horizontal="centerContinuous" vertical="center"/>
    </xf>
    <xf numFmtId="0" fontId="8" fillId="0" borderId="1" xfId="121" applyFont="1" applyBorder="1" applyAlignment="1">
      <alignment horizontal="centerContinuous" vertical="center"/>
    </xf>
    <xf numFmtId="0" fontId="8" fillId="0" borderId="21" xfId="121" applyFont="1" applyBorder="1" applyAlignment="1">
      <alignment horizontal="centerContinuous" vertical="center"/>
    </xf>
    <xf numFmtId="0" fontId="8" fillId="0" borderId="15" xfId="121" applyFont="1" applyBorder="1" applyAlignment="1">
      <alignment vertical="center"/>
    </xf>
    <xf numFmtId="0" fontId="8" fillId="0" borderId="16" xfId="121" applyFont="1" applyBorder="1" applyAlignment="1">
      <alignment vertical="center"/>
    </xf>
    <xf numFmtId="0" fontId="8" fillId="0" borderId="22" xfId="121" applyFont="1" applyBorder="1" applyAlignment="1">
      <alignment horizontal="center" vertical="center"/>
    </xf>
    <xf numFmtId="0" fontId="8" fillId="0" borderId="23" xfId="121" applyFont="1" applyBorder="1" applyAlignment="1">
      <alignment vertical="center"/>
    </xf>
    <xf numFmtId="0" fontId="4" fillId="0" borderId="15" xfId="121" applyBorder="1" applyAlignment="1">
      <alignment vertical="center"/>
    </xf>
    <xf numFmtId="0" fontId="8" fillId="0" borderId="24" xfId="121" applyFont="1" applyBorder="1" applyAlignment="1">
      <alignment vertical="center"/>
    </xf>
    <xf numFmtId="0" fontId="8" fillId="0" borderId="18" xfId="121" applyFont="1" applyBorder="1" applyAlignment="1">
      <alignment vertical="center"/>
    </xf>
    <xf numFmtId="0" fontId="4" fillId="0" borderId="18" xfId="121" applyBorder="1" applyAlignment="1">
      <alignment vertical="center"/>
    </xf>
    <xf numFmtId="0" fontId="8" fillId="0" borderId="19" xfId="121" applyFont="1" applyBorder="1" applyAlignment="1">
      <alignment vertical="center"/>
    </xf>
    <xf numFmtId="0" fontId="8" fillId="0" borderId="0" xfId="121" applyFont="1" applyBorder="1" applyAlignment="1">
      <alignment vertical="center"/>
    </xf>
    <xf numFmtId="0" fontId="8" fillId="0" borderId="25" xfId="121" applyFont="1" applyBorder="1" applyAlignment="1">
      <alignment vertical="center"/>
    </xf>
    <xf numFmtId="0" fontId="8" fillId="0" borderId="26" xfId="121" applyFont="1" applyBorder="1" applyAlignment="1">
      <alignment vertical="center"/>
    </xf>
    <xf numFmtId="0" fontId="8" fillId="0" borderId="27" xfId="121" applyFont="1" applyBorder="1" applyAlignment="1">
      <alignment vertical="center"/>
    </xf>
    <xf numFmtId="0" fontId="8" fillId="0" borderId="20" xfId="121" applyFont="1" applyBorder="1" applyAlignment="1">
      <alignment vertical="center"/>
    </xf>
    <xf numFmtId="0" fontId="8" fillId="0" borderId="1" xfId="121" applyFont="1" applyBorder="1" applyAlignment="1">
      <alignment vertical="center"/>
    </xf>
    <xf numFmtId="0" fontId="8" fillId="0" borderId="28" xfId="121" applyFont="1" applyBorder="1" applyAlignment="1">
      <alignment vertical="center"/>
    </xf>
    <xf numFmtId="0" fontId="8" fillId="0" borderId="21" xfId="121" applyFont="1" applyBorder="1" applyAlignment="1">
      <alignment vertical="center"/>
    </xf>
    <xf numFmtId="0" fontId="8" fillId="0" borderId="29" xfId="121" applyFont="1" applyBorder="1" applyAlignment="1">
      <alignment vertical="center"/>
    </xf>
    <xf numFmtId="0" fontId="8" fillId="0" borderId="17" xfId="121" applyFont="1" applyBorder="1" applyAlignment="1">
      <alignment vertical="center"/>
    </xf>
    <xf numFmtId="0" fontId="8" fillId="0" borderId="30" xfId="121" applyFont="1" applyBorder="1" applyAlignment="1">
      <alignment horizontal="center" vertical="center"/>
    </xf>
    <xf numFmtId="0" fontId="8" fillId="0" borderId="22" xfId="121" applyFont="1" applyBorder="1" applyAlignment="1">
      <alignment horizontal="center" vertical="center" wrapText="1"/>
    </xf>
    <xf numFmtId="0" fontId="8" fillId="0" borderId="31" xfId="121" applyFont="1" applyBorder="1" applyAlignment="1">
      <alignment horizontal="center" vertical="center"/>
    </xf>
    <xf numFmtId="0" fontId="8" fillId="0" borderId="22" xfId="121" applyNumberFormat="1" applyFont="1" applyBorder="1" applyAlignment="1">
      <alignment horizontal="center" vertical="center"/>
    </xf>
    <xf numFmtId="0" fontId="8" fillId="0" borderId="22" xfId="121" applyFont="1" applyBorder="1" applyAlignment="1">
      <alignment vertical="center" wrapText="1"/>
    </xf>
    <xf numFmtId="14" fontId="8" fillId="0" borderId="22" xfId="121" applyNumberFormat="1" applyFont="1" applyBorder="1" applyAlignment="1">
      <alignment horizontal="center" vertical="center"/>
    </xf>
    <xf numFmtId="0" fontId="8" fillId="0" borderId="32" xfId="121" applyFont="1" applyBorder="1" applyAlignment="1">
      <alignment horizontal="center" vertical="center"/>
    </xf>
    <xf numFmtId="0" fontId="8" fillId="0" borderId="3" xfId="121" applyNumberFormat="1" applyFont="1" applyBorder="1" applyAlignment="1">
      <alignment horizontal="center" vertical="center"/>
    </xf>
    <xf numFmtId="0" fontId="8" fillId="0" borderId="3" xfId="121" applyFont="1" applyBorder="1" applyAlignment="1">
      <alignment vertical="center" wrapText="1"/>
    </xf>
    <xf numFmtId="14" fontId="8" fillId="0" borderId="3" xfId="121" applyNumberFormat="1" applyFont="1" applyBorder="1" applyAlignment="1">
      <alignment horizontal="center" vertical="center"/>
    </xf>
    <xf numFmtId="0" fontId="8" fillId="0" borderId="3" xfId="121" applyFont="1" applyBorder="1" applyAlignment="1">
      <alignment horizontal="center" vertical="center"/>
    </xf>
    <xf numFmtId="0" fontId="8" fillId="0" borderId="33" xfId="121" applyFont="1" applyBorder="1" applyAlignment="1">
      <alignment horizontal="center" vertical="center"/>
    </xf>
    <xf numFmtId="0" fontId="8" fillId="0" borderId="3" xfId="121" applyFont="1" applyBorder="1" applyAlignment="1">
      <alignment vertical="center"/>
    </xf>
    <xf numFmtId="0" fontId="8" fillId="0" borderId="34" xfId="121" applyFont="1" applyBorder="1" applyAlignment="1">
      <alignment horizontal="center" vertical="center"/>
    </xf>
    <xf numFmtId="0" fontId="8" fillId="0" borderId="35" xfId="121" applyNumberFormat="1" applyFont="1" applyBorder="1" applyAlignment="1">
      <alignment horizontal="center" vertical="center"/>
    </xf>
    <xf numFmtId="0" fontId="8" fillId="0" borderId="35" xfId="121" applyFont="1" applyBorder="1" applyAlignment="1">
      <alignment vertical="center"/>
    </xf>
    <xf numFmtId="0" fontId="8" fillId="0" borderId="35" xfId="121" applyFont="1" applyBorder="1" applyAlignment="1">
      <alignment horizontal="center" vertical="center"/>
    </xf>
    <xf numFmtId="0" fontId="8" fillId="0" borderId="36" xfId="121" applyFont="1" applyBorder="1" applyAlignment="1">
      <alignment horizontal="center" vertical="center"/>
    </xf>
    <xf numFmtId="49" fontId="14" fillId="0" borderId="0" xfId="105" applyNumberFormat="1" applyFont="1" applyAlignment="1">
      <alignment vertical="center"/>
    </xf>
    <xf numFmtId="0" fontId="15" fillId="0" borderId="0" xfId="105" applyNumberFormat="1" applyFont="1" applyBorder="1"/>
    <xf numFmtId="0" fontId="15" fillId="0" borderId="0" xfId="105" applyFont="1" applyBorder="1"/>
    <xf numFmtId="0" fontId="15" fillId="0" borderId="0" xfId="105" applyFont="1"/>
    <xf numFmtId="0" fontId="4" fillId="0" borderId="0" xfId="105" applyFont="1"/>
    <xf numFmtId="0" fontId="10" fillId="0" borderId="0" xfId="105" applyFont="1"/>
    <xf numFmtId="49" fontId="15" fillId="0" borderId="0" xfId="105" applyNumberFormat="1" applyFont="1" applyBorder="1" applyAlignment="1">
      <alignment vertical="center"/>
    </xf>
    <xf numFmtId="49" fontId="15" fillId="0" borderId="0" xfId="105" applyNumberFormat="1" applyFont="1" applyAlignment="1">
      <alignment vertical="center"/>
    </xf>
    <xf numFmtId="0" fontId="15" fillId="0" borderId="0" xfId="105" applyFont="1" applyFill="1" applyBorder="1"/>
    <xf numFmtId="49" fontId="15" fillId="0" borderId="0" xfId="120" applyNumberFormat="1" applyFont="1" applyAlignment="1">
      <alignment vertical="center"/>
    </xf>
    <xf numFmtId="49" fontId="15" fillId="0" borderId="0" xfId="123" applyNumberFormat="1" applyFont="1" applyFill="1" applyBorder="1" applyAlignment="1">
      <alignment vertical="center"/>
    </xf>
    <xf numFmtId="49" fontId="15" fillId="0" borderId="0" xfId="87" applyNumberFormat="1" applyFont="1" applyFill="1" applyBorder="1" applyAlignment="1" applyProtection="1">
      <alignment vertical="center"/>
    </xf>
    <xf numFmtId="49" fontId="15" fillId="0" borderId="0" xfId="120" applyNumberFormat="1" applyFont="1" applyFill="1" applyBorder="1" applyAlignment="1">
      <alignment vertical="center"/>
    </xf>
    <xf numFmtId="0" fontId="15" fillId="30" borderId="37" xfId="105" applyFont="1" applyFill="1" applyBorder="1"/>
    <xf numFmtId="0" fontId="15" fillId="30" borderId="2" xfId="105" applyFont="1" applyFill="1" applyBorder="1"/>
    <xf numFmtId="0" fontId="15" fillId="30" borderId="38" xfId="105" applyFont="1" applyFill="1" applyBorder="1"/>
    <xf numFmtId="49" fontId="15" fillId="30" borderId="37" xfId="105" applyNumberFormat="1" applyFont="1" applyFill="1" applyBorder="1"/>
    <xf numFmtId="49" fontId="15" fillId="0" borderId="39" xfId="105" applyNumberFormat="1" applyFont="1" applyBorder="1" applyAlignment="1">
      <alignment vertical="center"/>
    </xf>
    <xf numFmtId="49" fontId="15" fillId="0" borderId="40" xfId="105" applyNumberFormat="1" applyFont="1" applyBorder="1" applyAlignment="1">
      <alignment vertical="center"/>
    </xf>
    <xf numFmtId="49" fontId="15" fillId="0" borderId="41" xfId="105" applyNumberFormat="1" applyFont="1" applyBorder="1" applyAlignment="1">
      <alignment vertical="center"/>
    </xf>
    <xf numFmtId="49" fontId="15" fillId="0" borderId="42" xfId="105" applyNumberFormat="1" applyFont="1" applyBorder="1" applyAlignment="1">
      <alignment vertical="center"/>
    </xf>
    <xf numFmtId="49" fontId="15" fillId="0" borderId="13" xfId="105" applyNumberFormat="1" applyFont="1" applyBorder="1" applyAlignment="1">
      <alignment vertical="center"/>
    </xf>
    <xf numFmtId="49" fontId="15" fillId="0" borderId="43" xfId="105" applyNumberFormat="1" applyFont="1" applyBorder="1" applyAlignment="1">
      <alignment vertical="center"/>
    </xf>
    <xf numFmtId="0" fontId="15" fillId="0" borderId="44" xfId="105" applyFont="1" applyBorder="1"/>
    <xf numFmtId="0" fontId="15" fillId="0" borderId="45" xfId="105" applyFont="1" applyBorder="1"/>
    <xf numFmtId="0" fontId="15" fillId="0" borderId="46" xfId="105" applyFont="1" applyBorder="1"/>
    <xf numFmtId="49" fontId="15" fillId="0" borderId="44" xfId="105" applyNumberFormat="1" applyFont="1" applyBorder="1"/>
    <xf numFmtId="49" fontId="10" fillId="0" borderId="0" xfId="122" applyNumberFormat="1" applyFont="1" applyFill="1" applyBorder="1" applyAlignment="1">
      <alignment vertical="center"/>
    </xf>
    <xf numFmtId="49" fontId="15" fillId="29" borderId="47" xfId="105" applyNumberFormat="1" applyFont="1" applyFill="1" applyBorder="1" applyAlignment="1">
      <alignment vertical="center"/>
    </xf>
    <xf numFmtId="49" fontId="15" fillId="29" borderId="48" xfId="105" applyNumberFormat="1" applyFont="1" applyFill="1" applyBorder="1" applyAlignment="1">
      <alignment vertical="center"/>
    </xf>
    <xf numFmtId="0" fontId="15" fillId="29" borderId="47" xfId="105" applyFont="1" applyFill="1" applyBorder="1" applyAlignment="1">
      <alignment vertical="center"/>
    </xf>
    <xf numFmtId="0" fontId="15" fillId="29" borderId="49" xfId="105" applyFont="1" applyFill="1" applyBorder="1" applyAlignment="1">
      <alignment vertical="center"/>
    </xf>
    <xf numFmtId="0" fontId="15" fillId="29" borderId="48" xfId="105" applyFont="1" applyFill="1" applyBorder="1" applyAlignment="1">
      <alignment vertical="center"/>
    </xf>
    <xf numFmtId="49" fontId="15" fillId="29" borderId="49" xfId="105" applyNumberFormat="1" applyFont="1" applyFill="1" applyBorder="1" applyAlignment="1">
      <alignment vertical="center"/>
    </xf>
    <xf numFmtId="49" fontId="15" fillId="0" borderId="50" xfId="105" applyNumberFormat="1" applyFont="1" applyFill="1" applyBorder="1" applyAlignment="1">
      <alignment vertical="center"/>
    </xf>
    <xf numFmtId="0" fontId="15" fillId="0" borderId="51" xfId="105" applyFont="1" applyBorder="1" applyAlignment="1">
      <alignment vertical="center"/>
    </xf>
    <xf numFmtId="0" fontId="15" fillId="0" borderId="50" xfId="105" applyFont="1" applyBorder="1" applyAlignment="1">
      <alignment vertical="center"/>
    </xf>
    <xf numFmtId="0" fontId="10" fillId="0" borderId="51" xfId="105" applyBorder="1" applyAlignment="1">
      <alignment vertical="center"/>
    </xf>
    <xf numFmtId="0" fontId="10" fillId="0" borderId="52" xfId="105" applyBorder="1" applyAlignment="1">
      <alignment vertical="center"/>
    </xf>
    <xf numFmtId="49" fontId="15" fillId="0" borderId="51" xfId="105" applyNumberFormat="1" applyFont="1" applyFill="1" applyBorder="1" applyAlignment="1">
      <alignment vertical="center"/>
    </xf>
    <xf numFmtId="49" fontId="15" fillId="0" borderId="52" xfId="105" applyNumberFormat="1" applyFont="1" applyFill="1" applyBorder="1" applyAlignment="1">
      <alignment vertical="center"/>
    </xf>
    <xf numFmtId="0" fontId="15" fillId="0" borderId="50" xfId="105" applyFont="1" applyFill="1" applyBorder="1" applyAlignment="1"/>
    <xf numFmtId="0" fontId="15" fillId="0" borderId="51" xfId="105" applyFont="1" applyFill="1" applyBorder="1" applyAlignment="1"/>
    <xf numFmtId="0" fontId="15" fillId="0" borderId="52" xfId="105" applyFont="1" applyFill="1" applyBorder="1" applyAlignment="1"/>
    <xf numFmtId="49" fontId="15" fillId="0" borderId="37" xfId="105" applyNumberFormat="1" applyFont="1" applyFill="1" applyBorder="1" applyAlignment="1">
      <alignment vertical="center"/>
    </xf>
    <xf numFmtId="0" fontId="15" fillId="0" borderId="2" xfId="105" applyFont="1" applyBorder="1" applyAlignment="1">
      <alignment vertical="center"/>
    </xf>
    <xf numFmtId="0" fontId="15" fillId="0" borderId="37" xfId="105" applyFont="1" applyBorder="1" applyAlignment="1">
      <alignment vertical="center"/>
    </xf>
    <xf numFmtId="0" fontId="10" fillId="0" borderId="2" xfId="105" applyBorder="1" applyAlignment="1">
      <alignment vertical="center"/>
    </xf>
    <xf numFmtId="0" fontId="10" fillId="0" borderId="38" xfId="105" applyBorder="1" applyAlignment="1">
      <alignment vertical="center"/>
    </xf>
    <xf numFmtId="49" fontId="15" fillId="0" borderId="2" xfId="105" applyNumberFormat="1" applyFont="1" applyFill="1" applyBorder="1" applyAlignment="1">
      <alignment vertical="center"/>
    </xf>
    <xf numFmtId="49" fontId="15" fillId="0" borderId="38" xfId="105" applyNumberFormat="1" applyFont="1" applyFill="1" applyBorder="1" applyAlignment="1">
      <alignment vertical="center"/>
    </xf>
    <xf numFmtId="0" fontId="15" fillId="0" borderId="37" xfId="105" applyFont="1" applyFill="1" applyBorder="1" applyAlignment="1"/>
    <xf numFmtId="0" fontId="15" fillId="0" borderId="2" xfId="105" applyFont="1" applyFill="1" applyBorder="1" applyAlignment="1"/>
    <xf numFmtId="0" fontId="15" fillId="0" borderId="38" xfId="105" applyFont="1" applyFill="1" applyBorder="1" applyAlignment="1"/>
    <xf numFmtId="0" fontId="19" fillId="0" borderId="0" xfId="105" applyFont="1"/>
    <xf numFmtId="49" fontId="19" fillId="0" borderId="0" xfId="105" applyNumberFormat="1" applyFont="1" applyAlignment="1">
      <alignment vertical="center"/>
    </xf>
    <xf numFmtId="0" fontId="79" fillId="0" borderId="0" xfId="105" applyFont="1"/>
    <xf numFmtId="0" fontId="10" fillId="0" borderId="0" xfId="105" applyAlignment="1">
      <alignment vertical="top" textRotation="255"/>
    </xf>
    <xf numFmtId="0" fontId="20" fillId="0" borderId="0" xfId="105" applyFont="1" applyAlignment="1">
      <alignment vertical="center"/>
    </xf>
    <xf numFmtId="0" fontId="10" fillId="0" borderId="0" xfId="105" applyAlignment="1">
      <alignment vertical="center"/>
    </xf>
    <xf numFmtId="0" fontId="10" fillId="0" borderId="0" xfId="105" applyBorder="1" applyAlignment="1">
      <alignment vertical="center" wrapText="1"/>
    </xf>
    <xf numFmtId="0" fontId="10" fillId="0" borderId="0" xfId="105" applyFont="1" applyAlignment="1">
      <alignment horizontal="left" vertical="center"/>
    </xf>
    <xf numFmtId="0" fontId="10" fillId="0" borderId="0" xfId="105" applyFont="1" applyAlignment="1">
      <alignment horizontal="center" vertical="center"/>
    </xf>
    <xf numFmtId="14" fontId="10" fillId="0" borderId="0" xfId="105" applyNumberFormat="1" applyAlignment="1">
      <alignment horizontal="center" vertical="center"/>
    </xf>
    <xf numFmtId="0" fontId="11" fillId="0" borderId="0" xfId="105" applyFont="1" applyAlignment="1">
      <alignment vertical="top" textRotation="255" shrinkToFit="1"/>
    </xf>
    <xf numFmtId="0" fontId="11" fillId="0" borderId="0" xfId="105" applyFont="1" applyBorder="1" applyAlignment="1">
      <alignment vertical="center" shrinkToFit="1"/>
    </xf>
    <xf numFmtId="0" fontId="11" fillId="0" borderId="0" xfId="105" applyFont="1" applyAlignment="1">
      <alignment vertical="center" shrinkToFit="1"/>
    </xf>
    <xf numFmtId="0" fontId="10" fillId="0" borderId="0" xfId="105" applyFont="1" applyAlignment="1">
      <alignment vertical="center"/>
    </xf>
    <xf numFmtId="0" fontId="4" fillId="0" borderId="0" xfId="105" applyFont="1" applyAlignment="1">
      <alignment vertical="center"/>
    </xf>
    <xf numFmtId="0" fontId="10" fillId="0" borderId="0" xfId="105" applyAlignment="1">
      <alignment horizontal="center" vertical="center"/>
    </xf>
    <xf numFmtId="0" fontId="10" fillId="0" borderId="0" xfId="105" applyBorder="1" applyAlignment="1">
      <alignment horizontal="center" vertical="center"/>
    </xf>
    <xf numFmtId="0" fontId="10" fillId="0" borderId="0" xfId="105" applyAlignment="1">
      <alignment vertical="center" textRotation="255"/>
    </xf>
    <xf numFmtId="0" fontId="20" fillId="0" borderId="0" xfId="105" applyFont="1" applyAlignment="1">
      <alignment horizontal="center" vertical="center"/>
    </xf>
    <xf numFmtId="0" fontId="23" fillId="0" borderId="26" xfId="105" applyFont="1" applyBorder="1" applyAlignment="1">
      <alignment horizontal="center" vertical="center"/>
    </xf>
    <xf numFmtId="0" fontId="23" fillId="0" borderId="37" xfId="105" applyFont="1" applyFill="1" applyBorder="1" applyAlignment="1">
      <alignment horizontal="centerContinuous" vertical="center"/>
    </xf>
    <xf numFmtId="0" fontId="23" fillId="0" borderId="2" xfId="105" applyFont="1" applyFill="1" applyBorder="1" applyAlignment="1">
      <alignment horizontal="centerContinuous" vertical="center"/>
    </xf>
    <xf numFmtId="0" fontId="23" fillId="0" borderId="38" xfId="105" applyFont="1" applyFill="1" applyBorder="1" applyAlignment="1">
      <alignment horizontal="centerContinuous" vertical="center"/>
    </xf>
    <xf numFmtId="0" fontId="23" fillId="0" borderId="3" xfId="105" applyFont="1" applyFill="1" applyBorder="1" applyAlignment="1">
      <alignment horizontal="center" vertical="center"/>
    </xf>
    <xf numFmtId="0" fontId="23" fillId="0" borderId="3" xfId="105" applyFont="1" applyFill="1" applyBorder="1" applyAlignment="1">
      <alignment horizontal="center" vertical="center" wrapText="1"/>
    </xf>
    <xf numFmtId="0" fontId="23" fillId="0" borderId="0" xfId="105" applyFont="1" applyAlignment="1">
      <alignment vertical="center"/>
    </xf>
    <xf numFmtId="0" fontId="4" fillId="18" borderId="53" xfId="105" applyFont="1" applyFill="1" applyBorder="1" applyAlignment="1">
      <alignment horizontal="center" vertical="center"/>
    </xf>
    <xf numFmtId="0" fontId="4" fillId="0" borderId="54" xfId="105" applyFont="1" applyBorder="1" applyAlignment="1">
      <alignment vertical="center"/>
    </xf>
    <xf numFmtId="0" fontId="4" fillId="0" borderId="55" xfId="105" applyFont="1" applyBorder="1" applyAlignment="1">
      <alignment vertical="center"/>
    </xf>
    <xf numFmtId="0" fontId="4" fillId="0" borderId="56" xfId="105" applyFont="1" applyBorder="1" applyAlignment="1">
      <alignment vertical="center"/>
    </xf>
    <xf numFmtId="0" fontId="4" fillId="0" borderId="56" xfId="105" applyFont="1" applyBorder="1" applyAlignment="1">
      <alignment horizontal="center" vertical="center"/>
    </xf>
    <xf numFmtId="14" fontId="4" fillId="0" borderId="56" xfId="105" applyNumberFormat="1" applyFont="1" applyBorder="1" applyAlignment="1">
      <alignment horizontal="center" vertical="center"/>
    </xf>
    <xf numFmtId="0" fontId="4" fillId="0" borderId="57" xfId="105" applyFont="1" applyBorder="1" applyAlignment="1">
      <alignment vertical="center"/>
    </xf>
    <xf numFmtId="0" fontId="4" fillId="0" borderId="58" xfId="105" applyFont="1" applyBorder="1" applyAlignment="1">
      <alignment vertical="center"/>
    </xf>
    <xf numFmtId="0" fontId="4" fillId="0" borderId="59" xfId="105" applyFont="1" applyBorder="1" applyAlignment="1">
      <alignment vertical="center"/>
    </xf>
    <xf numFmtId="0" fontId="4" fillId="0" borderId="59" xfId="105" applyFont="1" applyBorder="1" applyAlignment="1">
      <alignment horizontal="center" vertical="center"/>
    </xf>
    <xf numFmtId="0" fontId="4" fillId="0" borderId="57" xfId="105" applyFont="1" applyBorder="1" applyAlignment="1">
      <alignment vertical="center" wrapText="1"/>
    </xf>
    <xf numFmtId="14" fontId="4" fillId="0" borderId="59" xfId="105" applyNumberFormat="1" applyFont="1" applyBorder="1" applyAlignment="1">
      <alignment horizontal="center" vertical="center"/>
    </xf>
    <xf numFmtId="0" fontId="4" fillId="0" borderId="60" xfId="105" applyFont="1" applyBorder="1" applyAlignment="1">
      <alignment vertical="center"/>
    </xf>
    <xf numFmtId="0" fontId="4" fillId="0" borderId="61" xfId="105" applyFont="1" applyBorder="1" applyAlignment="1">
      <alignment vertical="center"/>
    </xf>
    <xf numFmtId="0" fontId="4" fillId="0" borderId="62" xfId="105" applyFont="1" applyBorder="1" applyAlignment="1">
      <alignment vertical="center"/>
    </xf>
    <xf numFmtId="0" fontId="4" fillId="0" borderId="63" xfId="105" applyFont="1" applyFill="1" applyBorder="1" applyAlignment="1">
      <alignment horizontal="center" vertical="center"/>
    </xf>
    <xf numFmtId="0" fontId="4" fillId="0" borderId="63" xfId="105" applyFont="1" applyBorder="1" applyAlignment="1">
      <alignment horizontal="center" vertical="center"/>
    </xf>
    <xf numFmtId="0" fontId="4" fillId="0" borderId="60" xfId="105" applyFont="1" applyBorder="1" applyAlignment="1">
      <alignment vertical="center" wrapText="1"/>
    </xf>
    <xf numFmtId="14" fontId="4" fillId="0" borderId="63" xfId="105" applyNumberFormat="1" applyFont="1" applyBorder="1" applyAlignment="1">
      <alignment horizontal="center" vertical="center"/>
    </xf>
    <xf numFmtId="0" fontId="4" fillId="0" borderId="64" xfId="105" applyFont="1" applyBorder="1" applyAlignment="1">
      <alignment vertical="center"/>
    </xf>
    <xf numFmtId="0" fontId="4" fillId="0" borderId="65" xfId="105" applyFont="1" applyBorder="1" applyAlignment="1">
      <alignment vertical="center"/>
    </xf>
    <xf numFmtId="0" fontId="4" fillId="0" borderId="65" xfId="105" applyFont="1" applyFill="1" applyBorder="1" applyAlignment="1">
      <alignment horizontal="center" vertical="center"/>
    </xf>
    <xf numFmtId="0" fontId="4" fillId="0" borderId="65" xfId="105" applyFont="1" applyBorder="1" applyAlignment="1">
      <alignment horizontal="center" vertical="center"/>
    </xf>
    <xf numFmtId="0" fontId="4" fillId="0" borderId="66" xfId="105" applyFont="1" applyBorder="1" applyAlignment="1">
      <alignment vertical="center" wrapText="1"/>
    </xf>
    <xf numFmtId="14" fontId="4" fillId="0" borderId="65" xfId="105" applyNumberFormat="1" applyFont="1" applyBorder="1" applyAlignment="1">
      <alignment horizontal="center" vertical="center"/>
    </xf>
    <xf numFmtId="0" fontId="4" fillId="0" borderId="67" xfId="105" applyFont="1" applyBorder="1" applyAlignment="1">
      <alignment horizontal="left" vertical="center"/>
    </xf>
    <xf numFmtId="0" fontId="4" fillId="0" borderId="59" xfId="105" applyFont="1" applyBorder="1" applyAlignment="1">
      <alignment horizontal="left" vertical="center"/>
    </xf>
    <xf numFmtId="0" fontId="4" fillId="0" borderId="0" xfId="105" applyFont="1" applyBorder="1" applyAlignment="1">
      <alignment horizontal="left" vertical="center"/>
    </xf>
    <xf numFmtId="0" fontId="4" fillId="0" borderId="60" xfId="105" applyFont="1" applyBorder="1" applyAlignment="1">
      <alignment horizontal="left" vertical="center"/>
    </xf>
    <xf numFmtId="0" fontId="24" fillId="0" borderId="57" xfId="105" applyFont="1" applyBorder="1" applyAlignment="1">
      <alignment vertical="center" wrapText="1"/>
    </xf>
    <xf numFmtId="21" fontId="4" fillId="0" borderId="57" xfId="105" applyNumberFormat="1" applyFont="1" applyBorder="1" applyAlignment="1">
      <alignment vertical="center" wrapText="1"/>
    </xf>
    <xf numFmtId="0" fontId="4" fillId="0" borderId="55" xfId="105" applyFont="1" applyBorder="1" applyAlignment="1">
      <alignment horizontal="left" vertical="center"/>
    </xf>
    <xf numFmtId="0" fontId="4" fillId="0" borderId="63" xfId="105" applyFont="1" applyBorder="1" applyAlignment="1">
      <alignment vertical="center"/>
    </xf>
    <xf numFmtId="0" fontId="4" fillId="0" borderId="65" xfId="105" applyFont="1" applyFill="1" applyBorder="1" applyAlignment="1">
      <alignment vertical="center"/>
    </xf>
    <xf numFmtId="0" fontId="4" fillId="0" borderId="66" xfId="105" applyFont="1" applyBorder="1" applyAlignment="1">
      <alignment vertical="center"/>
    </xf>
    <xf numFmtId="0" fontId="4" fillId="0" borderId="68" xfId="105" applyFont="1" applyBorder="1" applyAlignment="1">
      <alignment vertical="center"/>
    </xf>
    <xf numFmtId="0" fontId="24" fillId="0" borderId="60" xfId="105" applyFont="1" applyBorder="1" applyAlignment="1">
      <alignment vertical="center" wrapText="1"/>
    </xf>
    <xf numFmtId="0" fontId="4" fillId="0" borderId="57" xfId="105" applyFont="1" applyFill="1" applyBorder="1" applyAlignment="1">
      <alignment vertical="center"/>
    </xf>
    <xf numFmtId="0" fontId="4" fillId="0" borderId="58" xfId="105" applyFont="1" applyFill="1" applyBorder="1" applyAlignment="1">
      <alignment vertical="center"/>
    </xf>
    <xf numFmtId="0" fontId="4" fillId="0" borderId="63" xfId="105" applyFont="1" applyFill="1" applyBorder="1" applyAlignment="1">
      <alignment vertical="center"/>
    </xf>
    <xf numFmtId="14" fontId="4" fillId="0" borderId="63" xfId="105" applyNumberFormat="1" applyFont="1" applyFill="1" applyBorder="1" applyAlignment="1">
      <alignment horizontal="center" vertical="center"/>
    </xf>
    <xf numFmtId="0" fontId="26" fillId="0" borderId="57" xfId="105" applyFont="1" applyFill="1" applyBorder="1" applyAlignment="1">
      <alignment vertical="center"/>
    </xf>
    <xf numFmtId="0" fontId="26" fillId="0" borderId="58" xfId="105" applyFont="1" applyFill="1" applyBorder="1" applyAlignment="1">
      <alignment vertical="center"/>
    </xf>
    <xf numFmtId="0" fontId="26" fillId="0" borderId="63" xfId="105" applyFont="1" applyFill="1" applyBorder="1" applyAlignment="1">
      <alignment vertical="center"/>
    </xf>
    <xf numFmtId="0" fontId="26" fillId="0" borderId="63" xfId="105" applyFont="1" applyFill="1" applyBorder="1" applyAlignment="1">
      <alignment horizontal="center" vertical="center"/>
    </xf>
    <xf numFmtId="0" fontId="26" fillId="0" borderId="60" xfId="105" applyFont="1" applyFill="1" applyBorder="1" applyAlignment="1">
      <alignment vertical="center"/>
    </xf>
    <xf numFmtId="0" fontId="26" fillId="0" borderId="61" xfId="105" applyFont="1" applyFill="1" applyBorder="1" applyAlignment="1">
      <alignment vertical="center"/>
    </xf>
    <xf numFmtId="14" fontId="4" fillId="0" borderId="69" xfId="105" applyNumberFormat="1" applyFont="1" applyFill="1" applyBorder="1" applyAlignment="1">
      <alignment horizontal="center" vertical="center"/>
    </xf>
    <xf numFmtId="14" fontId="4" fillId="0" borderId="62" xfId="105" applyNumberFormat="1" applyFont="1" applyFill="1" applyBorder="1" applyAlignment="1">
      <alignment horizontal="center" vertical="center"/>
    </xf>
    <xf numFmtId="0" fontId="4" fillId="0" borderId="67" xfId="105" applyFont="1" applyFill="1" applyBorder="1" applyAlignment="1">
      <alignment vertical="center"/>
    </xf>
    <xf numFmtId="0" fontId="4" fillId="0" borderId="0" xfId="105" applyFont="1" applyFill="1" applyBorder="1" applyAlignment="1">
      <alignment vertical="center"/>
    </xf>
    <xf numFmtId="0" fontId="4" fillId="0" borderId="53" xfId="105" applyFont="1" applyFill="1" applyBorder="1" applyAlignment="1">
      <alignment vertical="center"/>
    </xf>
    <xf numFmtId="0" fontId="4" fillId="0" borderId="53" xfId="105" applyFont="1" applyFill="1" applyBorder="1" applyAlignment="1">
      <alignment horizontal="center" vertical="center"/>
    </xf>
    <xf numFmtId="0" fontId="4" fillId="0" borderId="67" xfId="105" applyFont="1" applyFill="1" applyBorder="1" applyAlignment="1">
      <alignment vertical="center" wrapText="1"/>
    </xf>
    <xf numFmtId="14" fontId="4" fillId="0" borderId="53" xfId="105" applyNumberFormat="1" applyFont="1" applyFill="1" applyBorder="1" applyAlignment="1">
      <alignment horizontal="center" vertical="center"/>
    </xf>
    <xf numFmtId="0" fontId="4" fillId="0" borderId="70" xfId="105" applyFont="1" applyBorder="1" applyAlignment="1">
      <alignment vertical="center"/>
    </xf>
    <xf numFmtId="0" fontId="4" fillId="0" borderId="65" xfId="105" applyFont="1" applyBorder="1" applyAlignment="1">
      <alignment vertical="center" wrapText="1"/>
    </xf>
    <xf numFmtId="14" fontId="4" fillId="0" borderId="69" xfId="105" applyNumberFormat="1" applyFont="1" applyBorder="1" applyAlignment="1">
      <alignment horizontal="center" vertical="center"/>
    </xf>
    <xf numFmtId="0" fontId="4" fillId="0" borderId="67" xfId="105" applyFont="1" applyBorder="1" applyAlignment="1">
      <alignment vertical="center"/>
    </xf>
    <xf numFmtId="0" fontId="4" fillId="0" borderId="0" xfId="105" applyFont="1" applyBorder="1" applyAlignment="1">
      <alignment horizontal="right" vertical="center"/>
    </xf>
    <xf numFmtId="0" fontId="4" fillId="0" borderId="59" xfId="105" applyFont="1" applyBorder="1" applyAlignment="1">
      <alignment vertical="center" wrapText="1"/>
    </xf>
    <xf numFmtId="0" fontId="4" fillId="0" borderId="55" xfId="105" applyFont="1" applyBorder="1" applyAlignment="1">
      <alignment horizontal="right" vertical="center"/>
    </xf>
    <xf numFmtId="0" fontId="24" fillId="0" borderId="59" xfId="105" applyFont="1" applyBorder="1" applyAlignment="1">
      <alignment vertical="center" wrapText="1"/>
    </xf>
    <xf numFmtId="0" fontId="4" fillId="0" borderId="53" xfId="105" applyFont="1" applyBorder="1" applyAlignment="1">
      <alignment horizontal="center" vertical="center"/>
    </xf>
    <xf numFmtId="0" fontId="4" fillId="0" borderId="56" xfId="105" applyFont="1" applyFill="1" applyBorder="1" applyAlignment="1">
      <alignment horizontal="center" vertical="center"/>
    </xf>
    <xf numFmtId="0" fontId="4" fillId="0" borderId="71" xfId="105" applyFont="1" applyBorder="1" applyAlignment="1">
      <alignment vertical="center"/>
    </xf>
    <xf numFmtId="0" fontId="4" fillId="0" borderId="72" xfId="105" applyFont="1" applyBorder="1" applyAlignment="1">
      <alignment vertical="center"/>
    </xf>
    <xf numFmtId="0" fontId="4" fillId="0" borderId="62" xfId="105" applyFont="1" applyBorder="1" applyAlignment="1">
      <alignment horizontal="center" vertical="center"/>
    </xf>
    <xf numFmtId="0" fontId="4" fillId="0" borderId="71" xfId="105" applyFont="1" applyBorder="1" applyAlignment="1">
      <alignment vertical="center" wrapText="1"/>
    </xf>
    <xf numFmtId="14" fontId="4" fillId="0" borderId="62" xfId="105" applyNumberFormat="1" applyFont="1" applyBorder="1" applyAlignment="1">
      <alignment horizontal="center" vertical="center"/>
    </xf>
    <xf numFmtId="0" fontId="4" fillId="0" borderId="53" xfId="105" applyFont="1" applyBorder="1" applyAlignment="1">
      <alignment vertical="center"/>
    </xf>
    <xf numFmtId="0" fontId="4" fillId="0" borderId="67" xfId="105" applyFont="1" applyBorder="1" applyAlignment="1">
      <alignment vertical="center" wrapText="1"/>
    </xf>
    <xf numFmtId="14" fontId="4" fillId="0" borderId="53" xfId="105" applyNumberFormat="1" applyFont="1" applyBorder="1" applyAlignment="1">
      <alignment horizontal="center" vertical="center"/>
    </xf>
    <xf numFmtId="0" fontId="28" fillId="0" borderId="60" xfId="105" applyFont="1" applyBorder="1" applyAlignment="1">
      <alignment vertical="center" wrapText="1"/>
    </xf>
    <xf numFmtId="0" fontId="4" fillId="0" borderId="54" xfId="105" applyFont="1" applyFill="1" applyBorder="1" applyAlignment="1">
      <alignment vertical="center"/>
    </xf>
    <xf numFmtId="0" fontId="4" fillId="0" borderId="55" xfId="105" applyFont="1" applyFill="1" applyBorder="1" applyAlignment="1">
      <alignment vertical="center"/>
    </xf>
    <xf numFmtId="0" fontId="4" fillId="0" borderId="56" xfId="105" applyFont="1" applyFill="1" applyBorder="1" applyAlignment="1">
      <alignment vertical="center"/>
    </xf>
    <xf numFmtId="0" fontId="27" fillId="0" borderId="54" xfId="105" applyFont="1" applyFill="1" applyBorder="1" applyAlignment="1">
      <alignment vertical="center" wrapText="1"/>
    </xf>
    <xf numFmtId="14" fontId="4" fillId="0" borderId="56" xfId="105" applyNumberFormat="1" applyFont="1" applyFill="1" applyBorder="1" applyAlignment="1">
      <alignment horizontal="center" vertical="center"/>
    </xf>
    <xf numFmtId="0" fontId="4" fillId="0" borderId="0" xfId="105" applyFont="1" applyBorder="1" applyAlignment="1">
      <alignment vertical="center"/>
    </xf>
    <xf numFmtId="0" fontId="4" fillId="0" borderId="69" xfId="105" applyFont="1" applyBorder="1" applyAlignment="1">
      <alignment vertical="center"/>
    </xf>
    <xf numFmtId="0" fontId="4" fillId="0" borderId="74" xfId="105" applyFont="1" applyBorder="1" applyAlignment="1">
      <alignment vertical="center"/>
    </xf>
    <xf numFmtId="14" fontId="4" fillId="0" borderId="65" xfId="105" applyNumberFormat="1" applyFont="1" applyFill="1" applyBorder="1" applyAlignment="1">
      <alignment horizontal="center" vertical="center"/>
    </xf>
    <xf numFmtId="0" fontId="4" fillId="0" borderId="59" xfId="105" applyFont="1" applyFill="1" applyBorder="1" applyAlignment="1">
      <alignment vertical="center"/>
    </xf>
    <xf numFmtId="0" fontId="4" fillId="0" borderId="54" xfId="105" applyFont="1" applyBorder="1" applyAlignment="1">
      <alignment vertical="center" wrapText="1"/>
    </xf>
    <xf numFmtId="0" fontId="4" fillId="0" borderId="60" xfId="86" applyFont="1" applyBorder="1" applyAlignment="1" applyProtection="1">
      <alignment vertical="center" wrapText="1"/>
    </xf>
    <xf numFmtId="0" fontId="4" fillId="18" borderId="74" xfId="105" applyFont="1" applyFill="1" applyBorder="1" applyAlignment="1">
      <alignment horizontal="center" vertical="center"/>
    </xf>
    <xf numFmtId="0" fontId="4" fillId="28" borderId="69" xfId="105" applyFont="1" applyFill="1" applyBorder="1" applyAlignment="1">
      <alignment horizontal="center" vertical="center"/>
    </xf>
    <xf numFmtId="0" fontId="4" fillId="28" borderId="53" xfId="105" applyFont="1" applyFill="1" applyBorder="1" applyAlignment="1">
      <alignment horizontal="center" vertical="center"/>
    </xf>
    <xf numFmtId="0" fontId="4" fillId="28" borderId="53" xfId="105" applyFont="1" applyFill="1" applyBorder="1" applyAlignment="1">
      <alignment horizontal="center" vertical="center" shrinkToFit="1"/>
    </xf>
    <xf numFmtId="0" fontId="28" fillId="0" borderId="57" xfId="105" applyFont="1" applyBorder="1" applyAlignment="1">
      <alignment vertical="center" wrapText="1"/>
    </xf>
    <xf numFmtId="0" fontId="4" fillId="28" borderId="53" xfId="105" applyFont="1" applyFill="1" applyBorder="1" applyAlignment="1">
      <alignment horizontal="center" vertical="center" wrapText="1" shrinkToFit="1"/>
    </xf>
    <xf numFmtId="0" fontId="28" fillId="0" borderId="63" xfId="105" applyFont="1" applyBorder="1" applyAlignment="1">
      <alignment horizontal="center" vertical="center" wrapText="1"/>
    </xf>
    <xf numFmtId="0" fontId="27" fillId="0" borderId="61" xfId="105" applyFont="1" applyBorder="1" applyAlignment="1">
      <alignment vertical="center"/>
    </xf>
    <xf numFmtId="0" fontId="27" fillId="0" borderId="63" xfId="105" applyFont="1" applyBorder="1" applyAlignment="1">
      <alignment vertical="center"/>
    </xf>
    <xf numFmtId="0" fontId="27" fillId="0" borderId="63" xfId="105" applyFont="1" applyBorder="1" applyAlignment="1">
      <alignment horizontal="center" vertical="center"/>
    </xf>
    <xf numFmtId="0" fontId="27" fillId="0" borderId="60" xfId="105" applyFont="1" applyBorder="1" applyAlignment="1">
      <alignment vertical="center" wrapText="1"/>
    </xf>
    <xf numFmtId="0" fontId="28" fillId="0" borderId="54" xfId="105" applyFont="1" applyBorder="1" applyAlignment="1">
      <alignment vertical="center" wrapText="1"/>
    </xf>
    <xf numFmtId="0" fontId="28" fillId="0" borderId="60" xfId="105" applyFont="1" applyBorder="1" applyAlignment="1">
      <alignment vertical="center"/>
    </xf>
    <xf numFmtId="0" fontId="28" fillId="0" borderId="61" xfId="105" applyFont="1" applyBorder="1" applyAlignment="1">
      <alignment vertical="center"/>
    </xf>
    <xf numFmtId="0" fontId="28" fillId="0" borderId="63" xfId="105" applyFont="1" applyBorder="1" applyAlignment="1">
      <alignment vertical="center"/>
    </xf>
    <xf numFmtId="0" fontId="28" fillId="0" borderId="63" xfId="105" applyFont="1" applyBorder="1" applyAlignment="1">
      <alignment horizontal="center" vertical="center"/>
    </xf>
    <xf numFmtId="0" fontId="19" fillId="0" borderId="63" xfId="105" applyFont="1" applyFill="1" applyBorder="1" applyAlignment="1">
      <alignment vertical="center"/>
    </xf>
    <xf numFmtId="0" fontId="4" fillId="0" borderId="53" xfId="105" applyFont="1" applyFill="1" applyBorder="1" applyAlignment="1">
      <alignment horizontal="center" vertical="top" textRotation="255"/>
    </xf>
    <xf numFmtId="0" fontId="29" fillId="0" borderId="60" xfId="105" applyFont="1" applyBorder="1" applyAlignment="1">
      <alignment vertical="center"/>
    </xf>
    <xf numFmtId="0" fontId="29" fillId="0" borderId="61" xfId="105" applyFont="1" applyBorder="1" applyAlignment="1">
      <alignment vertical="center"/>
    </xf>
    <xf numFmtId="0" fontId="29" fillId="0" borderId="63" xfId="105" applyFont="1" applyBorder="1" applyAlignment="1">
      <alignment vertical="center"/>
    </xf>
    <xf numFmtId="0" fontId="29" fillId="0" borderId="63" xfId="105" applyFont="1" applyBorder="1" applyAlignment="1">
      <alignment horizontal="center" vertical="center"/>
    </xf>
    <xf numFmtId="0" fontId="29" fillId="0" borderId="60" xfId="105" applyFont="1" applyBorder="1" applyAlignment="1">
      <alignment vertical="center" wrapText="1"/>
    </xf>
    <xf numFmtId="14" fontId="29" fillId="0" borderId="63" xfId="105" applyNumberFormat="1" applyFont="1" applyBorder="1" applyAlignment="1">
      <alignment horizontal="center" vertical="center"/>
    </xf>
    <xf numFmtId="0" fontId="29" fillId="0" borderId="0" xfId="105" applyFont="1" applyAlignment="1">
      <alignment vertical="center"/>
    </xf>
    <xf numFmtId="0" fontId="29" fillId="0" borderId="67" xfId="105" applyFont="1" applyBorder="1" applyAlignment="1">
      <alignment vertical="center"/>
    </xf>
    <xf numFmtId="0" fontId="29" fillId="0" borderId="75" xfId="105" applyFont="1" applyBorder="1" applyAlignment="1">
      <alignment vertical="center" wrapText="1"/>
    </xf>
    <xf numFmtId="0" fontId="29" fillId="0" borderId="75" xfId="105" applyFont="1" applyBorder="1" applyAlignment="1">
      <alignment vertical="center"/>
    </xf>
    <xf numFmtId="0" fontId="29" fillId="0" borderId="76" xfId="105" applyFont="1" applyBorder="1" applyAlignment="1">
      <alignment vertical="center"/>
    </xf>
    <xf numFmtId="0" fontId="4" fillId="28" borderId="53" xfId="105" applyFont="1" applyFill="1" applyBorder="1" applyAlignment="1">
      <alignment horizontal="center" vertical="top" textRotation="255"/>
    </xf>
    <xf numFmtId="0" fontId="27" fillId="28" borderId="53" xfId="105" applyFont="1" applyFill="1" applyBorder="1" applyAlignment="1">
      <alignment horizontal="center" vertical="center"/>
    </xf>
    <xf numFmtId="0" fontId="27" fillId="0" borderId="55" xfId="105" applyFont="1" applyBorder="1" applyAlignment="1">
      <alignment horizontal="left" vertical="center"/>
    </xf>
    <xf numFmtId="0" fontId="27" fillId="0" borderId="0" xfId="105" applyFont="1" applyAlignment="1">
      <alignment vertical="center"/>
    </xf>
    <xf numFmtId="0" fontId="4" fillId="0" borderId="63" xfId="105" applyFont="1" applyBorder="1" applyAlignment="1">
      <alignment horizontal="left" vertical="center"/>
    </xf>
    <xf numFmtId="0" fontId="4" fillId="0" borderId="57" xfId="105" applyFont="1" applyBorder="1" applyAlignment="1">
      <alignment horizontal="left" vertical="center"/>
    </xf>
    <xf numFmtId="0" fontId="4" fillId="0" borderId="54" xfId="105" applyFont="1" applyBorder="1" applyAlignment="1">
      <alignment horizontal="left" vertical="center"/>
    </xf>
    <xf numFmtId="0" fontId="4" fillId="0" borderId="53" xfId="105" applyFont="1" applyBorder="1" applyAlignment="1">
      <alignment horizontal="left" vertical="center"/>
    </xf>
    <xf numFmtId="0" fontId="4" fillId="28" borderId="74" xfId="105" applyFont="1" applyFill="1" applyBorder="1" applyAlignment="1">
      <alignment horizontal="center" vertical="center"/>
    </xf>
    <xf numFmtId="0" fontId="80" fillId="0" borderId="0" xfId="105" applyFont="1"/>
    <xf numFmtId="0" fontId="81" fillId="0" borderId="0" xfId="105" applyFont="1"/>
    <xf numFmtId="49" fontId="19" fillId="0" borderId="0" xfId="105" applyNumberFormat="1" applyFont="1" applyBorder="1" applyAlignment="1">
      <alignment vertical="center"/>
    </xf>
    <xf numFmtId="0" fontId="15" fillId="0" borderId="64" xfId="105" applyFont="1" applyBorder="1"/>
    <xf numFmtId="0" fontId="15" fillId="0" borderId="70" xfId="105" applyFont="1" applyBorder="1"/>
    <xf numFmtId="0" fontId="15" fillId="0" borderId="77" xfId="105" applyFont="1" applyBorder="1"/>
    <xf numFmtId="0" fontId="15" fillId="0" borderId="67" xfId="105" applyFont="1" applyBorder="1"/>
    <xf numFmtId="0" fontId="19" fillId="0" borderId="0" xfId="105" applyFont="1" applyBorder="1"/>
    <xf numFmtId="0" fontId="15" fillId="0" borderId="75" xfId="105" applyFont="1" applyBorder="1"/>
    <xf numFmtId="0" fontId="10" fillId="0" borderId="0" xfId="105" applyFont="1" applyBorder="1"/>
    <xf numFmtId="49" fontId="15" fillId="0" borderId="75" xfId="105" applyNumberFormat="1" applyFont="1" applyBorder="1" applyAlignment="1">
      <alignment vertical="center"/>
    </xf>
    <xf numFmtId="49" fontId="14" fillId="0" borderId="0" xfId="105" applyNumberFormat="1" applyFont="1" applyBorder="1" applyAlignment="1">
      <alignment vertical="center"/>
    </xf>
    <xf numFmtId="49" fontId="15" fillId="0" borderId="67" xfId="105" applyNumberFormat="1" applyFont="1" applyBorder="1" applyAlignment="1">
      <alignment vertical="center"/>
    </xf>
    <xf numFmtId="0" fontId="10" fillId="0" borderId="67" xfId="105" applyFont="1" applyBorder="1"/>
    <xf numFmtId="0" fontId="10" fillId="0" borderId="75" xfId="105" applyFont="1" applyBorder="1"/>
    <xf numFmtId="0" fontId="10" fillId="0" borderId="73" xfId="105" applyFont="1" applyBorder="1"/>
    <xf numFmtId="0" fontId="19" fillId="0" borderId="26" xfId="105" applyFont="1" applyBorder="1"/>
    <xf numFmtId="0" fontId="10" fillId="0" borderId="26" xfId="105" applyFont="1" applyBorder="1"/>
    <xf numFmtId="0" fontId="10" fillId="0" borderId="78" xfId="105" applyFont="1" applyBorder="1"/>
    <xf numFmtId="0" fontId="19" fillId="0" borderId="0" xfId="105" applyNumberFormat="1" applyFont="1" applyBorder="1"/>
    <xf numFmtId="49" fontId="19" fillId="30" borderId="37" xfId="105" applyNumberFormat="1" applyFont="1" applyFill="1" applyBorder="1" applyAlignment="1">
      <alignment vertical="center"/>
    </xf>
    <xf numFmtId="49" fontId="19" fillId="30" borderId="2" xfId="105" applyNumberFormat="1" applyFont="1" applyFill="1" applyBorder="1" applyAlignment="1">
      <alignment vertical="center"/>
    </xf>
    <xf numFmtId="0" fontId="10" fillId="30" borderId="38" xfId="105" applyFont="1" applyFill="1" applyBorder="1"/>
    <xf numFmtId="0" fontId="10" fillId="30" borderId="2" xfId="105" applyFont="1" applyFill="1" applyBorder="1"/>
    <xf numFmtId="49" fontId="19" fillId="30" borderId="38" xfId="105" applyNumberFormat="1" applyFont="1" applyFill="1" applyBorder="1" applyAlignment="1">
      <alignment vertical="center"/>
    </xf>
    <xf numFmtId="49" fontId="19" fillId="0" borderId="37" xfId="105" applyNumberFormat="1" applyFont="1" applyBorder="1" applyAlignment="1">
      <alignment vertical="center"/>
    </xf>
    <xf numFmtId="49" fontId="19" fillId="0" borderId="2" xfId="105" applyNumberFormat="1" applyFont="1" applyBorder="1" applyAlignment="1">
      <alignment vertical="center"/>
    </xf>
    <xf numFmtId="49" fontId="19" fillId="0" borderId="38" xfId="105" applyNumberFormat="1" applyFont="1" applyBorder="1" applyAlignment="1">
      <alignment vertical="center"/>
    </xf>
    <xf numFmtId="49" fontId="14" fillId="0" borderId="2" xfId="105" applyNumberFormat="1" applyFont="1" applyBorder="1" applyAlignment="1">
      <alignment vertical="center"/>
    </xf>
    <xf numFmtId="0" fontId="19" fillId="0" borderId="37" xfId="105" applyFont="1" applyBorder="1" applyAlignment="1">
      <alignment horizontal="center"/>
    </xf>
    <xf numFmtId="0" fontId="19" fillId="0" borderId="2" xfId="105" applyFont="1" applyBorder="1" applyAlignment="1">
      <alignment horizontal="center"/>
    </xf>
    <xf numFmtId="0" fontId="19" fillId="0" borderId="38" xfId="105" applyFont="1" applyBorder="1" applyAlignment="1">
      <alignment horizontal="center"/>
    </xf>
    <xf numFmtId="0" fontId="19" fillId="0" borderId="2" xfId="105" applyFont="1" applyBorder="1" applyAlignment="1">
      <alignment horizontal="right"/>
    </xf>
    <xf numFmtId="0" fontId="19" fillId="0" borderId="38" xfId="105" applyFont="1" applyBorder="1" applyAlignment="1">
      <alignment horizontal="right"/>
    </xf>
    <xf numFmtId="0" fontId="19" fillId="0" borderId="37" xfId="105" applyFont="1" applyBorder="1" applyAlignment="1">
      <alignment horizontal="left"/>
    </xf>
    <xf numFmtId="0" fontId="19" fillId="0" borderId="2" xfId="105" applyFont="1" applyBorder="1" applyAlignment="1">
      <alignment horizontal="left"/>
    </xf>
    <xf numFmtId="0" fontId="19" fillId="0" borderId="38" xfId="105" applyFont="1" applyBorder="1" applyAlignment="1">
      <alignment horizontal="left"/>
    </xf>
    <xf numFmtId="3" fontId="19" fillId="0" borderId="37" xfId="105" applyNumberFormat="1" applyFont="1" applyBorder="1" applyAlignment="1">
      <alignment horizontal="right"/>
    </xf>
    <xf numFmtId="3" fontId="19" fillId="0" borderId="2" xfId="105" applyNumberFormat="1" applyFont="1" applyBorder="1" applyAlignment="1">
      <alignment horizontal="right"/>
    </xf>
    <xf numFmtId="3" fontId="19" fillId="0" borderId="38" xfId="105" applyNumberFormat="1" applyFont="1" applyBorder="1" applyAlignment="1">
      <alignment horizontal="right"/>
    </xf>
    <xf numFmtId="0" fontId="19" fillId="0" borderId="37" xfId="105" quotePrefix="1" applyFont="1" applyBorder="1" applyAlignment="1">
      <alignment horizontal="right"/>
    </xf>
    <xf numFmtId="0" fontId="19" fillId="0" borderId="37" xfId="105" applyFont="1" applyBorder="1"/>
    <xf numFmtId="0" fontId="19" fillId="0" borderId="2" xfId="105" applyFont="1" applyBorder="1"/>
    <xf numFmtId="56" fontId="19" fillId="0" borderId="0" xfId="105" quotePrefix="1" applyNumberFormat="1" applyFont="1"/>
    <xf numFmtId="6" fontId="19" fillId="0" borderId="0" xfId="105" quotePrefix="1" applyNumberFormat="1" applyFont="1"/>
    <xf numFmtId="0" fontId="32" fillId="0" borderId="0" xfId="105" applyFont="1"/>
    <xf numFmtId="49" fontId="19" fillId="0" borderId="0" xfId="105" applyNumberFormat="1" applyFont="1" applyBorder="1" applyAlignment="1">
      <alignment vertical="center" textRotation="255"/>
    </xf>
    <xf numFmtId="0" fontId="19" fillId="31" borderId="0" xfId="105" applyFont="1" applyFill="1"/>
    <xf numFmtId="0" fontId="19" fillId="0" borderId="70" xfId="105" applyFont="1" applyBorder="1" applyAlignment="1">
      <alignment horizontal="right"/>
    </xf>
    <xf numFmtId="0" fontId="19" fillId="0" borderId="70" xfId="105" applyFont="1" applyBorder="1" applyAlignment="1">
      <alignment horizontal="left"/>
    </xf>
    <xf numFmtId="0" fontId="19" fillId="0" borderId="70" xfId="105" applyFont="1" applyBorder="1" applyAlignment="1">
      <alignment horizontal="center"/>
    </xf>
    <xf numFmtId="3" fontId="19" fillId="0" borderId="70" xfId="105" applyNumberFormat="1" applyFont="1" applyBorder="1" applyAlignment="1">
      <alignment horizontal="right"/>
    </xf>
    <xf numFmtId="49" fontId="82" fillId="0" borderId="0" xfId="105" applyNumberFormat="1" applyFont="1" applyAlignment="1">
      <alignment vertical="center"/>
    </xf>
    <xf numFmtId="0" fontId="82" fillId="0" borderId="0" xfId="105" applyFont="1"/>
    <xf numFmtId="0" fontId="19" fillId="0" borderId="0" xfId="105" quotePrefix="1" applyFont="1" applyBorder="1" applyAlignment="1">
      <alignment horizontal="right"/>
    </xf>
    <xf numFmtId="0" fontId="19" fillId="0" borderId="0" xfId="105" applyFont="1" applyBorder="1" applyAlignment="1">
      <alignment horizontal="right"/>
    </xf>
    <xf numFmtId="0" fontId="19" fillId="0" borderId="0" xfId="105" applyFont="1" applyBorder="1" applyAlignment="1">
      <alignment horizontal="left"/>
    </xf>
    <xf numFmtId="0" fontId="19" fillId="0" borderId="0" xfId="105" applyFont="1" applyBorder="1" applyAlignment="1">
      <alignment horizontal="center"/>
    </xf>
    <xf numFmtId="3" fontId="19" fillId="0" borderId="0" xfId="105" applyNumberFormat="1" applyFont="1" applyBorder="1" applyAlignment="1">
      <alignment horizontal="right"/>
    </xf>
    <xf numFmtId="0" fontId="8" fillId="0" borderId="33" xfId="121" applyFont="1" applyBorder="1" applyAlignment="1">
      <alignment horizontal="center" vertical="center" wrapText="1"/>
    </xf>
    <xf numFmtId="49" fontId="15" fillId="0" borderId="64" xfId="105" applyNumberFormat="1" applyFont="1" applyFill="1" applyBorder="1" applyAlignment="1">
      <alignment vertical="center"/>
    </xf>
    <xf numFmtId="0" fontId="15" fillId="0" borderId="70" xfId="105" applyFont="1" applyBorder="1" applyAlignment="1">
      <alignment vertical="center"/>
    </xf>
    <xf numFmtId="0" fontId="15" fillId="0" borderId="64" xfId="105" applyFont="1" applyBorder="1" applyAlignment="1">
      <alignment vertical="center"/>
    </xf>
    <xf numFmtId="0" fontId="10" fillId="0" borderId="70" xfId="105" applyBorder="1" applyAlignment="1">
      <alignment vertical="center"/>
    </xf>
    <xf numFmtId="0" fontId="10" fillId="0" borderId="77" xfId="105" applyBorder="1" applyAlignment="1">
      <alignment vertical="center"/>
    </xf>
    <xf numFmtId="0" fontId="15" fillId="0" borderId="64" xfId="105" applyFont="1" applyFill="1" applyBorder="1" applyAlignment="1"/>
    <xf numFmtId="0" fontId="15" fillId="0" borderId="70" xfId="105" applyFont="1" applyFill="1" applyBorder="1" applyAlignment="1"/>
    <xf numFmtId="49" fontId="15" fillId="0" borderId="70" xfId="105" applyNumberFormat="1" applyFont="1" applyFill="1" applyBorder="1" applyAlignment="1">
      <alignment vertical="center"/>
    </xf>
    <xf numFmtId="49" fontId="15" fillId="0" borderId="77" xfId="105" applyNumberFormat="1" applyFont="1" applyFill="1" applyBorder="1" applyAlignment="1">
      <alignment vertical="center"/>
    </xf>
    <xf numFmtId="0" fontId="15" fillId="0" borderId="77" xfId="105" applyFont="1" applyFill="1" applyBorder="1" applyAlignment="1"/>
    <xf numFmtId="49" fontId="15" fillId="0" borderId="73" xfId="105" applyNumberFormat="1" applyFont="1" applyFill="1" applyBorder="1" applyAlignment="1">
      <alignment vertical="center"/>
    </xf>
    <xf numFmtId="0" fontId="15" fillId="0" borderId="26" xfId="105" applyFont="1" applyBorder="1" applyAlignment="1">
      <alignment vertical="center"/>
    </xf>
    <xf numFmtId="0" fontId="15" fillId="0" borderId="73" xfId="105" applyFont="1" applyBorder="1" applyAlignment="1">
      <alignment vertical="center"/>
    </xf>
    <xf numFmtId="0" fontId="10" fillId="0" borderId="26" xfId="105" applyBorder="1" applyAlignment="1">
      <alignment vertical="center"/>
    </xf>
    <xf numFmtId="0" fontId="10" fillId="0" borderId="78" xfId="105" applyBorder="1" applyAlignment="1">
      <alignment vertical="center"/>
    </xf>
    <xf numFmtId="0" fontId="15" fillId="0" borderId="73" xfId="105" applyFont="1" applyFill="1" applyBorder="1" applyAlignment="1"/>
    <xf numFmtId="0" fontId="15" fillId="0" borderId="26" xfId="105" applyFont="1" applyFill="1" applyBorder="1" applyAlignment="1"/>
    <xf numFmtId="49" fontId="15" fillId="0" borderId="26" xfId="105" applyNumberFormat="1" applyFont="1" applyFill="1" applyBorder="1" applyAlignment="1">
      <alignment vertical="center"/>
    </xf>
    <xf numFmtId="49" fontId="15" fillId="0" borderId="78" xfId="105" applyNumberFormat="1" applyFont="1" applyFill="1" applyBorder="1" applyAlignment="1">
      <alignment vertical="center"/>
    </xf>
    <xf numFmtId="0" fontId="15" fillId="0" borderId="78" xfId="105" applyFont="1" applyFill="1" applyBorder="1" applyAlignment="1"/>
    <xf numFmtId="49" fontId="83" fillId="0" borderId="37" xfId="105" applyNumberFormat="1" applyFont="1" applyFill="1" applyBorder="1" applyAlignment="1">
      <alignment vertical="center"/>
    </xf>
    <xf numFmtId="0" fontId="83" fillId="0" borderId="2" xfId="105" applyFont="1" applyBorder="1" applyAlignment="1">
      <alignment vertical="center"/>
    </xf>
    <xf numFmtId="0" fontId="83" fillId="0" borderId="37" xfId="105" applyFont="1" applyBorder="1" applyAlignment="1">
      <alignment vertical="center"/>
    </xf>
    <xf numFmtId="0" fontId="84" fillId="0" borderId="2" xfId="105" applyFont="1" applyBorder="1" applyAlignment="1">
      <alignment vertical="center"/>
    </xf>
    <xf numFmtId="0" fontId="84" fillId="0" borderId="38" xfId="105" applyFont="1" applyBorder="1" applyAlignment="1">
      <alignment vertical="center"/>
    </xf>
    <xf numFmtId="0" fontId="83" fillId="0" borderId="37" xfId="105" applyFont="1" applyFill="1" applyBorder="1" applyAlignment="1"/>
    <xf numFmtId="0" fontId="83" fillId="0" borderId="2" xfId="105" applyFont="1" applyFill="1" applyBorder="1" applyAlignment="1"/>
    <xf numFmtId="49" fontId="83" fillId="0" borderId="2" xfId="105" applyNumberFormat="1" applyFont="1" applyFill="1" applyBorder="1" applyAlignment="1">
      <alignment vertical="center"/>
    </xf>
    <xf numFmtId="49" fontId="83" fillId="0" borderId="38" xfId="105" applyNumberFormat="1" applyFont="1" applyFill="1" applyBorder="1" applyAlignment="1">
      <alignment vertical="center"/>
    </xf>
    <xf numFmtId="0" fontId="19" fillId="0" borderId="0" xfId="105" applyFont="1" applyBorder="1" applyAlignment="1">
      <alignment vertical="center"/>
    </xf>
    <xf numFmtId="0" fontId="85" fillId="0" borderId="0" xfId="105" applyFont="1" applyBorder="1" applyAlignment="1">
      <alignment vertical="center"/>
    </xf>
    <xf numFmtId="0" fontId="21" fillId="0" borderId="0" xfId="105" applyFont="1" applyBorder="1"/>
    <xf numFmtId="0" fontId="10" fillId="0" borderId="0" xfId="105" quotePrefix="1" applyFont="1"/>
    <xf numFmtId="0" fontId="60" fillId="0" borderId="37" xfId="105" applyFont="1" applyBorder="1" applyAlignment="1">
      <alignment vertical="center"/>
    </xf>
    <xf numFmtId="0" fontId="10" fillId="0" borderId="2" xfId="105" applyFont="1" applyBorder="1" applyAlignment="1">
      <alignment vertical="center"/>
    </xf>
    <xf numFmtId="0" fontId="10" fillId="0" borderId="38" xfId="105" applyFont="1" applyBorder="1" applyAlignment="1">
      <alignment vertical="center"/>
    </xf>
    <xf numFmtId="49" fontId="60" fillId="0" borderId="37" xfId="105" applyNumberFormat="1" applyFont="1" applyFill="1" applyBorder="1" applyAlignment="1">
      <alignment vertical="center"/>
    </xf>
    <xf numFmtId="0" fontId="60" fillId="0" borderId="37" xfId="105" applyFont="1" applyFill="1" applyBorder="1" applyAlignment="1"/>
    <xf numFmtId="0" fontId="60" fillId="0" borderId="2" xfId="105" applyFont="1" applyFill="1" applyBorder="1" applyAlignment="1"/>
    <xf numFmtId="49" fontId="60" fillId="0" borderId="2" xfId="105" applyNumberFormat="1" applyFont="1" applyFill="1" applyBorder="1" applyAlignment="1">
      <alignment vertical="center"/>
    </xf>
    <xf numFmtId="49" fontId="8" fillId="0" borderId="0" xfId="105" applyNumberFormat="1" applyFont="1" applyAlignment="1">
      <alignment vertical="center"/>
    </xf>
    <xf numFmtId="0" fontId="19" fillId="0" borderId="0" xfId="105" quotePrefix="1" applyFont="1" applyBorder="1"/>
    <xf numFmtId="0" fontId="19" fillId="0" borderId="67" xfId="105" quotePrefix="1" applyFont="1" applyBorder="1"/>
    <xf numFmtId="0" fontId="61" fillId="0" borderId="0" xfId="105" applyFont="1" applyAlignment="1"/>
    <xf numFmtId="0" fontId="32" fillId="0" borderId="0" xfId="105" applyFont="1" applyAlignment="1">
      <alignment horizontal="centerContinuous"/>
    </xf>
    <xf numFmtId="0" fontId="61" fillId="0" borderId="0" xfId="105" applyFont="1" applyAlignment="1">
      <alignment horizontal="centerContinuous"/>
    </xf>
    <xf numFmtId="14" fontId="32" fillId="0" borderId="0" xfId="105" applyNumberFormat="1" applyFont="1"/>
    <xf numFmtId="0" fontId="64" fillId="0" borderId="0" xfId="105" applyFont="1"/>
    <xf numFmtId="0" fontId="63" fillId="18" borderId="3" xfId="105" applyFont="1" applyFill="1" applyBorder="1" applyAlignment="1">
      <alignment horizontal="center"/>
    </xf>
    <xf numFmtId="0" fontId="32" fillId="0" borderId="65" xfId="105" applyFont="1" applyBorder="1" applyAlignment="1">
      <alignment vertical="center"/>
    </xf>
    <xf numFmtId="0" fontId="32" fillId="0" borderId="59" xfId="105" applyFont="1" applyBorder="1" applyAlignment="1">
      <alignment vertical="center"/>
    </xf>
    <xf numFmtId="0" fontId="32" fillId="0" borderId="62" xfId="105" applyFont="1" applyBorder="1" applyAlignment="1">
      <alignment vertical="center"/>
    </xf>
    <xf numFmtId="0" fontId="32" fillId="0" borderId="0" xfId="105" applyFont="1" applyAlignment="1">
      <alignment horizontal="left"/>
    </xf>
    <xf numFmtId="0" fontId="32" fillId="0" borderId="0" xfId="105" applyFont="1" applyAlignment="1">
      <alignment vertical="top"/>
    </xf>
    <xf numFmtId="0" fontId="32" fillId="0" borderId="0" xfId="105" applyFont="1" applyBorder="1" applyAlignment="1">
      <alignment wrapText="1"/>
    </xf>
    <xf numFmtId="0" fontId="32" fillId="0" borderId="0" xfId="105" applyFont="1" applyBorder="1" applyAlignment="1">
      <alignment horizontal="center" vertical="center"/>
    </xf>
    <xf numFmtId="0" fontId="32" fillId="0" borderId="0" xfId="105" applyFont="1" applyFill="1" applyBorder="1" applyAlignment="1">
      <alignment horizontal="center" vertical="center"/>
    </xf>
    <xf numFmtId="0" fontId="32" fillId="0" borderId="3" xfId="105" applyFont="1" applyBorder="1" applyAlignment="1">
      <alignment wrapText="1"/>
    </xf>
    <xf numFmtId="0" fontId="32" fillId="0" borderId="3" xfId="105" applyFont="1" applyBorder="1" applyAlignment="1">
      <alignment horizontal="center" vertical="center" wrapText="1"/>
    </xf>
    <xf numFmtId="0" fontId="32" fillId="0" borderId="3" xfId="105" applyFont="1" applyBorder="1" applyAlignment="1">
      <alignment horizontal="center" vertical="center"/>
    </xf>
    <xf numFmtId="0" fontId="32" fillId="0" borderId="67" xfId="105" applyFont="1" applyBorder="1" applyAlignment="1">
      <alignment vertical="center"/>
    </xf>
    <xf numFmtId="0" fontId="32" fillId="0" borderId="0" xfId="105" applyFont="1" applyBorder="1" applyAlignment="1">
      <alignment vertical="center"/>
    </xf>
    <xf numFmtId="0" fontId="32" fillId="0" borderId="0" xfId="105" applyFont="1" applyBorder="1" applyAlignment="1">
      <alignment horizontal="center" vertical="center" wrapText="1"/>
    </xf>
    <xf numFmtId="0" fontId="10" fillId="0" borderId="65" xfId="86" applyFont="1" applyBorder="1" applyAlignment="1" applyProtection="1">
      <alignment horizontal="center" vertical="center" wrapText="1"/>
    </xf>
    <xf numFmtId="0" fontId="15" fillId="0" borderId="65" xfId="105" applyFont="1" applyBorder="1" applyAlignment="1">
      <alignment horizontal="center" vertical="center" wrapText="1"/>
    </xf>
    <xf numFmtId="0" fontId="63" fillId="0" borderId="0" xfId="0" applyFont="1" applyAlignment="1"/>
    <xf numFmtId="0" fontId="32" fillId="0" borderId="0" xfId="0" applyFont="1" applyAlignment="1"/>
    <xf numFmtId="14" fontId="32" fillId="0" borderId="0" xfId="0" applyNumberFormat="1" applyFont="1" applyAlignment="1"/>
    <xf numFmtId="0" fontId="19" fillId="0" borderId="0" xfId="84" applyFont="1" applyAlignment="1" applyProtection="1"/>
    <xf numFmtId="0" fontId="32" fillId="0" borderId="0" xfId="0" applyFont="1" applyBorder="1" applyAlignment="1">
      <alignment wrapText="1"/>
    </xf>
    <xf numFmtId="0" fontId="10" fillId="18" borderId="64" xfId="105" applyFill="1" applyBorder="1" applyAlignment="1">
      <alignment horizontal="centerContinuous" vertical="center"/>
    </xf>
    <xf numFmtId="0" fontId="10" fillId="18" borderId="70" xfId="105" applyFill="1" applyBorder="1" applyAlignment="1">
      <alignment horizontal="centerContinuous" vertical="center"/>
    </xf>
    <xf numFmtId="0" fontId="10" fillId="18" borderId="77" xfId="105" applyFill="1" applyBorder="1" applyAlignment="1">
      <alignment horizontal="centerContinuous" vertical="center"/>
    </xf>
    <xf numFmtId="0" fontId="10" fillId="0" borderId="70" xfId="105" applyFill="1" applyBorder="1" applyAlignment="1">
      <alignment horizontal="centerContinuous" vertical="center"/>
    </xf>
    <xf numFmtId="0" fontId="10" fillId="0" borderId="77" xfId="105" applyFill="1" applyBorder="1" applyAlignment="1">
      <alignment horizontal="centerContinuous" vertical="center"/>
    </xf>
    <xf numFmtId="0" fontId="10" fillId="0" borderId="0" xfId="105" applyBorder="1" applyAlignment="1">
      <alignment vertical="center"/>
    </xf>
    <xf numFmtId="0" fontId="10" fillId="18" borderId="85" xfId="105" applyFill="1" applyBorder="1" applyAlignment="1">
      <alignment horizontal="centerContinuous" vertical="center" shrinkToFit="1"/>
    </xf>
    <xf numFmtId="0" fontId="10" fillId="18" borderId="86" xfId="105" applyFill="1" applyBorder="1" applyAlignment="1">
      <alignment horizontal="centerContinuous" vertical="center"/>
    </xf>
    <xf numFmtId="0" fontId="10" fillId="18" borderId="87" xfId="105" applyFill="1" applyBorder="1" applyAlignment="1">
      <alignment horizontal="centerContinuous" vertical="center"/>
    </xf>
    <xf numFmtId="0" fontId="10" fillId="0" borderId="86" xfId="105" applyFill="1" applyBorder="1" applyAlignment="1">
      <alignment horizontal="centerContinuous" vertical="center"/>
    </xf>
    <xf numFmtId="0" fontId="10" fillId="0" borderId="87" xfId="105" applyFill="1" applyBorder="1" applyAlignment="1">
      <alignment horizontal="centerContinuous" vertical="center"/>
    </xf>
    <xf numFmtId="0" fontId="10" fillId="0" borderId="88" xfId="105" applyBorder="1" applyAlignment="1">
      <alignment horizontal="center" vertical="center"/>
    </xf>
    <xf numFmtId="0" fontId="10" fillId="0" borderId="51" xfId="105" applyFill="1" applyBorder="1" applyAlignment="1">
      <alignment horizontal="centerContinuous" vertical="center"/>
    </xf>
    <xf numFmtId="0" fontId="10" fillId="0" borderId="52" xfId="105" applyFill="1" applyBorder="1" applyAlignment="1">
      <alignment horizontal="centerContinuous" vertical="center"/>
    </xf>
    <xf numFmtId="0" fontId="10" fillId="0" borderId="3" xfId="105" applyBorder="1" applyAlignment="1">
      <alignment horizontal="center" vertical="center"/>
    </xf>
    <xf numFmtId="0" fontId="10" fillId="0" borderId="2" xfId="105" applyFill="1" applyBorder="1" applyAlignment="1">
      <alignment horizontal="centerContinuous" vertical="center"/>
    </xf>
    <xf numFmtId="0" fontId="10" fillId="0" borderId="38" xfId="105" applyFill="1" applyBorder="1" applyAlignment="1">
      <alignment horizontal="centerContinuous" vertical="center"/>
    </xf>
    <xf numFmtId="0" fontId="10" fillId="0" borderId="53" xfId="105" applyBorder="1" applyAlignment="1">
      <alignment horizontal="center" vertical="center"/>
    </xf>
    <xf numFmtId="0" fontId="10" fillId="0" borderId="75" xfId="105" applyBorder="1" applyAlignment="1">
      <alignment vertical="center"/>
    </xf>
    <xf numFmtId="0" fontId="10" fillId="0" borderId="69" xfId="105" applyBorder="1" applyAlignment="1">
      <alignment horizontal="center" vertical="center"/>
    </xf>
    <xf numFmtId="0" fontId="10" fillId="0" borderId="37" xfId="105" applyFill="1" applyBorder="1" applyAlignment="1">
      <alignment horizontal="centerContinuous" vertical="center"/>
    </xf>
    <xf numFmtId="0" fontId="10" fillId="0" borderId="74" xfId="105" applyBorder="1" applyAlignment="1">
      <alignment horizontal="center" vertical="center"/>
    </xf>
    <xf numFmtId="0" fontId="51" fillId="0" borderId="0" xfId="105" applyFont="1" applyAlignment="1">
      <alignment vertical="center"/>
    </xf>
    <xf numFmtId="188" fontId="10" fillId="0" borderId="0" xfId="105" applyNumberFormat="1" applyAlignment="1">
      <alignment vertical="center"/>
    </xf>
    <xf numFmtId="6" fontId="10" fillId="0" borderId="0" xfId="105" applyNumberFormat="1" applyAlignment="1">
      <alignment vertical="center"/>
    </xf>
    <xf numFmtId="6" fontId="10" fillId="0" borderId="0" xfId="105" applyNumberFormat="1" applyAlignment="1">
      <alignment horizontal="right" vertical="center"/>
    </xf>
    <xf numFmtId="189" fontId="10" fillId="0" borderId="0" xfId="105" applyNumberFormat="1" applyAlignment="1">
      <alignment vertical="center"/>
    </xf>
    <xf numFmtId="0" fontId="10" fillId="0" borderId="0" xfId="105" applyAlignment="1">
      <alignment horizontal="right" vertical="center"/>
    </xf>
    <xf numFmtId="0" fontId="10" fillId="0" borderId="3" xfId="105" applyBorder="1" applyAlignment="1">
      <alignment horizontal="centerContinuous" vertical="center"/>
    </xf>
    <xf numFmtId="188" fontId="10" fillId="0" borderId="3" xfId="105" applyNumberFormat="1" applyBorder="1" applyAlignment="1">
      <alignment vertical="center"/>
    </xf>
    <xf numFmtId="0" fontId="10" fillId="0" borderId="37" xfId="105" applyBorder="1" applyAlignment="1">
      <alignment vertical="center"/>
    </xf>
    <xf numFmtId="0" fontId="10" fillId="0" borderId="2" xfId="105" applyBorder="1" applyAlignment="1">
      <alignment horizontal="center" vertical="center"/>
    </xf>
    <xf numFmtId="0" fontId="10" fillId="0" borderId="38" xfId="105" applyBorder="1" applyAlignment="1">
      <alignment horizontal="center" vertical="center"/>
    </xf>
    <xf numFmtId="0" fontId="10" fillId="0" borderId="2" xfId="105" applyBorder="1" applyAlignment="1">
      <alignment horizontal="left" vertical="center" indent="3"/>
    </xf>
    <xf numFmtId="0" fontId="10" fillId="0" borderId="37" xfId="105" applyBorder="1" applyAlignment="1">
      <alignment horizontal="right" vertical="center"/>
    </xf>
    <xf numFmtId="0" fontId="10" fillId="0" borderId="38" xfId="105" applyBorder="1" applyAlignment="1">
      <alignment horizontal="left" vertical="center" indent="3"/>
    </xf>
    <xf numFmtId="0" fontId="10" fillId="0" borderId="2" xfId="105" applyBorder="1" applyAlignment="1">
      <alignment horizontal="right" vertical="center"/>
    </xf>
    <xf numFmtId="0" fontId="10" fillId="0" borderId="69" xfId="105" applyBorder="1" applyAlignment="1">
      <alignment vertical="center"/>
    </xf>
    <xf numFmtId="0" fontId="10" fillId="0" borderId="64" xfId="105" applyBorder="1" applyAlignment="1">
      <alignment vertical="center"/>
    </xf>
    <xf numFmtId="0" fontId="10" fillId="0" borderId="70" xfId="105" applyBorder="1" applyAlignment="1">
      <alignment horizontal="center" vertical="center"/>
    </xf>
    <xf numFmtId="0" fontId="10" fillId="0" borderId="77" xfId="105" applyBorder="1" applyAlignment="1">
      <alignment horizontal="center" vertical="center"/>
    </xf>
    <xf numFmtId="0" fontId="67" fillId="0" borderId="0" xfId="84" applyFont="1" applyAlignment="1" applyProtection="1"/>
    <xf numFmtId="0" fontId="11" fillId="0" borderId="0" xfId="105" applyFont="1" applyAlignment="1">
      <alignment vertical="center"/>
    </xf>
    <xf numFmtId="0" fontId="11" fillId="0" borderId="0" xfId="105" applyFont="1"/>
    <xf numFmtId="0" fontId="10" fillId="0" borderId="0" xfId="105"/>
    <xf numFmtId="191" fontId="10" fillId="0" borderId="0" xfId="105" applyNumberFormat="1"/>
    <xf numFmtId="0" fontId="10" fillId="0" borderId="3" xfId="105" applyBorder="1" applyAlignment="1">
      <alignment horizontal="center"/>
    </xf>
    <xf numFmtId="191" fontId="10" fillId="0" borderId="3" xfId="105" applyNumberFormat="1" applyBorder="1" applyAlignment="1">
      <alignment horizontal="center"/>
    </xf>
    <xf numFmtId="0" fontId="10" fillId="0" borderId="0" xfId="105" applyAlignment="1">
      <alignment horizontal="center"/>
    </xf>
    <xf numFmtId="0" fontId="10" fillId="0" borderId="56" xfId="105" applyBorder="1"/>
    <xf numFmtId="0" fontId="10" fillId="0" borderId="56" xfId="105" applyBorder="1" applyAlignment="1">
      <alignment horizontal="right"/>
    </xf>
    <xf numFmtId="191" fontId="10" fillId="0" borderId="56" xfId="105" applyNumberFormat="1" applyBorder="1"/>
    <xf numFmtId="0" fontId="10" fillId="0" borderId="59" xfId="105" applyBorder="1"/>
    <xf numFmtId="0" fontId="10" fillId="0" borderId="59" xfId="105" applyBorder="1" applyAlignment="1">
      <alignment horizontal="right"/>
    </xf>
    <xf numFmtId="191" fontId="10" fillId="0" borderId="59" xfId="105" applyNumberFormat="1" applyBorder="1"/>
    <xf numFmtId="0" fontId="10" fillId="0" borderId="59" xfId="105" applyBorder="1" applyAlignment="1">
      <alignment horizontal="center"/>
    </xf>
    <xf numFmtId="56" fontId="10" fillId="0" borderId="56" xfId="105" applyNumberFormat="1" applyBorder="1"/>
    <xf numFmtId="188" fontId="10" fillId="0" borderId="59" xfId="105" applyNumberFormat="1" applyBorder="1" applyAlignment="1">
      <alignment horizontal="center"/>
    </xf>
    <xf numFmtId="0" fontId="69" fillId="1" borderId="59" xfId="105" applyFont="1" applyFill="1" applyBorder="1" applyAlignment="1">
      <alignment horizontal="right"/>
    </xf>
    <xf numFmtId="191" fontId="69" fillId="1" borderId="59" xfId="105" applyNumberFormat="1" applyFont="1" applyFill="1" applyBorder="1"/>
    <xf numFmtId="0" fontId="66" fillId="0" borderId="0" xfId="105" applyFont="1" applyAlignment="1">
      <alignment horizontal="left" indent="1"/>
    </xf>
    <xf numFmtId="0" fontId="69" fillId="1" borderId="0" xfId="105" applyFont="1" applyFill="1" applyAlignment="1">
      <alignment horizontal="center"/>
    </xf>
    <xf numFmtId="188" fontId="10" fillId="0" borderId="56" xfId="105" applyNumberFormat="1" applyBorder="1" applyAlignment="1">
      <alignment horizontal="center"/>
    </xf>
    <xf numFmtId="0" fontId="51" fillId="0" borderId="56" xfId="105" applyFont="1" applyBorder="1" applyAlignment="1">
      <alignment horizontal="right"/>
    </xf>
    <xf numFmtId="0" fontId="66" fillId="0" borderId="0" xfId="105" applyFont="1"/>
    <xf numFmtId="49" fontId="67" fillId="0" borderId="0" xfId="84" applyNumberFormat="1" applyFont="1" applyAlignment="1" applyProtection="1">
      <alignment vertical="center"/>
    </xf>
    <xf numFmtId="0" fontId="0" fillId="0" borderId="0" xfId="0" applyAlignment="1">
      <alignment vertical="center"/>
    </xf>
    <xf numFmtId="0" fontId="79" fillId="0" borderId="0" xfId="105" applyFont="1" applyAlignment="1">
      <alignment vertical="center"/>
    </xf>
    <xf numFmtId="0" fontId="82" fillId="31" borderId="0" xfId="105" applyFont="1" applyFill="1"/>
    <xf numFmtId="0" fontId="10" fillId="0" borderId="54" xfId="105" applyBorder="1" applyAlignment="1">
      <alignment vertical="center" wrapText="1"/>
    </xf>
    <xf numFmtId="0" fontId="10" fillId="0" borderId="76" xfId="105" applyBorder="1" applyAlignment="1">
      <alignment vertical="center" wrapText="1"/>
    </xf>
    <xf numFmtId="0" fontId="10" fillId="0" borderId="56" xfId="105" applyBorder="1" applyAlignment="1">
      <alignment vertical="center"/>
    </xf>
    <xf numFmtId="0" fontId="10" fillId="0" borderId="54" xfId="86" applyFont="1" applyBorder="1" applyAlignment="1" applyProtection="1">
      <alignment vertical="center" wrapText="1"/>
    </xf>
    <xf numFmtId="0" fontId="10" fillId="0" borderId="56" xfId="105" applyFont="1" applyBorder="1" applyAlignment="1">
      <alignment horizontal="center" vertical="center"/>
    </xf>
    <xf numFmtId="0" fontId="10" fillId="0" borderId="76" xfId="105" applyFont="1" applyBorder="1" applyAlignment="1">
      <alignment horizontal="center" vertical="center"/>
    </xf>
    <xf numFmtId="0" fontId="10" fillId="0" borderId="57" xfId="105" applyBorder="1" applyAlignment="1">
      <alignment vertical="center" wrapText="1"/>
    </xf>
    <xf numFmtId="0" fontId="10" fillId="0" borderId="83" xfId="105" applyBorder="1" applyAlignment="1">
      <alignment vertical="center" wrapText="1"/>
    </xf>
    <xf numFmtId="0" fontId="10" fillId="0" borderId="59" xfId="105" applyBorder="1" applyAlignment="1">
      <alignment vertical="center"/>
    </xf>
    <xf numFmtId="0" fontId="10" fillId="0" borderId="57" xfId="86" applyFont="1" applyBorder="1" applyAlignment="1" applyProtection="1">
      <alignment vertical="center" wrapText="1"/>
    </xf>
    <xf numFmtId="0" fontId="10" fillId="0" borderId="57" xfId="105" applyFont="1" applyBorder="1" applyAlignment="1">
      <alignment vertical="center" wrapText="1"/>
    </xf>
    <xf numFmtId="0" fontId="10" fillId="0" borderId="83" xfId="105" applyFont="1" applyBorder="1" applyAlignment="1">
      <alignment vertical="center" wrapText="1"/>
    </xf>
    <xf numFmtId="0" fontId="10" fillId="0" borderId="59" xfId="105" applyFont="1" applyBorder="1" applyAlignment="1">
      <alignment vertical="center"/>
    </xf>
    <xf numFmtId="0" fontId="47" fillId="0" borderId="57" xfId="86" applyFont="1" applyBorder="1" applyAlignment="1" applyProtection="1">
      <alignment vertical="center" wrapText="1"/>
    </xf>
    <xf numFmtId="0" fontId="10" fillId="0" borderId="60" xfId="105" applyFont="1" applyBorder="1" applyAlignment="1">
      <alignment vertical="center"/>
    </xf>
    <xf numFmtId="0" fontId="10" fillId="0" borderId="84" xfId="105" applyFont="1" applyBorder="1" applyAlignment="1">
      <alignment vertical="center" wrapText="1"/>
    </xf>
    <xf numFmtId="0" fontId="10" fillId="0" borderId="63" xfId="105" applyFont="1" applyBorder="1" applyAlignment="1">
      <alignment vertical="center"/>
    </xf>
    <xf numFmtId="0" fontId="10" fillId="0" borderId="59" xfId="105" applyFont="1" applyBorder="1" applyAlignment="1">
      <alignment horizontal="center" vertical="center"/>
    </xf>
    <xf numFmtId="0" fontId="10" fillId="0" borderId="83" xfId="105" applyFont="1" applyBorder="1" applyAlignment="1">
      <alignment horizontal="center" vertical="center"/>
    </xf>
    <xf numFmtId="0" fontId="10" fillId="0" borderId="71" xfId="105" applyBorder="1" applyAlignment="1">
      <alignment vertical="center" wrapText="1"/>
    </xf>
    <xf numFmtId="0" fontId="10" fillId="0" borderId="89" xfId="105" applyBorder="1" applyAlignment="1">
      <alignment vertical="center" wrapText="1"/>
    </xf>
    <xf numFmtId="0" fontId="10" fillId="0" borderId="62" xfId="105" applyBorder="1" applyAlignment="1">
      <alignment vertical="center"/>
    </xf>
    <xf numFmtId="0" fontId="10" fillId="0" borderId="62" xfId="105" applyFont="1" applyBorder="1" applyAlignment="1">
      <alignment horizontal="center" vertical="center"/>
    </xf>
    <xf numFmtId="0" fontId="10" fillId="0" borderId="89" xfId="105" applyFont="1" applyBorder="1" applyAlignment="1">
      <alignment horizontal="center" vertical="center"/>
    </xf>
    <xf numFmtId="0" fontId="10" fillId="0" borderId="60" xfId="105" applyFont="1" applyBorder="1" applyAlignment="1">
      <alignment vertical="center" wrapText="1"/>
    </xf>
    <xf numFmtId="0" fontId="10" fillId="0" borderId="54" xfId="105" applyFont="1" applyBorder="1" applyAlignment="1">
      <alignment vertical="center" wrapText="1"/>
    </xf>
    <xf numFmtId="0" fontId="10" fillId="0" borderId="60" xfId="105" applyBorder="1" applyAlignment="1">
      <alignment vertical="center" wrapText="1"/>
    </xf>
    <xf numFmtId="0" fontId="47" fillId="0" borderId="71" xfId="86" applyFont="1" applyBorder="1" applyAlignment="1" applyProtection="1">
      <alignment vertical="center" wrapText="1"/>
    </xf>
    <xf numFmtId="0" fontId="51" fillId="0" borderId="57" xfId="105" applyFont="1" applyBorder="1" applyAlignment="1">
      <alignment vertical="center" wrapText="1"/>
    </xf>
    <xf numFmtId="21" fontId="10" fillId="0" borderId="57" xfId="105" applyNumberFormat="1" applyFont="1" applyBorder="1" applyAlignment="1">
      <alignment vertical="center" wrapText="1"/>
    </xf>
    <xf numFmtId="0" fontId="10" fillId="0" borderId="57" xfId="105" applyFont="1" applyBorder="1" applyAlignment="1">
      <alignment vertical="center"/>
    </xf>
    <xf numFmtId="0" fontId="71" fillId="0" borderId="57" xfId="105" applyFont="1" applyBorder="1" applyAlignment="1">
      <alignment vertical="center" wrapText="1"/>
    </xf>
    <xf numFmtId="0" fontId="71" fillId="0" borderId="83" xfId="105" applyFont="1" applyBorder="1" applyAlignment="1">
      <alignment vertical="center" wrapText="1"/>
    </xf>
    <xf numFmtId="0" fontId="71" fillId="0" borderId="59" xfId="105" applyFont="1" applyBorder="1" applyAlignment="1">
      <alignment vertical="center"/>
    </xf>
    <xf numFmtId="0" fontId="71" fillId="0" borderId="59" xfId="105" applyFont="1" applyBorder="1" applyAlignment="1">
      <alignment horizontal="center" vertical="center"/>
    </xf>
    <xf numFmtId="0" fontId="10" fillId="0" borderId="76" xfId="105" applyFont="1" applyBorder="1" applyAlignment="1">
      <alignment vertical="center" wrapText="1"/>
    </xf>
    <xf numFmtId="0" fontId="10" fillId="0" borderId="56" xfId="105" applyFont="1" applyBorder="1" applyAlignment="1">
      <alignment vertical="center"/>
    </xf>
    <xf numFmtId="0" fontId="10" fillId="0" borderId="63" xfId="105" applyFont="1" applyBorder="1" applyAlignment="1">
      <alignment horizontal="center" vertical="center"/>
    </xf>
    <xf numFmtId="0" fontId="10" fillId="0" borderId="84" xfId="105" applyFont="1" applyBorder="1" applyAlignment="1">
      <alignment horizontal="center" vertical="center"/>
    </xf>
    <xf numFmtId="0" fontId="10" fillId="0" borderId="71" xfId="105" applyFont="1" applyBorder="1" applyAlignment="1">
      <alignment vertical="center" wrapText="1"/>
    </xf>
    <xf numFmtId="0" fontId="10" fillId="0" borderId="89" xfId="105" applyFont="1" applyBorder="1" applyAlignment="1">
      <alignment vertical="center" wrapText="1"/>
    </xf>
    <xf numFmtId="0" fontId="10" fillId="0" borderId="62" xfId="105" applyFont="1" applyBorder="1" applyAlignment="1">
      <alignment vertical="center"/>
    </xf>
    <xf numFmtId="0" fontId="10" fillId="0" borderId="84" xfId="105" applyBorder="1" applyAlignment="1">
      <alignment vertical="center" wrapText="1"/>
    </xf>
    <xf numFmtId="0" fontId="10" fillId="0" borderId="63" xfId="105" applyBorder="1" applyAlignment="1">
      <alignment vertical="center"/>
    </xf>
    <xf numFmtId="0" fontId="10" fillId="0" borderId="84" xfId="105" applyFont="1" applyBorder="1" applyAlignment="1">
      <alignment horizontal="center" vertical="center" wrapText="1"/>
    </xf>
    <xf numFmtId="0" fontId="47" fillId="0" borderId="0" xfId="86" applyFont="1" applyAlignment="1" applyProtection="1"/>
    <xf numFmtId="0" fontId="10" fillId="0" borderId="66" xfId="105" applyFont="1" applyBorder="1" applyAlignment="1">
      <alignment vertical="center" wrapText="1"/>
    </xf>
    <xf numFmtId="0" fontId="10" fillId="0" borderId="90" xfId="105" applyFont="1" applyBorder="1" applyAlignment="1">
      <alignment vertical="center" wrapText="1"/>
    </xf>
    <xf numFmtId="0" fontId="10" fillId="0" borderId="65" xfId="105" applyFont="1" applyBorder="1" applyAlignment="1">
      <alignment vertical="center"/>
    </xf>
    <xf numFmtId="0" fontId="10" fillId="0" borderId="65" xfId="105" applyFont="1" applyBorder="1" applyAlignment="1">
      <alignment horizontal="center" vertical="center"/>
    </xf>
    <xf numFmtId="0" fontId="10" fillId="0" borderId="90" xfId="105" applyFont="1" applyBorder="1" applyAlignment="1">
      <alignment horizontal="center" vertical="center"/>
    </xf>
    <xf numFmtId="0" fontId="10" fillId="0" borderId="66" xfId="86" applyFont="1" applyBorder="1" applyAlignment="1" applyProtection="1">
      <alignment vertical="center" wrapText="1"/>
    </xf>
    <xf numFmtId="0" fontId="10" fillId="0" borderId="0" xfId="105" applyFont="1" applyAlignment="1">
      <alignment wrapText="1"/>
    </xf>
    <xf numFmtId="0" fontId="10" fillId="0" borderId="54" xfId="86" quotePrefix="1" applyFont="1" applyBorder="1" applyAlignment="1" applyProtection="1">
      <alignment vertical="center" wrapText="1"/>
    </xf>
    <xf numFmtId="0" fontId="19" fillId="0" borderId="0" xfId="105" applyFont="1" applyAlignment="1"/>
    <xf numFmtId="0" fontId="0" fillId="0" borderId="57" xfId="0" applyBorder="1" applyAlignment="1">
      <alignment vertical="center" wrapText="1"/>
    </xf>
    <xf numFmtId="0" fontId="17" fillId="0" borderId="0" xfId="86" applyAlignment="1" applyProtection="1"/>
    <xf numFmtId="0" fontId="17" fillId="0" borderId="0" xfId="86" applyAlignment="1" applyProtection="1">
      <alignment vertical="center"/>
    </xf>
    <xf numFmtId="0" fontId="17" fillId="0" borderId="0" xfId="86" applyBorder="1" applyAlignment="1" applyProtection="1">
      <alignment vertical="center" wrapText="1"/>
    </xf>
    <xf numFmtId="0" fontId="29" fillId="0" borderId="60" xfId="105" applyFont="1" applyBorder="1" applyAlignment="1">
      <alignment horizontal="left" vertical="center"/>
    </xf>
    <xf numFmtId="0" fontId="29" fillId="0" borderId="59" xfId="105" applyFont="1" applyBorder="1" applyAlignment="1">
      <alignment horizontal="left" vertical="center"/>
    </xf>
    <xf numFmtId="0" fontId="29" fillId="0" borderId="59" xfId="105" applyFont="1" applyBorder="1" applyAlignment="1">
      <alignment horizontal="center" vertical="center"/>
    </xf>
    <xf numFmtId="0" fontId="29" fillId="0" borderId="55" xfId="105" applyFont="1" applyBorder="1" applyAlignment="1">
      <alignment horizontal="left" vertical="center"/>
    </xf>
    <xf numFmtId="0" fontId="4" fillId="0" borderId="68" xfId="105" applyFont="1" applyFill="1" applyBorder="1" applyAlignment="1">
      <alignment vertical="center"/>
    </xf>
    <xf numFmtId="0" fontId="4" fillId="0" borderId="69" xfId="105" applyFont="1" applyFill="1" applyBorder="1" applyAlignment="1">
      <alignment vertical="center"/>
    </xf>
    <xf numFmtId="0" fontId="4" fillId="0" borderId="69" xfId="105" applyFont="1" applyFill="1" applyBorder="1" applyAlignment="1">
      <alignment horizontal="center" vertical="center"/>
    </xf>
    <xf numFmtId="0" fontId="4" fillId="0" borderId="64" xfId="105" applyFont="1" applyBorder="1" applyAlignment="1">
      <alignment vertical="center" wrapText="1"/>
    </xf>
    <xf numFmtId="0" fontId="86" fillId="0" borderId="58" xfId="105" applyFont="1" applyFill="1" applyBorder="1" applyAlignment="1">
      <alignment vertical="center"/>
    </xf>
    <xf numFmtId="0" fontId="86" fillId="0" borderId="63" xfId="105" applyFont="1" applyFill="1" applyBorder="1" applyAlignment="1">
      <alignment vertical="center"/>
    </xf>
    <xf numFmtId="0" fontId="86" fillId="0" borderId="63" xfId="105" applyFont="1" applyFill="1" applyBorder="1" applyAlignment="1">
      <alignment horizontal="center" vertical="center"/>
    </xf>
    <xf numFmtId="0" fontId="86" fillId="0" borderId="60" xfId="105" applyFont="1" applyBorder="1" applyAlignment="1">
      <alignment vertical="center" wrapText="1"/>
    </xf>
    <xf numFmtId="0" fontId="86" fillId="0" borderId="72" xfId="105" applyFont="1" applyFill="1" applyBorder="1" applyAlignment="1">
      <alignment vertical="center"/>
    </xf>
    <xf numFmtId="0" fontId="86" fillId="0" borderId="62" xfId="105" applyFont="1" applyFill="1" applyBorder="1" applyAlignment="1">
      <alignment vertical="center"/>
    </xf>
    <xf numFmtId="0" fontId="86" fillId="0" borderId="62" xfId="105" applyFont="1" applyFill="1" applyBorder="1" applyAlignment="1">
      <alignment horizontal="center" vertical="center"/>
    </xf>
    <xf numFmtId="0" fontId="86" fillId="0" borderId="71" xfId="105" applyFont="1" applyBorder="1" applyAlignment="1">
      <alignment vertical="center" wrapText="1"/>
    </xf>
    <xf numFmtId="0" fontId="86" fillId="0" borderId="59" xfId="105" applyFont="1" applyFill="1" applyBorder="1" applyAlignment="1">
      <alignment vertical="center"/>
    </xf>
    <xf numFmtId="0" fontId="29" fillId="18" borderId="53" xfId="105" applyFont="1" applyFill="1" applyBorder="1" applyAlignment="1">
      <alignment horizontal="center" vertical="center"/>
    </xf>
    <xf numFmtId="0" fontId="26" fillId="0" borderId="68" xfId="105" applyFont="1" applyBorder="1" applyAlignment="1">
      <alignment vertical="center"/>
    </xf>
    <xf numFmtId="0" fontId="26" fillId="0" borderId="65" xfId="105" applyFont="1" applyBorder="1" applyAlignment="1">
      <alignment vertical="center"/>
    </xf>
    <xf numFmtId="0" fontId="26" fillId="0" borderId="65" xfId="105" applyFont="1" applyBorder="1" applyAlignment="1">
      <alignment horizontal="center" vertical="center"/>
    </xf>
    <xf numFmtId="14" fontId="29" fillId="0" borderId="65" xfId="105" applyNumberFormat="1" applyFont="1" applyBorder="1" applyAlignment="1">
      <alignment horizontal="center" vertical="center"/>
    </xf>
    <xf numFmtId="0" fontId="26" fillId="0" borderId="61" xfId="105" applyFont="1" applyBorder="1" applyAlignment="1">
      <alignment vertical="center"/>
    </xf>
    <xf numFmtId="0" fontId="26" fillId="0" borderId="63" xfId="105" applyFont="1" applyBorder="1" applyAlignment="1">
      <alignment vertical="center"/>
    </xf>
    <xf numFmtId="0" fontId="26" fillId="0" borderId="63" xfId="105" applyFont="1" applyBorder="1" applyAlignment="1">
      <alignment horizontal="center" vertical="center"/>
    </xf>
    <xf numFmtId="0" fontId="26" fillId="0" borderId="60" xfId="105" applyFont="1" applyBorder="1" applyAlignment="1">
      <alignment vertical="center"/>
    </xf>
    <xf numFmtId="0" fontId="29" fillId="0" borderId="71" xfId="105" applyFont="1" applyBorder="1" applyAlignment="1">
      <alignment vertical="center"/>
    </xf>
    <xf numFmtId="0" fontId="29" fillId="0" borderId="62" xfId="105" applyFont="1" applyBorder="1" applyAlignment="1">
      <alignment vertical="center"/>
    </xf>
    <xf numFmtId="0" fontId="29" fillId="0" borderId="62" xfId="105" applyFont="1" applyBorder="1" applyAlignment="1">
      <alignment horizontal="center" vertical="center"/>
    </xf>
    <xf numFmtId="0" fontId="29" fillId="0" borderId="71" xfId="105" applyFont="1" applyBorder="1" applyAlignment="1">
      <alignment vertical="center" wrapText="1"/>
    </xf>
    <xf numFmtId="14" fontId="29" fillId="0" borderId="62" xfId="105" applyNumberFormat="1" applyFont="1" applyBorder="1" applyAlignment="1">
      <alignment horizontal="center" vertical="center"/>
    </xf>
    <xf numFmtId="0" fontId="29" fillId="0" borderId="59" xfId="105" applyFont="1" applyBorder="1" applyAlignment="1">
      <alignment vertical="center"/>
    </xf>
    <xf numFmtId="0" fontId="27" fillId="18" borderId="53" xfId="105" applyFont="1" applyFill="1" applyBorder="1" applyAlignment="1">
      <alignment horizontal="center" vertical="center"/>
    </xf>
    <xf numFmtId="0" fontId="27" fillId="0" borderId="66" xfId="105" applyFont="1" applyBorder="1" applyAlignment="1">
      <alignment vertical="center"/>
    </xf>
    <xf numFmtId="0" fontId="27" fillId="0" borderId="69" xfId="105" applyFont="1" applyBorder="1" applyAlignment="1">
      <alignment vertical="center"/>
    </xf>
    <xf numFmtId="0" fontId="27" fillId="0" borderId="69" xfId="105" applyFont="1" applyBorder="1" applyAlignment="1">
      <alignment horizontal="center" vertical="center"/>
    </xf>
    <xf numFmtId="0" fontId="27" fillId="0" borderId="58" xfId="105" applyFont="1" applyBorder="1" applyAlignment="1">
      <alignment vertical="center"/>
    </xf>
    <xf numFmtId="0" fontId="27" fillId="0" borderId="72" xfId="105" applyFont="1" applyBorder="1" applyAlignment="1">
      <alignment vertical="center"/>
    </xf>
    <xf numFmtId="0" fontId="27" fillId="0" borderId="62" xfId="105" applyFont="1" applyBorder="1" applyAlignment="1">
      <alignment vertical="center"/>
    </xf>
    <xf numFmtId="0" fontId="27" fillId="0" borderId="62" xfId="105" applyFont="1" applyBorder="1" applyAlignment="1">
      <alignment horizontal="center" vertical="center"/>
    </xf>
    <xf numFmtId="0" fontId="27" fillId="0" borderId="74" xfId="105" applyFont="1" applyBorder="1" applyAlignment="1">
      <alignment horizontal="left" vertical="center" wrapText="1"/>
    </xf>
    <xf numFmtId="0" fontId="4" fillId="0" borderId="67" xfId="105" applyFont="1" applyBorder="1" applyAlignment="1">
      <alignment vertical="center" textRotation="255"/>
    </xf>
    <xf numFmtId="0" fontId="4" fillId="0" borderId="63" xfId="105" applyFont="1" applyBorder="1" applyAlignment="1">
      <alignment vertical="center" wrapText="1"/>
    </xf>
    <xf numFmtId="0" fontId="87" fillId="0" borderId="0" xfId="105" applyFont="1" applyBorder="1"/>
    <xf numFmtId="0" fontId="88" fillId="0" borderId="0" xfId="105" applyFont="1" applyBorder="1"/>
    <xf numFmtId="0" fontId="89" fillId="0" borderId="0" xfId="105" applyFont="1" applyBorder="1" applyAlignment="1">
      <alignment vertical="center"/>
    </xf>
    <xf numFmtId="0" fontId="88" fillId="0" borderId="67" xfId="105" quotePrefix="1" applyFont="1" applyBorder="1"/>
    <xf numFmtId="0" fontId="88" fillId="0" borderId="0" xfId="105" quotePrefix="1" applyFont="1" applyBorder="1"/>
    <xf numFmtId="49" fontId="88" fillId="0" borderId="0" xfId="105" applyNumberFormat="1" applyFont="1" applyBorder="1" applyAlignment="1">
      <alignment vertical="center"/>
    </xf>
    <xf numFmtId="0" fontId="90" fillId="0" borderId="0" xfId="105" applyFont="1"/>
    <xf numFmtId="0" fontId="19" fillId="0" borderId="64" xfId="105" applyFont="1" applyBorder="1"/>
    <xf numFmtId="0" fontId="19" fillId="0" borderId="70" xfId="105" applyFont="1" applyBorder="1"/>
    <xf numFmtId="0" fontId="19" fillId="0" borderId="77" xfId="105" applyFont="1" applyBorder="1"/>
    <xf numFmtId="0" fontId="19" fillId="0" borderId="67" xfId="105" applyFont="1" applyBorder="1"/>
    <xf numFmtId="0" fontId="19" fillId="0" borderId="75" xfId="105" applyFont="1" applyBorder="1"/>
    <xf numFmtId="49" fontId="19" fillId="0" borderId="75" xfId="105" applyNumberFormat="1" applyFont="1" applyBorder="1" applyAlignment="1">
      <alignment vertical="center"/>
    </xf>
    <xf numFmtId="49" fontId="19" fillId="0" borderId="67" xfId="105" applyNumberFormat="1" applyFont="1" applyBorder="1" applyAlignment="1">
      <alignment vertical="center"/>
    </xf>
    <xf numFmtId="0" fontId="88" fillId="0" borderId="75" xfId="105" applyFont="1" applyBorder="1"/>
    <xf numFmtId="0" fontId="88" fillId="0" borderId="67" xfId="105" applyFont="1" applyBorder="1"/>
    <xf numFmtId="0" fontId="88" fillId="0" borderId="0" xfId="105" applyFont="1"/>
    <xf numFmtId="0" fontId="88" fillId="0" borderId="0" xfId="105" quotePrefix="1" applyFont="1"/>
    <xf numFmtId="0" fontId="19" fillId="0" borderId="73" xfId="105" applyFont="1" applyBorder="1"/>
    <xf numFmtId="0" fontId="19" fillId="0" borderId="78" xfId="105" applyFont="1" applyBorder="1"/>
    <xf numFmtId="49" fontId="15" fillId="0" borderId="64" xfId="105" applyNumberFormat="1" applyFont="1" applyBorder="1" applyAlignment="1">
      <alignment vertical="center"/>
    </xf>
    <xf numFmtId="49" fontId="15" fillId="0" borderId="70" xfId="105" applyNumberFormat="1" applyFont="1" applyBorder="1" applyAlignment="1">
      <alignment vertical="center"/>
    </xf>
    <xf numFmtId="49" fontId="15" fillId="0" borderId="77" xfId="105" applyNumberFormat="1" applyFont="1" applyBorder="1" applyAlignment="1">
      <alignment vertical="center"/>
    </xf>
    <xf numFmtId="0" fontId="78" fillId="0" borderId="0" xfId="84" applyFont="1" applyAlignment="1" applyProtection="1"/>
    <xf numFmtId="0" fontId="93" fillId="34" borderId="0" xfId="0" applyFont="1" applyFill="1">
      <alignment vertical="center"/>
    </xf>
    <xf numFmtId="0" fontId="93" fillId="33" borderId="0" xfId="0" applyFont="1" applyFill="1">
      <alignment vertical="center"/>
    </xf>
    <xf numFmtId="0" fontId="93" fillId="35" borderId="0" xfId="0" applyFont="1" applyFill="1">
      <alignment vertical="center"/>
    </xf>
    <xf numFmtId="0" fontId="0" fillId="36" borderId="0" xfId="0" applyFill="1">
      <alignment vertical="center"/>
    </xf>
    <xf numFmtId="0" fontId="94" fillId="0" borderId="0" xfId="0" applyFont="1">
      <alignment vertical="center"/>
    </xf>
    <xf numFmtId="0" fontId="95" fillId="0" borderId="0" xfId="0" applyFont="1">
      <alignment vertical="center"/>
    </xf>
    <xf numFmtId="0" fontId="96" fillId="0" borderId="0" xfId="0" applyFont="1">
      <alignment vertical="center"/>
    </xf>
    <xf numFmtId="0" fontId="19" fillId="36" borderId="0" xfId="105" applyFont="1" applyFill="1"/>
    <xf numFmtId="49" fontId="14" fillId="36" borderId="0" xfId="105" applyNumberFormat="1" applyFont="1" applyFill="1" applyAlignment="1">
      <alignment vertical="center"/>
    </xf>
    <xf numFmtId="49" fontId="19" fillId="36" borderId="0" xfId="105" applyNumberFormat="1" applyFont="1" applyFill="1" applyAlignment="1">
      <alignment vertical="center"/>
    </xf>
    <xf numFmtId="0" fontId="10" fillId="36" borderId="57" xfId="105" applyFill="1" applyBorder="1" applyAlignment="1">
      <alignment vertical="center" wrapText="1"/>
    </xf>
    <xf numFmtId="0" fontId="10" fillId="36" borderId="83" xfId="105" applyFill="1" applyBorder="1" applyAlignment="1">
      <alignment vertical="center" wrapText="1"/>
    </xf>
    <xf numFmtId="0" fontId="10" fillId="36" borderId="59" xfId="105" applyFill="1" applyBorder="1" applyAlignment="1">
      <alignment vertical="center"/>
    </xf>
    <xf numFmtId="0" fontId="10" fillId="36" borderId="56" xfId="105" applyFont="1" applyFill="1" applyBorder="1" applyAlignment="1">
      <alignment horizontal="center" vertical="center"/>
    </xf>
    <xf numFmtId="0" fontId="10" fillId="36" borderId="76" xfId="105" applyFont="1" applyFill="1" applyBorder="1" applyAlignment="1">
      <alignment horizontal="center" vertical="center"/>
    </xf>
    <xf numFmtId="0" fontId="10" fillId="36" borderId="57" xfId="105" applyFont="1" applyFill="1" applyBorder="1" applyAlignment="1">
      <alignment vertical="center" wrapText="1"/>
    </xf>
    <xf numFmtId="0" fontId="10" fillId="36" borderId="83" xfId="105" applyFont="1" applyFill="1" applyBorder="1" applyAlignment="1">
      <alignment vertical="center" wrapText="1"/>
    </xf>
    <xf numFmtId="0" fontId="10" fillId="36" borderId="59" xfId="105" applyFont="1" applyFill="1" applyBorder="1" applyAlignment="1">
      <alignment vertical="center"/>
    </xf>
    <xf numFmtId="0" fontId="4" fillId="36" borderId="0" xfId="105" applyFont="1" applyFill="1" applyAlignment="1">
      <alignment vertical="center"/>
    </xf>
    <xf numFmtId="0" fontId="97" fillId="36" borderId="0" xfId="105" applyFont="1" applyFill="1" applyAlignment="1">
      <alignment vertical="center"/>
    </xf>
    <xf numFmtId="0" fontId="0" fillId="0" borderId="64" xfId="0" applyBorder="1">
      <alignment vertical="center"/>
    </xf>
    <xf numFmtId="0" fontId="0" fillId="0" borderId="70" xfId="0" applyBorder="1">
      <alignment vertical="center"/>
    </xf>
    <xf numFmtId="0" fontId="0" fillId="0" borderId="77" xfId="0" applyBorder="1">
      <alignment vertical="center"/>
    </xf>
    <xf numFmtId="0" fontId="0" fillId="0" borderId="67" xfId="0" applyBorder="1">
      <alignment vertical="center"/>
    </xf>
    <xf numFmtId="0" fontId="0" fillId="0" borderId="0" xfId="0" applyBorder="1">
      <alignment vertical="center"/>
    </xf>
    <xf numFmtId="0" fontId="0" fillId="0" borderId="75" xfId="0" applyBorder="1">
      <alignment vertical="center"/>
    </xf>
    <xf numFmtId="0" fontId="0" fillId="0" borderId="73" xfId="0" applyBorder="1">
      <alignment vertical="center"/>
    </xf>
    <xf numFmtId="0" fontId="0" fillId="0" borderId="26" xfId="0" applyBorder="1">
      <alignment vertical="center"/>
    </xf>
    <xf numFmtId="0" fontId="0" fillId="0" borderId="78" xfId="0" applyBorder="1">
      <alignment vertical="center"/>
    </xf>
    <xf numFmtId="0" fontId="0" fillId="0" borderId="37" xfId="0" applyBorder="1">
      <alignment vertical="center"/>
    </xf>
    <xf numFmtId="0" fontId="0" fillId="0" borderId="2" xfId="0" applyBorder="1">
      <alignment vertical="center"/>
    </xf>
    <xf numFmtId="0" fontId="0" fillId="0" borderId="38" xfId="0" applyBorder="1">
      <alignment vertical="center"/>
    </xf>
    <xf numFmtId="0" fontId="0" fillId="37" borderId="37" xfId="0" applyFill="1" applyBorder="1">
      <alignment vertical="center"/>
    </xf>
    <xf numFmtId="0" fontId="0" fillId="37" borderId="2" xfId="0" applyFill="1" applyBorder="1">
      <alignment vertical="center"/>
    </xf>
    <xf numFmtId="0" fontId="0" fillId="37" borderId="38" xfId="0" applyFill="1" applyBorder="1">
      <alignment vertical="center"/>
    </xf>
    <xf numFmtId="0" fontId="0" fillId="37" borderId="64" xfId="0" applyFill="1" applyBorder="1">
      <alignment vertical="center"/>
    </xf>
    <xf numFmtId="0" fontId="0" fillId="37" borderId="70" xfId="0" applyFill="1" applyBorder="1">
      <alignment vertical="center"/>
    </xf>
    <xf numFmtId="0" fontId="0" fillId="37" borderId="77" xfId="0" applyFill="1" applyBorder="1">
      <alignment vertical="center"/>
    </xf>
    <xf numFmtId="0" fontId="10" fillId="36" borderId="60" xfId="105" applyFont="1" applyFill="1" applyBorder="1" applyAlignment="1">
      <alignment vertical="center"/>
    </xf>
    <xf numFmtId="0" fontId="10" fillId="36" borderId="84" xfId="105" applyFont="1" applyFill="1" applyBorder="1" applyAlignment="1">
      <alignment vertical="center" wrapText="1"/>
    </xf>
    <xf numFmtId="0" fontId="10" fillId="36" borderId="63" xfId="105" applyFont="1" applyFill="1" applyBorder="1" applyAlignment="1">
      <alignment vertical="center"/>
    </xf>
    <xf numFmtId="0" fontId="10" fillId="36" borderId="59" xfId="105" applyFont="1" applyFill="1" applyBorder="1" applyAlignment="1">
      <alignment horizontal="center" vertical="center"/>
    </xf>
    <xf numFmtId="0" fontId="10" fillId="36" borderId="83" xfId="105" applyFont="1" applyFill="1" applyBorder="1" applyAlignment="1">
      <alignment horizontal="center" vertical="center"/>
    </xf>
    <xf numFmtId="0" fontId="4" fillId="0" borderId="69" xfId="105" applyFont="1" applyBorder="1" applyAlignment="1">
      <alignment horizontal="center" vertical="center"/>
    </xf>
    <xf numFmtId="0" fontId="10" fillId="0" borderId="70" xfId="105" applyFont="1" applyBorder="1"/>
    <xf numFmtId="0" fontId="10" fillId="0" borderId="77" xfId="105" applyFont="1" applyBorder="1"/>
    <xf numFmtId="0" fontId="15" fillId="36" borderId="64" xfId="105" applyFont="1" applyFill="1" applyBorder="1"/>
    <xf numFmtId="0" fontId="15" fillId="36" borderId="70" xfId="105" applyFont="1" applyFill="1" applyBorder="1"/>
    <xf numFmtId="0" fontId="10" fillId="36" borderId="70" xfId="105" applyFont="1" applyFill="1" applyBorder="1"/>
    <xf numFmtId="0" fontId="10" fillId="36" borderId="77" xfId="105" applyFont="1" applyFill="1" applyBorder="1"/>
    <xf numFmtId="0" fontId="15" fillId="36" borderId="67" xfId="105" applyFont="1" applyFill="1" applyBorder="1"/>
    <xf numFmtId="0" fontId="15" fillId="36" borderId="0" xfId="105" applyFont="1" applyFill="1" applyBorder="1"/>
    <xf numFmtId="0" fontId="10" fillId="36" borderId="0" xfId="105" applyFont="1" applyFill="1" applyBorder="1"/>
    <xf numFmtId="0" fontId="10" fillId="36" borderId="75" xfId="105" applyFont="1" applyFill="1" applyBorder="1"/>
    <xf numFmtId="0" fontId="15" fillId="36" borderId="73" xfId="105" applyFont="1" applyFill="1" applyBorder="1"/>
    <xf numFmtId="0" fontId="15" fillId="36" borderId="26" xfId="105" applyFont="1" applyFill="1" applyBorder="1"/>
    <xf numFmtId="0" fontId="10" fillId="36" borderId="26" xfId="105" applyFont="1" applyFill="1" applyBorder="1"/>
    <xf numFmtId="0" fontId="10" fillId="36" borderId="78" xfId="105" applyFont="1" applyFill="1" applyBorder="1"/>
    <xf numFmtId="0" fontId="15" fillId="36" borderId="77" xfId="105" applyFont="1" applyFill="1" applyBorder="1"/>
    <xf numFmtId="0" fontId="15" fillId="36" borderId="75" xfId="105" applyFont="1" applyFill="1" applyBorder="1"/>
    <xf numFmtId="0" fontId="10" fillId="0" borderId="69" xfId="105" applyBorder="1" applyAlignment="1">
      <alignment vertical="center"/>
    </xf>
    <xf numFmtId="0" fontId="4" fillId="0" borderId="0" xfId="105" applyFont="1" applyAlignment="1">
      <alignment horizontal="center" vertical="center" shrinkToFit="1"/>
    </xf>
    <xf numFmtId="0" fontId="4" fillId="0" borderId="0" xfId="86" applyFont="1" applyAlignment="1" applyProtection="1">
      <alignment horizontal="center" vertical="center" shrinkToFit="1"/>
    </xf>
    <xf numFmtId="0" fontId="4" fillId="0" borderId="0" xfId="105" applyFont="1" applyAlignment="1">
      <alignment horizontal="center" vertical="center"/>
    </xf>
    <xf numFmtId="0" fontId="29" fillId="0" borderId="0" xfId="105" applyFont="1" applyAlignment="1">
      <alignment horizontal="center" vertical="center"/>
    </xf>
    <xf numFmtId="0" fontId="27" fillId="0" borderId="0" xfId="105" applyFont="1" applyAlignment="1">
      <alignment horizontal="center" vertical="center"/>
    </xf>
    <xf numFmtId="0" fontId="4" fillId="0" borderId="37" xfId="105" applyFont="1" applyBorder="1" applyAlignment="1">
      <alignment vertical="center"/>
    </xf>
    <xf numFmtId="0" fontId="4" fillId="0" borderId="3" xfId="105" applyFont="1" applyBorder="1" applyAlignment="1">
      <alignment vertical="center"/>
    </xf>
    <xf numFmtId="0" fontId="4" fillId="0" borderId="3" xfId="105" applyFont="1" applyBorder="1" applyAlignment="1">
      <alignment horizontal="center" vertical="center"/>
    </xf>
    <xf numFmtId="0" fontId="98" fillId="0" borderId="0" xfId="0" applyFont="1">
      <alignment vertical="center"/>
    </xf>
    <xf numFmtId="0" fontId="20" fillId="0" borderId="0" xfId="105" applyFont="1" applyAlignment="1">
      <alignment horizontal="centerContinuous" vertical="center"/>
    </xf>
    <xf numFmtId="0" fontId="10" fillId="0" borderId="0" xfId="105" applyFont="1" applyAlignment="1">
      <alignment horizontal="centerContinuous" vertical="center"/>
    </xf>
    <xf numFmtId="14" fontId="10" fillId="0" borderId="0" xfId="105" applyNumberFormat="1" applyFont="1" applyAlignment="1">
      <alignment vertical="center"/>
    </xf>
    <xf numFmtId="0" fontId="60" fillId="0" borderId="37" xfId="105" applyFont="1" applyBorder="1" applyAlignment="1">
      <alignment horizontal="centerContinuous" vertical="center"/>
    </xf>
    <xf numFmtId="0" fontId="10" fillId="0" borderId="2" xfId="105" applyFont="1" applyBorder="1" applyAlignment="1">
      <alignment horizontal="centerContinuous" vertical="center"/>
    </xf>
    <xf numFmtId="0" fontId="10" fillId="0" borderId="38" xfId="105" applyFont="1" applyBorder="1" applyAlignment="1">
      <alignment horizontal="centerContinuous" vertical="center"/>
    </xf>
    <xf numFmtId="0" fontId="60" fillId="0" borderId="85" xfId="105" applyFont="1" applyBorder="1" applyAlignment="1">
      <alignment horizontal="center" vertical="center"/>
    </xf>
    <xf numFmtId="0" fontId="60" fillId="0" borderId="101" xfId="105" applyFont="1" applyBorder="1" applyAlignment="1">
      <alignment horizontal="center" vertical="center"/>
    </xf>
    <xf numFmtId="0" fontId="14" fillId="0" borderId="102" xfId="105" applyFont="1" applyBorder="1" applyAlignment="1">
      <alignment horizontal="center" vertical="center"/>
    </xf>
    <xf numFmtId="0" fontId="14" fillId="0" borderId="102" xfId="105" applyFont="1" applyBorder="1" applyAlignment="1">
      <alignment vertical="center"/>
    </xf>
    <xf numFmtId="14" fontId="14" fillId="0" borderId="102" xfId="105" applyNumberFormat="1" applyFont="1" applyBorder="1" applyAlignment="1">
      <alignment horizontal="center" vertical="center"/>
    </xf>
    <xf numFmtId="0" fontId="14" fillId="0" borderId="0" xfId="105" applyFont="1" applyAlignment="1">
      <alignment vertical="center"/>
    </xf>
    <xf numFmtId="0" fontId="14" fillId="0" borderId="103" xfId="105" applyFont="1" applyBorder="1" applyAlignment="1">
      <alignment horizontal="center" vertical="center"/>
    </xf>
    <xf numFmtId="0" fontId="14" fillId="0" borderId="103" xfId="105" applyFont="1" applyBorder="1" applyAlignment="1">
      <alignment vertical="center"/>
    </xf>
    <xf numFmtId="0" fontId="14" fillId="0" borderId="103" xfId="105" applyFont="1" applyBorder="1" applyAlignment="1">
      <alignment horizontal="center" vertical="center" wrapText="1"/>
    </xf>
    <xf numFmtId="14" fontId="14" fillId="0" borderId="103" xfId="105" applyNumberFormat="1" applyFont="1" applyBorder="1" applyAlignment="1">
      <alignment horizontal="center" vertical="center"/>
    </xf>
    <xf numFmtId="0" fontId="14" fillId="0" borderId="103" xfId="105" applyFont="1" applyBorder="1" applyAlignment="1">
      <alignment vertical="center" wrapText="1"/>
    </xf>
    <xf numFmtId="0" fontId="60" fillId="0" borderId="0" xfId="105" applyFont="1" applyAlignment="1">
      <alignment vertical="center"/>
    </xf>
    <xf numFmtId="0" fontId="14" fillId="17" borderId="103" xfId="105" applyFont="1" applyFill="1" applyBorder="1" applyAlignment="1">
      <alignment horizontal="center" vertical="center"/>
    </xf>
    <xf numFmtId="0" fontId="14" fillId="0" borderId="104" xfId="105" applyFont="1" applyBorder="1" applyAlignment="1">
      <alignment vertical="center"/>
    </xf>
    <xf numFmtId="0" fontId="14" fillId="0" borderId="105" xfId="105" applyFont="1" applyBorder="1" applyAlignment="1">
      <alignment horizontal="center" vertical="center"/>
    </xf>
    <xf numFmtId="0" fontId="14" fillId="0" borderId="105" xfId="105" applyFont="1" applyBorder="1" applyAlignment="1">
      <alignment vertical="center"/>
    </xf>
    <xf numFmtId="14" fontId="14" fillId="0" borderId="105" xfId="105" applyNumberFormat="1" applyFont="1" applyBorder="1" applyAlignment="1">
      <alignment horizontal="center" vertical="center"/>
    </xf>
    <xf numFmtId="0" fontId="14" fillId="17" borderId="105" xfId="105" applyFont="1" applyFill="1" applyBorder="1" applyAlignment="1">
      <alignment horizontal="center" vertical="center"/>
    </xf>
    <xf numFmtId="0" fontId="14" fillId="0" borderId="105" xfId="105" applyFont="1" applyFill="1" applyBorder="1" applyAlignment="1">
      <alignment horizontal="center" vertical="center"/>
    </xf>
    <xf numFmtId="0" fontId="14" fillId="0" borderId="105" xfId="105" applyFont="1" applyBorder="1" applyAlignment="1">
      <alignment vertical="center" wrapText="1"/>
    </xf>
    <xf numFmtId="0" fontId="14" fillId="0" borderId="103" xfId="105" applyFont="1" applyFill="1" applyBorder="1" applyAlignment="1">
      <alignment horizontal="center" vertical="center"/>
    </xf>
    <xf numFmtId="0" fontId="14" fillId="0" borderId="106" xfId="105" applyFont="1" applyFill="1" applyBorder="1" applyAlignment="1">
      <alignment horizontal="center" vertical="center"/>
    </xf>
    <xf numFmtId="0" fontId="14" fillId="0" borderId="106" xfId="105" applyFont="1" applyBorder="1" applyAlignment="1">
      <alignment vertical="center"/>
    </xf>
    <xf numFmtId="0" fontId="14" fillId="0" borderId="106" xfId="105" applyFont="1" applyBorder="1" applyAlignment="1">
      <alignment vertical="center" wrapText="1"/>
    </xf>
    <xf numFmtId="0" fontId="14" fillId="0" borderId="106" xfId="105" applyFont="1" applyBorder="1" applyAlignment="1">
      <alignment horizontal="center" vertical="center"/>
    </xf>
    <xf numFmtId="14" fontId="14" fillId="0" borderId="106" xfId="105" applyNumberFormat="1" applyFont="1" applyBorder="1" applyAlignment="1">
      <alignment horizontal="center" vertical="center"/>
    </xf>
    <xf numFmtId="0" fontId="10" fillId="17" borderId="0" xfId="105" applyFont="1" applyFill="1" applyAlignment="1">
      <alignment vertical="center"/>
    </xf>
    <xf numFmtId="49" fontId="60" fillId="0" borderId="0" xfId="105" applyNumberFormat="1" applyFont="1" applyAlignment="1">
      <alignment vertical="center"/>
    </xf>
    <xf numFmtId="0" fontId="60" fillId="0" borderId="0" xfId="105" applyNumberFormat="1" applyFont="1" applyBorder="1"/>
    <xf numFmtId="0" fontId="60" fillId="0" borderId="0" xfId="105" applyFont="1" applyBorder="1"/>
    <xf numFmtId="0" fontId="60" fillId="0" borderId="0" xfId="105" applyFont="1"/>
    <xf numFmtId="0" fontId="101" fillId="0" borderId="0" xfId="84" applyFont="1" applyAlignment="1" applyProtection="1">
      <alignment vertical="center"/>
    </xf>
    <xf numFmtId="49" fontId="60" fillId="0" borderId="0" xfId="123" applyNumberFormat="1" applyFont="1" applyFill="1" applyBorder="1" applyAlignment="1">
      <alignment vertical="center"/>
    </xf>
    <xf numFmtId="49" fontId="60" fillId="0" borderId="0" xfId="120" applyNumberFormat="1" applyFont="1" applyFill="1" applyBorder="1" applyAlignment="1">
      <alignment vertical="center"/>
    </xf>
    <xf numFmtId="0" fontId="102" fillId="0" borderId="0" xfId="105" applyFont="1"/>
    <xf numFmtId="0" fontId="60" fillId="0" borderId="0" xfId="105" applyFont="1" applyAlignment="1"/>
    <xf numFmtId="0" fontId="60" fillId="0" borderId="0" xfId="84" applyFont="1" applyAlignment="1" applyProtection="1">
      <alignment vertical="center"/>
    </xf>
    <xf numFmtId="0" fontId="105" fillId="0" borderId="0" xfId="84" applyFont="1" applyAlignment="1" applyProtection="1">
      <alignment vertical="center"/>
    </xf>
    <xf numFmtId="20" fontId="60" fillId="0" borderId="0" xfId="84" applyNumberFormat="1" applyFont="1" applyAlignment="1" applyProtection="1">
      <alignment vertical="center"/>
    </xf>
    <xf numFmtId="0" fontId="16" fillId="0" borderId="0" xfId="84" applyAlignment="1" applyProtection="1">
      <alignment vertical="center"/>
    </xf>
    <xf numFmtId="193" fontId="60" fillId="0" borderId="0" xfId="105" quotePrefix="1" applyNumberFormat="1" applyFont="1"/>
    <xf numFmtId="0" fontId="10" fillId="0" borderId="37" xfId="105" applyBorder="1" applyAlignment="1">
      <alignment horizontal="centerContinuous" vertical="center"/>
    </xf>
    <xf numFmtId="0" fontId="10" fillId="0" borderId="2" xfId="105" applyBorder="1" applyAlignment="1">
      <alignment horizontal="centerContinuous" vertical="center"/>
    </xf>
    <xf numFmtId="0" fontId="10" fillId="0" borderId="38" xfId="105" applyBorder="1" applyAlignment="1">
      <alignment horizontal="centerContinuous" vertical="center"/>
    </xf>
    <xf numFmtId="188" fontId="10" fillId="0" borderId="37" xfId="105" applyNumberFormat="1" applyBorder="1" applyAlignment="1">
      <alignment vertical="center"/>
    </xf>
    <xf numFmtId="0" fontId="10" fillId="0" borderId="107" xfId="105" applyBorder="1" applyAlignment="1">
      <alignment vertical="center"/>
    </xf>
    <xf numFmtId="192" fontId="10" fillId="0" borderId="0" xfId="105" applyNumberFormat="1" applyAlignment="1">
      <alignment vertical="center"/>
    </xf>
    <xf numFmtId="0" fontId="10" fillId="0" borderId="108" xfId="105" applyBorder="1" applyAlignment="1">
      <alignment horizontal="center" vertical="center"/>
    </xf>
    <xf numFmtId="0" fontId="10" fillId="0" borderId="109" xfId="105" applyBorder="1" applyAlignment="1">
      <alignment horizontal="center" vertical="center"/>
    </xf>
    <xf numFmtId="0" fontId="10" fillId="0" borderId="110" xfId="105" applyBorder="1" applyAlignment="1">
      <alignment horizontal="center" vertical="center"/>
    </xf>
    <xf numFmtId="0" fontId="69" fillId="0" borderId="0" xfId="105" applyFont="1" applyAlignment="1">
      <alignment vertical="center"/>
    </xf>
    <xf numFmtId="49" fontId="19" fillId="0" borderId="0" xfId="105" applyNumberFormat="1" applyFont="1" applyAlignment="1"/>
    <xf numFmtId="0" fontId="0" fillId="0" borderId="65" xfId="0" applyBorder="1" applyAlignment="1">
      <alignment vertical="center" wrapText="1"/>
    </xf>
    <xf numFmtId="0" fontId="0" fillId="0" borderId="0" xfId="0" applyAlignment="1">
      <alignment vertical="center" wrapText="1"/>
    </xf>
    <xf numFmtId="0" fontId="4" fillId="0" borderId="0" xfId="84" applyFont="1" applyAlignment="1" applyProtection="1"/>
    <xf numFmtId="49" fontId="19" fillId="0" borderId="0" xfId="105" applyNumberFormat="1" applyFont="1" applyBorder="1" applyAlignment="1"/>
    <xf numFmtId="0" fontId="96" fillId="0" borderId="67" xfId="0" applyFont="1" applyBorder="1">
      <alignment vertical="center"/>
    </xf>
    <xf numFmtId="0" fontId="96" fillId="0" borderId="73" xfId="0" applyFont="1" applyBorder="1">
      <alignment vertical="center"/>
    </xf>
    <xf numFmtId="0" fontId="96" fillId="0" borderId="0" xfId="0" applyFont="1" applyBorder="1">
      <alignment vertical="center"/>
    </xf>
    <xf numFmtId="0" fontId="5" fillId="0" borderId="29" xfId="121" applyFont="1" applyBorder="1" applyAlignment="1">
      <alignment horizontal="center" vertical="center"/>
    </xf>
    <xf numFmtId="0" fontId="5" fillId="0" borderId="0" xfId="121" applyFont="1" applyBorder="1" applyAlignment="1">
      <alignment horizontal="center" vertical="center"/>
    </xf>
    <xf numFmtId="0" fontId="5" fillId="0" borderId="25" xfId="121" applyFont="1" applyBorder="1" applyAlignment="1">
      <alignment horizontal="center" vertical="center"/>
    </xf>
    <xf numFmtId="0" fontId="7" fillId="0" borderId="0" xfId="121" applyFont="1" applyAlignment="1">
      <alignment horizontal="center"/>
    </xf>
    <xf numFmtId="0" fontId="8" fillId="0" borderId="93" xfId="121" applyFont="1" applyBorder="1" applyAlignment="1">
      <alignment horizontal="center" vertical="center"/>
    </xf>
    <xf numFmtId="0" fontId="8" fillId="0" borderId="70" xfId="121" applyFont="1" applyBorder="1" applyAlignment="1">
      <alignment horizontal="center" vertical="center"/>
    </xf>
    <xf numFmtId="0" fontId="8" fillId="0" borderId="94" xfId="121" applyFont="1" applyBorder="1" applyAlignment="1">
      <alignment horizontal="center" vertical="center"/>
    </xf>
    <xf numFmtId="0" fontId="8" fillId="0" borderId="29" xfId="121" applyFont="1" applyBorder="1" applyAlignment="1">
      <alignment horizontal="center" vertical="center"/>
    </xf>
    <xf numFmtId="0" fontId="8" fillId="0" borderId="0" xfId="121" applyFont="1" applyBorder="1" applyAlignment="1">
      <alignment horizontal="center" vertical="center"/>
    </xf>
    <xf numFmtId="0" fontId="8" fillId="0" borderId="25" xfId="121" applyFont="1" applyBorder="1" applyAlignment="1">
      <alignment horizontal="center" vertical="center"/>
    </xf>
    <xf numFmtId="0" fontId="8" fillId="0" borderId="77" xfId="121" applyFont="1" applyBorder="1" applyAlignment="1">
      <alignment horizontal="center" vertical="center"/>
    </xf>
    <xf numFmtId="0" fontId="8" fillId="0" borderId="75" xfId="121" applyFont="1" applyBorder="1" applyAlignment="1">
      <alignment horizontal="center" vertical="center"/>
    </xf>
    <xf numFmtId="0" fontId="8" fillId="0" borderId="64" xfId="121" applyNumberFormat="1" applyFont="1" applyBorder="1" applyAlignment="1">
      <alignment horizontal="center" vertical="center"/>
    </xf>
    <xf numFmtId="0" fontId="8" fillId="0" borderId="70" xfId="121" applyNumberFormat="1" applyFont="1" applyBorder="1" applyAlignment="1">
      <alignment horizontal="center" vertical="center"/>
    </xf>
    <xf numFmtId="0" fontId="8" fillId="0" borderId="77" xfId="121" applyNumberFormat="1" applyFont="1" applyBorder="1" applyAlignment="1">
      <alignment horizontal="center" vertical="center"/>
    </xf>
    <xf numFmtId="0" fontId="8" fillId="0" borderId="67" xfId="121" applyNumberFormat="1" applyFont="1" applyBorder="1" applyAlignment="1">
      <alignment horizontal="center" vertical="center"/>
    </xf>
    <xf numFmtId="0" fontId="8" fillId="0" borderId="0" xfId="121" applyNumberFormat="1" applyFont="1" applyBorder="1" applyAlignment="1">
      <alignment horizontal="center" vertical="center"/>
    </xf>
    <xf numFmtId="0" fontId="8" fillId="0" borderId="75" xfId="121" applyNumberFormat="1" applyFont="1" applyBorder="1" applyAlignment="1">
      <alignment horizontal="center" vertical="center"/>
    </xf>
    <xf numFmtId="0" fontId="8" fillId="0" borderId="37" xfId="121" applyFont="1" applyBorder="1" applyAlignment="1">
      <alignment horizontal="center" vertical="center"/>
    </xf>
    <xf numFmtId="0" fontId="4" fillId="0" borderId="2" xfId="121" applyBorder="1" applyAlignment="1">
      <alignment horizontal="center" vertical="center"/>
    </xf>
    <xf numFmtId="0" fontId="4" fillId="0" borderId="38" xfId="121" applyBorder="1" applyAlignment="1">
      <alignment horizontal="center" vertical="center"/>
    </xf>
    <xf numFmtId="0" fontId="4" fillId="0" borderId="95" xfId="121" applyBorder="1" applyAlignment="1">
      <alignment horizontal="center" vertical="center"/>
    </xf>
    <xf numFmtId="0" fontId="4" fillId="0" borderId="96" xfId="121" applyBorder="1" applyAlignment="1">
      <alignment horizontal="center" vertical="center"/>
    </xf>
    <xf numFmtId="0" fontId="4" fillId="0" borderId="97" xfId="121" applyBorder="1" applyAlignment="1">
      <alignment horizontal="center" vertical="center"/>
    </xf>
    <xf numFmtId="0" fontId="8" fillId="0" borderId="64" xfId="121" applyFont="1" applyBorder="1" applyAlignment="1">
      <alignment horizontal="center" vertical="center"/>
    </xf>
    <xf numFmtId="0" fontId="8" fillId="0" borderId="67" xfId="121" applyFont="1" applyBorder="1" applyAlignment="1">
      <alignment horizontal="center" vertical="center"/>
    </xf>
    <xf numFmtId="0" fontId="8" fillId="0" borderId="66" xfId="121" applyFont="1" applyBorder="1" applyAlignment="1">
      <alignment horizontal="center" vertical="center"/>
    </xf>
    <xf numFmtId="0" fontId="4" fillId="0" borderId="68" xfId="121" applyBorder="1" applyAlignment="1">
      <alignment horizontal="center" vertical="center"/>
    </xf>
    <xf numFmtId="0" fontId="4" fillId="0" borderId="90" xfId="121" applyBorder="1" applyAlignment="1">
      <alignment horizontal="center" vertical="center"/>
    </xf>
    <xf numFmtId="0" fontId="8" fillId="0" borderId="71" xfId="121" applyFont="1" applyBorder="1" applyAlignment="1">
      <alignment horizontal="center" vertical="center"/>
    </xf>
    <xf numFmtId="0" fontId="4" fillId="0" borderId="72" xfId="121" applyBorder="1" applyAlignment="1">
      <alignment horizontal="center" vertical="center"/>
    </xf>
    <xf numFmtId="0" fontId="4" fillId="0" borderId="89" xfId="121" applyBorder="1" applyAlignment="1">
      <alignment horizontal="center" vertical="center"/>
    </xf>
    <xf numFmtId="0" fontId="8" fillId="0" borderId="92" xfId="121" applyFont="1" applyBorder="1" applyAlignment="1">
      <alignment horizontal="center" vertical="center"/>
    </xf>
    <xf numFmtId="0" fontId="8" fillId="0" borderId="26" xfId="121" applyFont="1" applyBorder="1" applyAlignment="1">
      <alignment horizontal="center" vertical="center"/>
    </xf>
    <xf numFmtId="0" fontId="8" fillId="0" borderId="27" xfId="121" applyFont="1" applyBorder="1" applyAlignment="1">
      <alignment horizontal="center" vertical="center"/>
    </xf>
    <xf numFmtId="0" fontId="8" fillId="0" borderId="78" xfId="121" applyFont="1" applyBorder="1" applyAlignment="1">
      <alignment horizontal="center" vertical="center"/>
    </xf>
    <xf numFmtId="0" fontId="8" fillId="0" borderId="73" xfId="121" applyNumberFormat="1" applyFont="1" applyBorder="1" applyAlignment="1">
      <alignment horizontal="center" vertical="center"/>
    </xf>
    <xf numFmtId="0" fontId="8" fillId="0" borderId="26" xfId="121" applyNumberFormat="1" applyFont="1" applyBorder="1" applyAlignment="1">
      <alignment horizontal="center" vertical="center"/>
    </xf>
    <xf numFmtId="0" fontId="8" fillId="0" borderId="78" xfId="121" applyNumberFormat="1" applyFont="1" applyBorder="1" applyAlignment="1">
      <alignment horizontal="center" vertical="center"/>
    </xf>
    <xf numFmtId="0" fontId="4" fillId="0" borderId="37" xfId="121" applyBorder="1" applyAlignment="1">
      <alignment horizontal="center" vertical="center"/>
    </xf>
    <xf numFmtId="0" fontId="8" fillId="0" borderId="73" xfId="121" applyFont="1" applyBorder="1" applyAlignment="1">
      <alignment horizontal="center" vertical="center"/>
    </xf>
    <xf numFmtId="14" fontId="8" fillId="0" borderId="93" xfId="121" applyNumberFormat="1" applyFont="1" applyBorder="1" applyAlignment="1">
      <alignment horizontal="center" vertical="center"/>
    </xf>
    <xf numFmtId="0" fontId="8" fillId="0" borderId="14" xfId="121" applyFont="1" applyBorder="1" applyAlignment="1">
      <alignment horizontal="center" vertical="center"/>
    </xf>
    <xf numFmtId="0" fontId="8" fillId="0" borderId="15" xfId="121" applyFont="1" applyBorder="1" applyAlignment="1">
      <alignment horizontal="center" vertical="center"/>
    </xf>
    <xf numFmtId="0" fontId="8" fillId="0" borderId="16" xfId="121" applyFont="1" applyBorder="1" applyAlignment="1">
      <alignment horizontal="center" vertical="center"/>
    </xf>
    <xf numFmtId="14" fontId="8" fillId="0" borderId="14" xfId="121" applyNumberFormat="1" applyFont="1" applyBorder="1" applyAlignment="1">
      <alignment horizontal="center" vertical="center"/>
    </xf>
    <xf numFmtId="0" fontId="8" fillId="0" borderId="91" xfId="121" applyFont="1" applyBorder="1" applyAlignment="1">
      <alignment horizontal="center" vertical="center"/>
    </xf>
    <xf numFmtId="0" fontId="8" fillId="0" borderId="23" xfId="121" applyNumberFormat="1" applyFont="1" applyBorder="1" applyAlignment="1">
      <alignment horizontal="center" vertical="center"/>
    </xf>
    <xf numFmtId="0" fontId="8" fillId="0" borderId="15" xfId="121" applyNumberFormat="1" applyFont="1" applyBorder="1" applyAlignment="1">
      <alignment horizontal="center" vertical="center"/>
    </xf>
    <xf numFmtId="0" fontId="8" fillId="0" borderId="91" xfId="121" applyNumberFormat="1" applyFont="1" applyBorder="1" applyAlignment="1">
      <alignment horizontal="center" vertical="center"/>
    </xf>
    <xf numFmtId="0" fontId="4" fillId="0" borderId="26" xfId="121" applyBorder="1" applyAlignment="1">
      <alignment horizontal="center" vertical="center"/>
    </xf>
    <xf numFmtId="0" fontId="4" fillId="0" borderId="78" xfId="121" applyBorder="1" applyAlignment="1">
      <alignment horizontal="center" vertical="center"/>
    </xf>
    <xf numFmtId="0" fontId="8" fillId="0" borderId="23" xfId="121" applyFont="1" applyBorder="1" applyAlignment="1">
      <alignment horizontal="center" vertical="center"/>
    </xf>
    <xf numFmtId="0" fontId="8" fillId="0" borderId="80" xfId="121" quotePrefix="1" applyFont="1" applyBorder="1" applyAlignment="1">
      <alignment horizontal="center" vertical="center"/>
    </xf>
    <xf numFmtId="0" fontId="4" fillId="0" borderId="81" xfId="121" applyBorder="1" applyAlignment="1">
      <alignment horizontal="center" vertical="center"/>
    </xf>
    <xf numFmtId="0" fontId="4" fillId="0" borderId="82" xfId="121" applyBorder="1" applyAlignment="1">
      <alignment horizontal="center" vertical="center"/>
    </xf>
    <xf numFmtId="0" fontId="8" fillId="0" borderId="80" xfId="121" applyFont="1" applyBorder="1" applyAlignment="1">
      <alignment horizontal="center" vertical="center"/>
    </xf>
    <xf numFmtId="0" fontId="4" fillId="0" borderId="15" xfId="121" applyBorder="1" applyAlignment="1">
      <alignment horizontal="center" vertical="center"/>
    </xf>
    <xf numFmtId="0" fontId="4" fillId="0" borderId="16" xfId="121" applyBorder="1" applyAlignment="1">
      <alignment horizontal="center" vertical="center"/>
    </xf>
    <xf numFmtId="0" fontId="4" fillId="0" borderId="29" xfId="121" applyBorder="1" applyAlignment="1">
      <alignment horizontal="center" vertical="center"/>
    </xf>
    <xf numFmtId="0" fontId="4" fillId="0" borderId="0" xfId="121" applyAlignment="1">
      <alignment horizontal="center" vertical="center"/>
    </xf>
    <xf numFmtId="0" fontId="4" fillId="0" borderId="25" xfId="121" applyBorder="1" applyAlignment="1">
      <alignment horizontal="center" vertical="center"/>
    </xf>
    <xf numFmtId="0" fontId="4" fillId="0" borderId="17" xfId="121" applyBorder="1" applyAlignment="1">
      <alignment horizontal="center" vertical="center"/>
    </xf>
    <xf numFmtId="0" fontId="4" fillId="0" borderId="18" xfId="121" applyBorder="1" applyAlignment="1">
      <alignment horizontal="center" vertical="center"/>
    </xf>
    <xf numFmtId="0" fontId="4" fillId="0" borderId="19" xfId="121" applyBorder="1" applyAlignment="1">
      <alignment horizontal="center" vertical="center"/>
    </xf>
    <xf numFmtId="0" fontId="9" fillId="0" borderId="29" xfId="121" applyFont="1" applyBorder="1" applyAlignment="1">
      <alignment horizontal="center" vertical="center"/>
    </xf>
    <xf numFmtId="0" fontId="9" fillId="0" borderId="0" xfId="121" applyFont="1" applyBorder="1" applyAlignment="1">
      <alignment horizontal="center" vertical="center"/>
    </xf>
    <xf numFmtId="0" fontId="9" fillId="0" borderId="25" xfId="121" applyFont="1" applyBorder="1" applyAlignment="1">
      <alignment horizontal="center" vertical="center"/>
    </xf>
    <xf numFmtId="0" fontId="9" fillId="0" borderId="17" xfId="121" applyFont="1" applyBorder="1" applyAlignment="1">
      <alignment horizontal="center" vertical="center"/>
    </xf>
    <xf numFmtId="0" fontId="9" fillId="0" borderId="18" xfId="121" applyFont="1" applyBorder="1" applyAlignment="1">
      <alignment horizontal="center" vertical="center"/>
    </xf>
    <xf numFmtId="0" fontId="9" fillId="0" borderId="19" xfId="121" applyFont="1" applyBorder="1" applyAlignment="1">
      <alignment horizontal="center" vertical="center"/>
    </xf>
    <xf numFmtId="0" fontId="8" fillId="0" borderId="14" xfId="121" applyFont="1" applyBorder="1" applyAlignment="1">
      <alignment horizontal="center" vertical="center" textRotation="255"/>
    </xf>
    <xf numFmtId="0" fontId="8" fillId="0" borderId="15" xfId="121" applyFont="1" applyBorder="1" applyAlignment="1">
      <alignment horizontal="center" vertical="center" textRotation="255"/>
    </xf>
    <xf numFmtId="0" fontId="8" fillId="0" borderId="16" xfId="121" applyFont="1" applyBorder="1" applyAlignment="1">
      <alignment horizontal="center" vertical="center" textRotation="255"/>
    </xf>
    <xf numFmtId="0" fontId="8" fillId="0" borderId="17" xfId="121" applyFont="1" applyBorder="1" applyAlignment="1">
      <alignment horizontal="center" vertical="center" textRotation="255"/>
    </xf>
    <xf numFmtId="0" fontId="8" fillId="0" borderId="18" xfId="121" applyFont="1" applyBorder="1" applyAlignment="1">
      <alignment horizontal="center" vertical="center" textRotation="255"/>
    </xf>
    <xf numFmtId="0" fontId="8" fillId="0" borderId="19" xfId="121" applyFont="1" applyBorder="1" applyAlignment="1">
      <alignment horizontal="center" vertical="center" textRotation="255"/>
    </xf>
    <xf numFmtId="0" fontId="8" fillId="0" borderId="14" xfId="121" applyFont="1" applyBorder="1" applyAlignment="1">
      <alignment horizontal="center" vertical="center" wrapText="1"/>
    </xf>
    <xf numFmtId="0" fontId="8" fillId="0" borderId="17" xfId="121" applyFont="1" applyBorder="1" applyAlignment="1">
      <alignment horizontal="center" vertical="center"/>
    </xf>
    <xf numFmtId="0" fontId="8" fillId="0" borderId="18" xfId="121" applyFont="1" applyBorder="1" applyAlignment="1">
      <alignment horizontal="center" vertical="center"/>
    </xf>
    <xf numFmtId="0" fontId="8" fillId="0" borderId="79" xfId="121" applyFont="1" applyBorder="1" applyAlignment="1">
      <alignment horizontal="center" vertical="center"/>
    </xf>
    <xf numFmtId="0" fontId="8" fillId="0" borderId="24" xfId="121" applyFont="1" applyBorder="1" applyAlignment="1">
      <alignment horizontal="center" vertical="center"/>
    </xf>
    <xf numFmtId="0" fontId="8" fillId="0" borderId="22" xfId="121" applyFont="1" applyBorder="1" applyAlignment="1">
      <alignment horizontal="center" vertical="center"/>
    </xf>
    <xf numFmtId="0" fontId="4" fillId="0" borderId="22" xfId="121" applyBorder="1" applyAlignment="1">
      <alignment horizontal="center" vertical="center"/>
    </xf>
    <xf numFmtId="0" fontId="4" fillId="0" borderId="35" xfId="121" applyBorder="1" applyAlignment="1">
      <alignment horizontal="center" vertical="center"/>
    </xf>
    <xf numFmtId="0" fontId="9" fillId="0" borderId="20" xfId="121" applyFont="1" applyBorder="1" applyAlignment="1">
      <alignment horizontal="center" vertical="center"/>
    </xf>
    <xf numFmtId="0" fontId="4" fillId="0" borderId="1" xfId="121" applyBorder="1" applyAlignment="1">
      <alignment vertical="center"/>
    </xf>
    <xf numFmtId="0" fontId="4" fillId="0" borderId="21" xfId="121" applyBorder="1" applyAlignment="1">
      <alignment vertical="center"/>
    </xf>
    <xf numFmtId="187" fontId="1" fillId="0" borderId="23" xfId="105" applyNumberFormat="1" applyFont="1" applyBorder="1" applyAlignment="1">
      <alignment horizontal="center" vertical="center"/>
    </xf>
    <xf numFmtId="187" fontId="13" fillId="0" borderId="15" xfId="105" applyNumberFormat="1" applyFont="1" applyBorder="1" applyAlignment="1">
      <alignment horizontal="center" vertical="center"/>
    </xf>
    <xf numFmtId="187" fontId="13" fillId="0" borderId="16" xfId="105" applyNumberFormat="1" applyFont="1" applyBorder="1" applyAlignment="1">
      <alignment horizontal="center" vertical="center"/>
    </xf>
    <xf numFmtId="187" fontId="13" fillId="0" borderId="24" xfId="105" applyNumberFormat="1" applyFont="1" applyBorder="1" applyAlignment="1">
      <alignment horizontal="center" vertical="center"/>
    </xf>
    <xf numFmtId="187" fontId="13" fillId="0" borderId="18" xfId="105" applyNumberFormat="1" applyFont="1" applyBorder="1" applyAlignment="1">
      <alignment horizontal="center" vertical="center"/>
    </xf>
    <xf numFmtId="187" fontId="13" fillId="0" borderId="19" xfId="105" applyNumberFormat="1" applyFont="1" applyBorder="1" applyAlignment="1">
      <alignment horizontal="center" vertical="center"/>
    </xf>
    <xf numFmtId="49" fontId="11" fillId="29" borderId="14" xfId="105" applyNumberFormat="1" applyFont="1" applyFill="1" applyBorder="1" applyAlignment="1">
      <alignment horizontal="center" vertical="center"/>
    </xf>
    <xf numFmtId="49" fontId="11" fillId="29" borderId="15" xfId="105" applyNumberFormat="1" applyFont="1" applyFill="1" applyBorder="1" applyAlignment="1">
      <alignment horizontal="center" vertical="center"/>
    </xf>
    <xf numFmtId="49" fontId="11" fillId="29" borderId="91" xfId="105" applyNumberFormat="1" applyFont="1" applyFill="1" applyBorder="1" applyAlignment="1">
      <alignment horizontal="center" vertical="center"/>
    </xf>
    <xf numFmtId="49" fontId="11" fillId="29" borderId="17" xfId="105" applyNumberFormat="1" applyFont="1" applyFill="1" applyBorder="1" applyAlignment="1">
      <alignment horizontal="center" vertical="center"/>
    </xf>
    <xf numFmtId="49" fontId="11" fillId="29" borderId="18" xfId="105" applyNumberFormat="1" applyFont="1" applyFill="1" applyBorder="1" applyAlignment="1">
      <alignment horizontal="center" vertical="center"/>
    </xf>
    <xf numFmtId="49" fontId="11" fillId="29" borderId="79" xfId="105" applyNumberFormat="1" applyFont="1" applyFill="1" applyBorder="1" applyAlignment="1">
      <alignment horizontal="center" vertical="center"/>
    </xf>
    <xf numFmtId="49" fontId="12" fillId="29" borderId="23" xfId="105" applyNumberFormat="1" applyFont="1" applyFill="1" applyBorder="1" applyAlignment="1">
      <alignment horizontal="center" vertical="center"/>
    </xf>
    <xf numFmtId="49" fontId="12" fillId="29" borderId="15" xfId="105" applyNumberFormat="1" applyFont="1" applyFill="1" applyBorder="1" applyAlignment="1">
      <alignment horizontal="center" vertical="center"/>
    </xf>
    <xf numFmtId="49" fontId="12" fillId="29" borderId="91" xfId="105" applyNumberFormat="1" applyFont="1" applyFill="1" applyBorder="1" applyAlignment="1">
      <alignment horizontal="center" vertical="center"/>
    </xf>
    <xf numFmtId="49" fontId="12" fillId="29" borderId="24" xfId="105" applyNumberFormat="1" applyFont="1" applyFill="1" applyBorder="1" applyAlignment="1">
      <alignment horizontal="center" vertical="center"/>
    </xf>
    <xf numFmtId="49" fontId="12" fillId="29" borderId="18" xfId="105" applyNumberFormat="1" applyFont="1" applyFill="1" applyBorder="1" applyAlignment="1">
      <alignment horizontal="center" vertical="center"/>
    </xf>
    <xf numFmtId="49" fontId="12" fillId="29" borderId="79" xfId="105" applyNumberFormat="1" applyFont="1" applyFill="1" applyBorder="1" applyAlignment="1">
      <alignment horizontal="center" vertical="center"/>
    </xf>
    <xf numFmtId="0" fontId="13" fillId="0" borderId="23" xfId="105" applyNumberFormat="1" applyFont="1" applyBorder="1" applyAlignment="1">
      <alignment horizontal="left" vertical="center"/>
    </xf>
    <xf numFmtId="0" fontId="13" fillId="0" borderId="15" xfId="105" applyNumberFormat="1" applyFont="1" applyBorder="1" applyAlignment="1">
      <alignment horizontal="left" vertical="center"/>
    </xf>
    <xf numFmtId="0" fontId="13" fillId="0" borderId="91" xfId="105" applyNumberFormat="1" applyFont="1" applyBorder="1" applyAlignment="1">
      <alignment horizontal="left" vertical="center"/>
    </xf>
    <xf numFmtId="0" fontId="13" fillId="0" borderId="24" xfId="105" applyNumberFormat="1" applyFont="1" applyBorder="1" applyAlignment="1">
      <alignment horizontal="left" vertical="center"/>
    </xf>
    <xf numFmtId="0" fontId="13" fillId="0" borderId="18" xfId="105" applyNumberFormat="1" applyFont="1" applyBorder="1" applyAlignment="1">
      <alignment horizontal="left" vertical="center"/>
    </xf>
    <xf numFmtId="0" fontId="13" fillId="0" borderId="79" xfId="105" applyNumberFormat="1" applyFont="1" applyBorder="1" applyAlignment="1">
      <alignment horizontal="left" vertical="center"/>
    </xf>
    <xf numFmtId="49" fontId="1" fillId="0" borderId="23" xfId="105" applyNumberFormat="1" applyFont="1" applyBorder="1" applyAlignment="1">
      <alignment horizontal="center" vertical="center"/>
    </xf>
    <xf numFmtId="49" fontId="13" fillId="0" borderId="15" xfId="105" applyNumberFormat="1" applyFont="1" applyBorder="1" applyAlignment="1">
      <alignment horizontal="center" vertical="center"/>
    </xf>
    <xf numFmtId="49" fontId="13" fillId="0" borderId="16" xfId="105" applyNumberFormat="1" applyFont="1" applyBorder="1" applyAlignment="1">
      <alignment horizontal="center" vertical="center"/>
    </xf>
    <xf numFmtId="49" fontId="13" fillId="0" borderId="24" xfId="105" applyNumberFormat="1" applyFont="1" applyBorder="1" applyAlignment="1">
      <alignment horizontal="center" vertical="center"/>
    </xf>
    <xf numFmtId="49" fontId="13" fillId="0" borderId="18" xfId="105" applyNumberFormat="1" applyFont="1" applyBorder="1" applyAlignment="1">
      <alignment horizontal="center" vertical="center"/>
    </xf>
    <xf numFmtId="49" fontId="13" fillId="0" borderId="19" xfId="105" applyNumberFormat="1" applyFont="1" applyBorder="1" applyAlignment="1">
      <alignment horizontal="center" vertical="center"/>
    </xf>
    <xf numFmtId="49" fontId="16" fillId="0" borderId="14" xfId="84" applyNumberFormat="1" applyBorder="1" applyAlignment="1" applyProtection="1">
      <alignment horizontal="center" vertical="center"/>
    </xf>
    <xf numFmtId="49" fontId="16" fillId="0" borderId="15" xfId="84" applyNumberFormat="1" applyBorder="1" applyAlignment="1" applyProtection="1">
      <alignment horizontal="center" vertical="center"/>
    </xf>
    <xf numFmtId="49" fontId="16" fillId="0" borderId="16" xfId="84" applyNumberFormat="1" applyBorder="1" applyAlignment="1" applyProtection="1">
      <alignment horizontal="center" vertical="center"/>
    </xf>
    <xf numFmtId="49" fontId="16" fillId="0" borderId="17" xfId="84" applyNumberFormat="1" applyBorder="1" applyAlignment="1" applyProtection="1">
      <alignment horizontal="center" vertical="center"/>
    </xf>
    <xf numFmtId="49" fontId="16" fillId="0" borderId="18" xfId="84" applyNumberFormat="1" applyBorder="1" applyAlignment="1" applyProtection="1">
      <alignment horizontal="center" vertical="center"/>
    </xf>
    <xf numFmtId="49" fontId="16" fillId="0" borderId="19" xfId="84" applyNumberFormat="1" applyBorder="1" applyAlignment="1" applyProtection="1">
      <alignment horizontal="center" vertical="center"/>
    </xf>
    <xf numFmtId="0" fontId="15" fillId="0" borderId="37" xfId="105" applyNumberFormat="1" applyFont="1" applyFill="1" applyBorder="1" applyAlignment="1">
      <alignment horizontal="center" vertical="center"/>
    </xf>
    <xf numFmtId="0" fontId="15" fillId="0" borderId="38" xfId="105" applyNumberFormat="1" applyFont="1" applyFill="1" applyBorder="1" applyAlignment="1">
      <alignment horizontal="center" vertical="center"/>
    </xf>
    <xf numFmtId="0" fontId="15" fillId="0" borderId="64" xfId="105" applyNumberFormat="1" applyFont="1" applyFill="1" applyBorder="1" applyAlignment="1">
      <alignment horizontal="center" vertical="center"/>
    </xf>
    <xf numFmtId="0" fontId="15" fillId="0" borderId="77" xfId="105" applyNumberFormat="1" applyFont="1" applyFill="1" applyBorder="1" applyAlignment="1">
      <alignment horizontal="center" vertical="center"/>
    </xf>
    <xf numFmtId="0" fontId="15" fillId="0" borderId="73" xfId="105" applyNumberFormat="1" applyFont="1" applyFill="1" applyBorder="1" applyAlignment="1">
      <alignment horizontal="center" vertical="center"/>
    </xf>
    <xf numFmtId="0" fontId="15" fillId="0" borderId="78" xfId="105" applyNumberFormat="1" applyFont="1" applyFill="1" applyBorder="1" applyAlignment="1">
      <alignment horizontal="center" vertical="center"/>
    </xf>
    <xf numFmtId="0" fontId="15" fillId="0" borderId="50" xfId="105" applyNumberFormat="1" applyFont="1" applyFill="1" applyBorder="1" applyAlignment="1">
      <alignment horizontal="center" vertical="center"/>
    </xf>
    <xf numFmtId="0" fontId="15" fillId="0" borderId="52" xfId="105" applyNumberFormat="1" applyFont="1" applyFill="1" applyBorder="1" applyAlignment="1">
      <alignment horizontal="center" vertical="center"/>
    </xf>
    <xf numFmtId="0" fontId="10" fillId="18" borderId="69" xfId="105" applyFont="1" applyFill="1" applyBorder="1" applyAlignment="1">
      <alignment horizontal="left" vertical="center" textRotation="255"/>
    </xf>
    <xf numFmtId="0" fontId="10" fillId="0" borderId="53" xfId="105" applyFont="1" applyBorder="1" applyAlignment="1">
      <alignment horizontal="left" vertical="center" textRotation="255"/>
    </xf>
    <xf numFmtId="0" fontId="10" fillId="0" borderId="74" xfId="105" applyFont="1" applyBorder="1" applyAlignment="1">
      <alignment horizontal="left" vertical="center" textRotation="255"/>
    </xf>
    <xf numFmtId="0" fontId="10" fillId="0" borderId="57" xfId="105" applyFont="1" applyBorder="1" applyAlignment="1">
      <alignment vertical="center" wrapText="1"/>
    </xf>
    <xf numFmtId="0" fontId="10" fillId="0" borderId="83" xfId="105" applyFont="1" applyBorder="1" applyAlignment="1">
      <alignment vertical="center" wrapText="1"/>
    </xf>
    <xf numFmtId="0" fontId="10" fillId="0" borderId="63" xfId="105" applyFont="1" applyBorder="1" applyAlignment="1">
      <alignment horizontal="center" vertical="center"/>
    </xf>
    <xf numFmtId="0" fontId="10" fillId="0" borderId="56" xfId="105" applyFont="1" applyBorder="1" applyAlignment="1">
      <alignment horizontal="center" vertical="center"/>
    </xf>
    <xf numFmtId="0" fontId="10" fillId="0" borderId="60" xfId="105" applyFont="1" applyBorder="1" applyAlignment="1">
      <alignment vertical="center"/>
    </xf>
    <xf numFmtId="0" fontId="10" fillId="0" borderId="84" xfId="105" applyFont="1" applyBorder="1" applyAlignment="1">
      <alignment vertical="center"/>
    </xf>
    <xf numFmtId="0" fontId="10" fillId="0" borderId="54" xfId="105" applyFont="1" applyBorder="1" applyAlignment="1">
      <alignment vertical="center"/>
    </xf>
    <xf numFmtId="0" fontId="10" fillId="0" borderId="76" xfId="105" applyFont="1" applyBorder="1" applyAlignment="1">
      <alignment vertical="center"/>
    </xf>
    <xf numFmtId="0" fontId="10" fillId="0" borderId="63" xfId="105" applyFont="1" applyBorder="1" applyAlignment="1">
      <alignment vertical="center"/>
    </xf>
    <xf numFmtId="0" fontId="10" fillId="0" borderId="56" xfId="105" applyFont="1" applyBorder="1" applyAlignment="1">
      <alignment vertical="center"/>
    </xf>
    <xf numFmtId="0" fontId="10" fillId="0" borderId="69" xfId="105" applyFont="1" applyBorder="1" applyAlignment="1">
      <alignment horizontal="center" vertical="center"/>
    </xf>
    <xf numFmtId="0" fontId="10" fillId="18" borderId="53" xfId="105" applyFont="1" applyFill="1" applyBorder="1" applyAlignment="1">
      <alignment horizontal="left" vertical="center" textRotation="255"/>
    </xf>
    <xf numFmtId="0" fontId="10" fillId="18" borderId="74" xfId="105" applyFont="1" applyFill="1" applyBorder="1" applyAlignment="1">
      <alignment horizontal="left" vertical="center" textRotation="255"/>
    </xf>
    <xf numFmtId="0" fontId="10" fillId="18" borderId="69" xfId="105" applyFont="1" applyFill="1" applyBorder="1" applyAlignment="1">
      <alignment horizontal="left" vertical="center" textRotation="255" shrinkToFit="1"/>
    </xf>
    <xf numFmtId="0" fontId="10" fillId="18" borderId="53" xfId="105" applyFont="1" applyFill="1" applyBorder="1" applyAlignment="1">
      <alignment horizontal="left" vertical="center" textRotation="255" shrinkToFit="1"/>
    </xf>
    <xf numFmtId="0" fontId="10" fillId="18" borderId="74" xfId="105" applyFont="1" applyFill="1" applyBorder="1" applyAlignment="1">
      <alignment horizontal="left" vertical="center" textRotation="255" shrinkToFit="1"/>
    </xf>
    <xf numFmtId="0" fontId="10" fillId="0" borderId="64" xfId="105" applyFont="1" applyBorder="1" applyAlignment="1">
      <alignment vertical="center" wrapText="1"/>
    </xf>
    <xf numFmtId="0" fontId="10" fillId="0" borderId="77" xfId="105" applyFont="1" applyBorder="1" applyAlignment="1">
      <alignment vertical="center" wrapText="1"/>
    </xf>
    <xf numFmtId="0" fontId="10" fillId="0" borderId="54" xfId="105" applyFont="1" applyBorder="1" applyAlignment="1">
      <alignment vertical="center" wrapText="1"/>
    </xf>
    <xf numFmtId="0" fontId="10" fillId="0" borderId="76" xfId="105" applyFont="1" applyBorder="1" applyAlignment="1">
      <alignment vertical="center" wrapText="1"/>
    </xf>
    <xf numFmtId="0" fontId="10" fillId="0" borderId="69" xfId="105" applyFont="1" applyBorder="1" applyAlignment="1">
      <alignment vertical="center"/>
    </xf>
    <xf numFmtId="0" fontId="10" fillId="18" borderId="69" xfId="105" applyFill="1" applyBorder="1" applyAlignment="1">
      <alignment horizontal="left" vertical="top" textRotation="255"/>
    </xf>
    <xf numFmtId="0" fontId="10" fillId="18" borderId="53" xfId="105" applyFill="1" applyBorder="1" applyAlignment="1">
      <alignment horizontal="left" vertical="top" textRotation="255"/>
    </xf>
    <xf numFmtId="0" fontId="10" fillId="18" borderId="74" xfId="105" applyFill="1" applyBorder="1" applyAlignment="1">
      <alignment horizontal="left" vertical="top" textRotation="255"/>
    </xf>
    <xf numFmtId="0" fontId="10" fillId="18" borderId="69" xfId="105" applyFont="1" applyFill="1" applyBorder="1" applyAlignment="1">
      <alignment horizontal="left" vertical="top" textRotation="255"/>
    </xf>
    <xf numFmtId="0" fontId="10" fillId="18" borderId="53" xfId="105" applyFont="1" applyFill="1" applyBorder="1" applyAlignment="1">
      <alignment horizontal="left" vertical="top" textRotation="255"/>
    </xf>
    <xf numFmtId="0" fontId="10" fillId="18" borderId="74" xfId="105" applyFont="1" applyFill="1" applyBorder="1" applyAlignment="1">
      <alignment horizontal="left" vertical="top" textRotation="255"/>
    </xf>
    <xf numFmtId="0" fontId="10" fillId="0" borderId="67" xfId="105" applyFont="1" applyBorder="1" applyAlignment="1">
      <alignment vertical="center" wrapText="1"/>
    </xf>
    <xf numFmtId="0" fontId="10" fillId="0" borderId="53" xfId="105" applyBorder="1" applyAlignment="1">
      <alignment horizontal="left" textRotation="255"/>
    </xf>
    <xf numFmtId="0" fontId="10" fillId="0" borderId="74" xfId="105" applyBorder="1" applyAlignment="1">
      <alignment horizontal="left" textRotation="255"/>
    </xf>
    <xf numFmtId="0" fontId="10" fillId="0" borderId="57" xfId="105" applyBorder="1" applyAlignment="1">
      <alignment vertical="center" wrapText="1"/>
    </xf>
    <xf numFmtId="0" fontId="10" fillId="0" borderId="83" xfId="105" applyBorder="1" applyAlignment="1">
      <alignment vertical="center" wrapText="1"/>
    </xf>
    <xf numFmtId="0" fontId="10" fillId="18" borderId="69" xfId="105" applyFill="1" applyBorder="1" applyAlignment="1">
      <alignment horizontal="left" vertical="center" textRotation="255"/>
    </xf>
    <xf numFmtId="0" fontId="10" fillId="18" borderId="53" xfId="105" applyFill="1" applyBorder="1" applyAlignment="1">
      <alignment horizontal="left" vertical="center" textRotation="255"/>
    </xf>
    <xf numFmtId="0" fontId="10" fillId="18" borderId="74" xfId="105" applyFill="1" applyBorder="1" applyAlignment="1">
      <alignment horizontal="left" vertical="center" textRotation="255"/>
    </xf>
    <xf numFmtId="0" fontId="10" fillId="0" borderId="60" xfId="105" applyFont="1" applyBorder="1" applyAlignment="1">
      <alignment vertical="center" wrapText="1"/>
    </xf>
    <xf numFmtId="0" fontId="10" fillId="0" borderId="60" xfId="105" applyBorder="1" applyAlignment="1">
      <alignment vertical="center" wrapText="1"/>
    </xf>
    <xf numFmtId="0" fontId="10" fillId="0" borderId="54" xfId="105" applyBorder="1" applyAlignment="1">
      <alignment vertical="center" wrapText="1"/>
    </xf>
    <xf numFmtId="0" fontId="10" fillId="0" borderId="64" xfId="105" applyBorder="1" applyAlignment="1">
      <alignment vertical="center" wrapText="1"/>
    </xf>
    <xf numFmtId="0" fontId="10" fillId="0" borderId="77" xfId="105" applyBorder="1" applyAlignment="1">
      <alignment vertical="center" wrapText="1"/>
    </xf>
    <xf numFmtId="0" fontId="10" fillId="0" borderId="67" xfId="105" applyBorder="1" applyAlignment="1">
      <alignment vertical="center" wrapText="1"/>
    </xf>
    <xf numFmtId="0" fontId="10" fillId="0" borderId="75" xfId="105" applyBorder="1" applyAlignment="1">
      <alignment vertical="center" wrapText="1"/>
    </xf>
    <xf numFmtId="0" fontId="10" fillId="0" borderId="76" xfId="105" applyBorder="1" applyAlignment="1">
      <alignment vertical="center" wrapText="1"/>
    </xf>
    <xf numFmtId="0" fontId="10" fillId="0" borderId="69" xfId="105" applyBorder="1" applyAlignment="1">
      <alignment vertical="center"/>
    </xf>
    <xf numFmtId="0" fontId="10" fillId="0" borderId="53" xfId="105" applyBorder="1" applyAlignment="1">
      <alignment vertical="center"/>
    </xf>
    <xf numFmtId="0" fontId="10" fillId="0" borderId="56" xfId="105" applyBorder="1" applyAlignment="1">
      <alignment vertical="center"/>
    </xf>
    <xf numFmtId="0" fontId="47" fillId="0" borderId="60" xfId="86" applyFont="1" applyBorder="1" applyAlignment="1" applyProtection="1">
      <alignment vertical="center" wrapText="1"/>
    </xf>
    <xf numFmtId="0" fontId="11" fillId="18" borderId="69" xfId="105" applyFont="1" applyFill="1" applyBorder="1" applyAlignment="1">
      <alignment horizontal="center" vertical="center" textRotation="255" shrinkToFit="1"/>
    </xf>
    <xf numFmtId="0" fontId="10" fillId="0" borderId="74" xfId="105" applyFont="1" applyBorder="1" applyAlignment="1">
      <alignment horizontal="center" vertical="center" textRotation="255" shrinkToFit="1"/>
    </xf>
    <xf numFmtId="0" fontId="11" fillId="18" borderId="64" xfId="105" applyFont="1" applyFill="1" applyBorder="1" applyAlignment="1">
      <alignment horizontal="center" vertical="center" shrinkToFit="1"/>
    </xf>
    <xf numFmtId="0" fontId="10" fillId="0" borderId="77" xfId="105" applyBorder="1" applyAlignment="1">
      <alignment horizontal="center" vertical="center" shrinkToFit="1"/>
    </xf>
    <xf numFmtId="0" fontId="10" fillId="0" borderId="73" xfId="105" applyBorder="1" applyAlignment="1">
      <alignment horizontal="center" vertical="center" shrinkToFit="1"/>
    </xf>
    <xf numFmtId="0" fontId="10" fillId="0" borderId="78" xfId="105" applyBorder="1" applyAlignment="1">
      <alignment horizontal="center" vertical="center" shrinkToFit="1"/>
    </xf>
    <xf numFmtId="0" fontId="11" fillId="18" borderId="69" xfId="105" applyFont="1" applyFill="1" applyBorder="1" applyAlignment="1">
      <alignment horizontal="center" vertical="center" wrapText="1" shrinkToFit="1"/>
    </xf>
    <xf numFmtId="0" fontId="10" fillId="0" borderId="74" xfId="105" applyBorder="1" applyAlignment="1">
      <alignment horizontal="center" vertical="center" wrapText="1" shrinkToFit="1"/>
    </xf>
    <xf numFmtId="0" fontId="11" fillId="18" borderId="69" xfId="105" applyFont="1" applyFill="1" applyBorder="1" applyAlignment="1">
      <alignment horizontal="center" vertical="center" shrinkToFit="1"/>
    </xf>
    <xf numFmtId="0" fontId="10" fillId="0" borderId="74" xfId="105" applyBorder="1" applyAlignment="1">
      <alignment horizontal="center" vertical="center" shrinkToFit="1"/>
    </xf>
    <xf numFmtId="0" fontId="4" fillId="0" borderId="69" xfId="86" applyFont="1" applyBorder="1" applyAlignment="1" applyProtection="1">
      <alignment horizontal="center" vertical="center" textRotation="255"/>
    </xf>
    <xf numFmtId="0" fontId="4" fillId="0" borderId="53" xfId="86" applyFont="1" applyBorder="1" applyAlignment="1" applyProtection="1">
      <alignment horizontal="center" vertical="center" textRotation="255"/>
    </xf>
    <xf numFmtId="0" fontId="4" fillId="0" borderId="74" xfId="86" applyFont="1" applyBorder="1" applyAlignment="1" applyProtection="1">
      <alignment horizontal="center" vertical="center" textRotation="255"/>
    </xf>
    <xf numFmtId="0" fontId="4" fillId="0" borderId="69" xfId="105" applyFont="1" applyBorder="1" applyAlignment="1">
      <alignment horizontal="center" vertical="center" textRotation="255"/>
    </xf>
    <xf numFmtId="0" fontId="4" fillId="0" borderId="53" xfId="105" applyFont="1" applyBorder="1" applyAlignment="1">
      <alignment horizontal="center" vertical="center" textRotation="255"/>
    </xf>
    <xf numFmtId="0" fontId="4" fillId="0" borderId="74" xfId="105" applyFont="1" applyBorder="1" applyAlignment="1">
      <alignment horizontal="center" vertical="center" textRotation="255"/>
    </xf>
    <xf numFmtId="0" fontId="4" fillId="0" borderId="69" xfId="105" applyFont="1" applyFill="1" applyBorder="1" applyAlignment="1">
      <alignment horizontal="center" vertical="center" textRotation="255"/>
    </xf>
    <xf numFmtId="0" fontId="4" fillId="0" borderId="53" xfId="105" applyFont="1" applyFill="1" applyBorder="1" applyAlignment="1">
      <alignment horizontal="center" vertical="center" textRotation="255"/>
    </xf>
    <xf numFmtId="0" fontId="4" fillId="0" borderId="74" xfId="105" applyFont="1" applyFill="1" applyBorder="1" applyAlignment="1">
      <alignment horizontal="center" vertical="center" textRotation="255"/>
    </xf>
    <xf numFmtId="0" fontId="4" fillId="0" borderId="69" xfId="105" applyFont="1" applyBorder="1" applyAlignment="1">
      <alignment horizontal="center" vertical="center" wrapText="1"/>
    </xf>
    <xf numFmtId="0" fontId="4" fillId="0" borderId="53" xfId="105" applyFont="1" applyBorder="1" applyAlignment="1">
      <alignment horizontal="center" vertical="center" wrapText="1"/>
    </xf>
    <xf numFmtId="0" fontId="4" fillId="0" borderId="56" xfId="105" applyFont="1" applyBorder="1" applyAlignment="1">
      <alignment horizontal="center" vertical="center" wrapText="1"/>
    </xf>
    <xf numFmtId="0" fontId="4" fillId="0" borderId="63" xfId="105" applyFont="1" applyBorder="1" applyAlignment="1">
      <alignment horizontal="center" vertical="center" wrapText="1"/>
    </xf>
    <xf numFmtId="0" fontId="4" fillId="0" borderId="63" xfId="105" applyFont="1" applyBorder="1" applyAlignment="1">
      <alignment horizontal="center" vertical="center"/>
    </xf>
    <xf numFmtId="0" fontId="4" fillId="0" borderId="53" xfId="105" applyFont="1" applyBorder="1" applyAlignment="1">
      <alignment horizontal="center" vertical="center"/>
    </xf>
    <xf numFmtId="0" fontId="4" fillId="0" borderId="56" xfId="105" applyFont="1" applyBorder="1" applyAlignment="1">
      <alignment horizontal="center" vertical="center"/>
    </xf>
    <xf numFmtId="0" fontId="4" fillId="0" borderId="69" xfId="105" applyFont="1" applyBorder="1" applyAlignment="1">
      <alignment horizontal="center" vertical="center"/>
    </xf>
    <xf numFmtId="0" fontId="4" fillId="0" borderId="69" xfId="105" applyFont="1" applyBorder="1" applyAlignment="1">
      <alignment vertical="center" wrapText="1"/>
    </xf>
    <xf numFmtId="0" fontId="10" fillId="0" borderId="53" xfId="105" applyBorder="1" applyAlignment="1">
      <alignment vertical="center" wrapText="1"/>
    </xf>
    <xf numFmtId="0" fontId="26" fillId="0" borderId="69" xfId="105" applyFont="1" applyBorder="1" applyAlignment="1">
      <alignment vertical="center" wrapText="1"/>
    </xf>
    <xf numFmtId="0" fontId="76" fillId="0" borderId="53" xfId="105" applyFont="1" applyBorder="1" applyAlignment="1">
      <alignment vertical="center" wrapText="1"/>
    </xf>
    <xf numFmtId="0" fontId="4" fillId="0" borderId="69" xfId="105" applyFont="1" applyBorder="1" applyAlignment="1">
      <alignment vertical="center" textRotation="255"/>
    </xf>
    <xf numFmtId="0" fontId="10" fillId="0" borderId="53" xfId="105" applyFont="1" applyBorder="1" applyAlignment="1">
      <alignment vertical="center" textRotation="255"/>
    </xf>
    <xf numFmtId="0" fontId="10" fillId="0" borderId="53" xfId="105" applyFont="1" applyBorder="1" applyAlignment="1">
      <alignment vertical="center" wrapText="1"/>
    </xf>
    <xf numFmtId="0" fontId="10" fillId="0" borderId="53" xfId="105" applyBorder="1" applyAlignment="1">
      <alignment vertical="center" textRotation="255"/>
    </xf>
    <xf numFmtId="0" fontId="10" fillId="0" borderId="74" xfId="105" applyBorder="1" applyAlignment="1">
      <alignment vertical="center" textRotation="255"/>
    </xf>
    <xf numFmtId="0" fontId="4" fillId="0" borderId="69" xfId="105" applyFont="1" applyBorder="1" applyAlignment="1">
      <alignment horizontal="center" vertical="center" textRotation="255" shrinkToFit="1"/>
    </xf>
    <xf numFmtId="0" fontId="4" fillId="0" borderId="53" xfId="105" applyFont="1" applyBorder="1" applyAlignment="1">
      <alignment horizontal="center" vertical="center" textRotation="255" shrinkToFit="1"/>
    </xf>
    <xf numFmtId="0" fontId="4" fillId="0" borderId="74" xfId="105" applyFont="1" applyBorder="1" applyAlignment="1">
      <alignment horizontal="center" vertical="center" textRotation="255" shrinkToFit="1"/>
    </xf>
    <xf numFmtId="0" fontId="4" fillId="0" borderId="53" xfId="105" applyFont="1" applyBorder="1" applyAlignment="1">
      <alignment vertical="center" wrapText="1"/>
    </xf>
    <xf numFmtId="0" fontId="4" fillId="0" borderId="74" xfId="105" applyFont="1" applyBorder="1" applyAlignment="1">
      <alignment vertical="center" wrapText="1"/>
    </xf>
    <xf numFmtId="0" fontId="27" fillId="0" borderId="69" xfId="105" applyFont="1" applyBorder="1" applyAlignment="1">
      <alignment horizontal="center" vertical="center" textRotation="255" shrinkToFit="1"/>
    </xf>
    <xf numFmtId="0" fontId="27" fillId="0" borderId="53" xfId="105" applyFont="1" applyBorder="1" applyAlignment="1">
      <alignment horizontal="center" vertical="center" textRotation="255" shrinkToFit="1"/>
    </xf>
    <xf numFmtId="0" fontId="27" fillId="0" borderId="74" xfId="105" applyFont="1" applyBorder="1" applyAlignment="1">
      <alignment horizontal="center" vertical="center" textRotation="255" shrinkToFit="1"/>
    </xf>
    <xf numFmtId="0" fontId="27" fillId="0" borderId="69" xfId="105" applyFont="1" applyBorder="1" applyAlignment="1">
      <alignment horizontal="left" vertical="top" wrapText="1"/>
    </xf>
    <xf numFmtId="0" fontId="27" fillId="0" borderId="53" xfId="105" applyFont="1" applyBorder="1" applyAlignment="1">
      <alignment horizontal="left" vertical="top" wrapText="1"/>
    </xf>
    <xf numFmtId="0" fontId="27" fillId="0" borderId="56" xfId="105" applyFont="1" applyBorder="1" applyAlignment="1">
      <alignment horizontal="left" vertical="top" wrapText="1"/>
    </xf>
    <xf numFmtId="0" fontId="10" fillId="0" borderId="53" xfId="105" applyBorder="1" applyAlignment="1">
      <alignment horizontal="center" vertical="center" textRotation="255"/>
    </xf>
    <xf numFmtId="0" fontId="10" fillId="0" borderId="74" xfId="105" applyBorder="1" applyAlignment="1">
      <alignment horizontal="center" vertical="center" textRotation="255"/>
    </xf>
    <xf numFmtId="0" fontId="27" fillId="0" borderId="69" xfId="105" applyFont="1" applyBorder="1" applyAlignment="1">
      <alignment vertical="center" wrapText="1"/>
    </xf>
    <xf numFmtId="0" fontId="27" fillId="0" borderId="53" xfId="105" applyFont="1" applyBorder="1" applyAlignment="1">
      <alignment vertical="center" wrapText="1"/>
    </xf>
    <xf numFmtId="0" fontId="27" fillId="0" borderId="56" xfId="105" applyFont="1" applyBorder="1" applyAlignment="1">
      <alignment vertical="center" wrapText="1"/>
    </xf>
    <xf numFmtId="0" fontId="27" fillId="0" borderId="63" xfId="105" applyFont="1" applyBorder="1" applyAlignment="1">
      <alignment vertical="center" wrapText="1"/>
    </xf>
    <xf numFmtId="0" fontId="28" fillId="0" borderId="75" xfId="105" applyFont="1" applyBorder="1" applyAlignment="1">
      <alignment vertical="center" wrapText="1"/>
    </xf>
    <xf numFmtId="0" fontId="28" fillId="0" borderId="76" xfId="105" applyFont="1" applyBorder="1" applyAlignment="1">
      <alignment vertical="center" wrapText="1"/>
    </xf>
    <xf numFmtId="0" fontId="24" fillId="0" borderId="67" xfId="105" applyFont="1" applyBorder="1" applyAlignment="1">
      <alignment vertical="center" wrapText="1"/>
    </xf>
    <xf numFmtId="0" fontId="24" fillId="0" borderId="75" xfId="105" applyFont="1" applyBorder="1" applyAlignment="1">
      <alignment vertical="center" wrapText="1"/>
    </xf>
    <xf numFmtId="0" fontId="24" fillId="0" borderId="54" xfId="105" applyFont="1" applyBorder="1" applyAlignment="1">
      <alignment vertical="center" wrapText="1"/>
    </xf>
    <xf numFmtId="0" fontId="24" fillId="0" borderId="76" xfId="105" applyFont="1" applyBorder="1" applyAlignment="1">
      <alignment vertical="center" wrapText="1"/>
    </xf>
    <xf numFmtId="49" fontId="15" fillId="0" borderId="44" xfId="105" applyNumberFormat="1" applyFont="1" applyBorder="1" applyAlignment="1">
      <alignment horizontal="left" vertical="center" shrinkToFit="1"/>
    </xf>
    <xf numFmtId="49" fontId="15" fillId="0" borderId="45" xfId="105" applyNumberFormat="1" applyFont="1" applyBorder="1" applyAlignment="1">
      <alignment horizontal="left" vertical="center" shrinkToFit="1"/>
    </xf>
    <xf numFmtId="49" fontId="15" fillId="0" borderId="46" xfId="105" applyNumberFormat="1" applyFont="1" applyBorder="1" applyAlignment="1">
      <alignment horizontal="left" vertical="center" shrinkToFit="1"/>
    </xf>
    <xf numFmtId="0" fontId="15" fillId="0" borderId="44" xfId="105" applyFont="1" applyBorder="1" applyAlignment="1">
      <alignment vertical="center" shrinkToFit="1"/>
    </xf>
    <xf numFmtId="0" fontId="15" fillId="0" borderId="45" xfId="105" applyFont="1" applyBorder="1" applyAlignment="1">
      <alignment vertical="center" shrinkToFit="1"/>
    </xf>
    <xf numFmtId="0" fontId="15" fillId="0" borderId="46" xfId="105" applyFont="1" applyBorder="1" applyAlignment="1">
      <alignment vertical="center" shrinkToFit="1"/>
    </xf>
    <xf numFmtId="0" fontId="15" fillId="0" borderId="44" xfId="105" applyFont="1" applyBorder="1" applyAlignment="1">
      <alignment vertical="top" shrinkToFit="1"/>
    </xf>
    <xf numFmtId="0" fontId="15" fillId="0" borderId="45" xfId="105" applyFont="1" applyBorder="1" applyAlignment="1">
      <alignment vertical="top" shrinkToFit="1"/>
    </xf>
    <xf numFmtId="0" fontId="15" fillId="0" borderId="46" xfId="105" applyFont="1" applyBorder="1" applyAlignment="1">
      <alignment vertical="top" shrinkToFit="1"/>
    </xf>
    <xf numFmtId="49" fontId="15" fillId="0" borderId="42" xfId="105" applyNumberFormat="1" applyFont="1" applyBorder="1" applyAlignment="1">
      <alignment horizontal="left" vertical="center" shrinkToFit="1"/>
    </xf>
    <xf numFmtId="49" fontId="15" fillId="0" borderId="13" xfId="105" applyNumberFormat="1" applyFont="1" applyBorder="1" applyAlignment="1">
      <alignment horizontal="left" vertical="center" shrinkToFit="1"/>
    </xf>
    <xf numFmtId="49" fontId="15" fillId="0" borderId="43" xfId="105" applyNumberFormat="1" applyFont="1" applyBorder="1" applyAlignment="1">
      <alignment horizontal="left" vertical="center" shrinkToFit="1"/>
    </xf>
    <xf numFmtId="0" fontId="15" fillId="0" borderId="42" xfId="105" applyFont="1" applyBorder="1" applyAlignment="1">
      <alignment vertical="center" shrinkToFit="1"/>
    </xf>
    <xf numFmtId="0" fontId="15" fillId="0" borderId="13" xfId="105" applyFont="1" applyBorder="1" applyAlignment="1">
      <alignment vertical="center" shrinkToFit="1"/>
    </xf>
    <xf numFmtId="0" fontId="15" fillId="0" borderId="43" xfId="105" applyFont="1" applyBorder="1" applyAlignment="1">
      <alignment vertical="center" shrinkToFit="1"/>
    </xf>
    <xf numFmtId="0" fontId="15" fillId="0" borderId="42" xfId="105" applyFont="1" applyBorder="1" applyAlignment="1">
      <alignment vertical="top" shrinkToFit="1"/>
    </xf>
    <xf numFmtId="0" fontId="15" fillId="0" borderId="13" xfId="105" applyFont="1" applyBorder="1" applyAlignment="1">
      <alignment vertical="top" shrinkToFit="1"/>
    </xf>
    <xf numFmtId="0" fontId="15" fillId="0" borderId="43" xfId="105" applyFont="1" applyBorder="1" applyAlignment="1">
      <alignment vertical="top" shrinkToFit="1"/>
    </xf>
    <xf numFmtId="0" fontId="15" fillId="0" borderId="98" xfId="105" applyFont="1" applyBorder="1" applyAlignment="1">
      <alignment vertical="top" shrinkToFit="1"/>
    </xf>
    <xf numFmtId="0" fontId="15" fillId="0" borderId="99" xfId="105" applyFont="1" applyBorder="1" applyAlignment="1">
      <alignment vertical="top" shrinkToFit="1"/>
    </xf>
    <xf numFmtId="0" fontId="15" fillId="0" borderId="100" xfId="105" applyFont="1" applyBorder="1" applyAlignment="1">
      <alignment vertical="top" shrinkToFit="1"/>
    </xf>
    <xf numFmtId="187" fontId="13" fillId="0" borderId="23" xfId="105" applyNumberFormat="1" applyFont="1" applyBorder="1" applyAlignment="1">
      <alignment horizontal="center" vertical="center"/>
    </xf>
    <xf numFmtId="0" fontId="15" fillId="30" borderId="37" xfId="105" applyFont="1" applyFill="1" applyBorder="1" applyAlignment="1">
      <alignment horizontal="center"/>
    </xf>
    <xf numFmtId="0" fontId="15" fillId="30" borderId="2" xfId="105" applyFont="1" applyFill="1" applyBorder="1" applyAlignment="1">
      <alignment horizontal="center"/>
    </xf>
    <xf numFmtId="0" fontId="15" fillId="30" borderId="38" xfId="105" applyFont="1" applyFill="1" applyBorder="1" applyAlignment="1">
      <alignment horizontal="center"/>
    </xf>
    <xf numFmtId="0" fontId="19" fillId="0" borderId="0" xfId="105" applyFont="1" applyAlignment="1">
      <alignment horizontal="left"/>
    </xf>
    <xf numFmtId="0" fontId="19" fillId="0" borderId="37" xfId="105" applyFont="1" applyBorder="1" applyAlignment="1">
      <alignment horizontal="right"/>
    </xf>
    <xf numFmtId="0" fontId="19" fillId="0" borderId="2" xfId="105" applyFont="1" applyBorder="1" applyAlignment="1">
      <alignment horizontal="right"/>
    </xf>
    <xf numFmtId="0" fontId="19" fillId="0" borderId="38" xfId="105" applyFont="1" applyBorder="1" applyAlignment="1">
      <alignment horizontal="right"/>
    </xf>
    <xf numFmtId="0" fontId="19" fillId="0" borderId="37" xfId="105" applyFont="1" applyBorder="1" applyAlignment="1">
      <alignment horizontal="left"/>
    </xf>
    <xf numFmtId="0" fontId="19" fillId="0" borderId="2" xfId="105" applyFont="1" applyBorder="1" applyAlignment="1">
      <alignment horizontal="left"/>
    </xf>
    <xf numFmtId="0" fontId="19" fillId="0" borderId="38" xfId="105" applyFont="1" applyBorder="1" applyAlignment="1">
      <alignment horizontal="left"/>
    </xf>
    <xf numFmtId="0" fontId="19" fillId="0" borderId="37" xfId="105" applyFont="1" applyBorder="1" applyAlignment="1">
      <alignment horizontal="center"/>
    </xf>
    <xf numFmtId="0" fontId="19" fillId="0" borderId="2" xfId="105" applyFont="1" applyBorder="1" applyAlignment="1">
      <alignment horizontal="center"/>
    </xf>
    <xf numFmtId="0" fontId="19" fillId="0" borderId="38" xfId="105" applyFont="1" applyBorder="1" applyAlignment="1">
      <alignment horizontal="center"/>
    </xf>
    <xf numFmtId="0" fontId="19" fillId="0" borderId="3" xfId="105" applyFont="1" applyBorder="1" applyAlignment="1">
      <alignment horizontal="center"/>
    </xf>
    <xf numFmtId="0" fontId="19" fillId="0" borderId="3" xfId="105" applyFont="1" applyBorder="1" applyAlignment="1"/>
    <xf numFmtId="3" fontId="19" fillId="0" borderId="37" xfId="105" applyNumberFormat="1" applyFont="1" applyBorder="1" applyAlignment="1">
      <alignment horizontal="right"/>
    </xf>
    <xf numFmtId="3" fontId="19" fillId="0" borderId="2" xfId="105" applyNumberFormat="1" applyFont="1" applyBorder="1" applyAlignment="1">
      <alignment horizontal="right"/>
    </xf>
    <xf numFmtId="3" fontId="19" fillId="0" borderId="38" xfId="105" applyNumberFormat="1" applyFont="1" applyBorder="1" applyAlignment="1">
      <alignment horizontal="right"/>
    </xf>
    <xf numFmtId="0" fontId="15" fillId="0" borderId="64" xfId="0" applyFont="1" applyBorder="1" applyAlignment="1">
      <alignment wrapText="1"/>
    </xf>
    <xf numFmtId="0" fontId="15" fillId="0" borderId="70" xfId="0" applyFont="1" applyBorder="1" applyAlignment="1">
      <alignment wrapText="1"/>
    </xf>
    <xf numFmtId="0" fontId="15" fillId="0" borderId="77" xfId="0" applyFont="1" applyBorder="1" applyAlignment="1">
      <alignment wrapText="1"/>
    </xf>
    <xf numFmtId="0" fontId="15" fillId="0" borderId="73" xfId="0" applyFont="1" applyBorder="1" applyAlignment="1">
      <alignment wrapText="1"/>
    </xf>
    <xf numFmtId="0" fontId="15" fillId="0" borderId="26" xfId="0" applyFont="1" applyBorder="1" applyAlignment="1">
      <alignment wrapText="1"/>
    </xf>
    <xf numFmtId="0" fontId="15" fillId="0" borderId="78" xfId="0" applyFont="1" applyBorder="1" applyAlignment="1">
      <alignment wrapText="1"/>
    </xf>
    <xf numFmtId="0" fontId="32" fillId="0" borderId="64" xfId="0" applyFont="1" applyBorder="1" applyAlignment="1">
      <alignment vertical="center" wrapText="1"/>
    </xf>
    <xf numFmtId="0" fontId="32" fillId="0" borderId="70" xfId="0" applyFont="1" applyBorder="1" applyAlignment="1">
      <alignment vertical="center" wrapText="1"/>
    </xf>
    <xf numFmtId="0" fontId="32" fillId="0" borderId="77" xfId="0" applyFont="1" applyBorder="1" applyAlignment="1">
      <alignment vertical="center" wrapText="1"/>
    </xf>
    <xf numFmtId="0" fontId="32" fillId="0" borderId="73" xfId="0" applyFont="1" applyBorder="1" applyAlignment="1">
      <alignment vertical="center" wrapText="1"/>
    </xf>
    <xf numFmtId="0" fontId="32" fillId="0" borderId="26" xfId="0" applyFont="1" applyBorder="1" applyAlignment="1">
      <alignment vertical="center" wrapText="1"/>
    </xf>
    <xf numFmtId="0" fontId="32" fillId="0" borderId="78" xfId="0" applyFont="1" applyBorder="1" applyAlignment="1">
      <alignment vertical="center" wrapText="1"/>
    </xf>
    <xf numFmtId="0" fontId="15" fillId="0" borderId="3" xfId="0" applyFont="1" applyBorder="1" applyAlignment="1">
      <alignment wrapText="1"/>
    </xf>
    <xf numFmtId="0" fontId="19" fillId="0" borderId="70" xfId="105" applyFont="1" applyBorder="1" applyAlignment="1">
      <alignment horizontal="center" vertical="center" textRotation="255"/>
    </xf>
    <xf numFmtId="0" fontId="19" fillId="0" borderId="26" xfId="105" applyFont="1" applyBorder="1" applyAlignment="1">
      <alignment horizontal="center" vertical="center" textRotation="255"/>
    </xf>
    <xf numFmtId="0" fontId="19" fillId="0" borderId="37" xfId="105" quotePrefix="1" applyFont="1" applyBorder="1" applyAlignment="1">
      <alignment horizontal="right"/>
    </xf>
    <xf numFmtId="0" fontId="19" fillId="0" borderId="3" xfId="105" applyFont="1" applyBorder="1" applyAlignment="1">
      <alignment vertical="center"/>
    </xf>
    <xf numFmtId="0" fontId="19" fillId="30" borderId="3" xfId="105" applyFont="1" applyFill="1" applyBorder="1" applyAlignment="1">
      <alignment horizontal="center"/>
    </xf>
    <xf numFmtId="0" fontId="19" fillId="32" borderId="37" xfId="105" applyFont="1" applyFill="1" applyBorder="1" applyAlignment="1">
      <alignment horizontal="center"/>
    </xf>
    <xf numFmtId="0" fontId="19" fillId="32" borderId="2" xfId="105" applyFont="1" applyFill="1" applyBorder="1" applyAlignment="1">
      <alignment horizontal="center"/>
    </xf>
    <xf numFmtId="0" fontId="19" fillId="32" borderId="38" xfId="105" applyFont="1" applyFill="1" applyBorder="1" applyAlignment="1">
      <alignment horizontal="center"/>
    </xf>
    <xf numFmtId="0" fontId="19" fillId="0" borderId="37" xfId="105" applyFont="1" applyFill="1" applyBorder="1" applyAlignment="1">
      <alignment horizontal="right"/>
    </xf>
    <xf numFmtId="0" fontId="19" fillId="0" borderId="2" xfId="105" applyFont="1" applyFill="1" applyBorder="1" applyAlignment="1">
      <alignment horizontal="right"/>
    </xf>
    <xf numFmtId="0" fontId="19" fillId="0" borderId="38" xfId="105" applyFont="1" applyFill="1" applyBorder="1" applyAlignment="1">
      <alignment horizontal="right"/>
    </xf>
    <xf numFmtId="0" fontId="19" fillId="0" borderId="37" xfId="105" applyFont="1" applyFill="1" applyBorder="1" applyAlignment="1">
      <alignment horizontal="left"/>
    </xf>
    <xf numFmtId="0" fontId="19" fillId="0" borderId="2" xfId="105" applyFont="1" applyFill="1" applyBorder="1" applyAlignment="1">
      <alignment horizontal="left"/>
    </xf>
    <xf numFmtId="0" fontId="19" fillId="0" borderId="38" xfId="105" applyFont="1" applyFill="1" applyBorder="1" applyAlignment="1">
      <alignment horizontal="left"/>
    </xf>
    <xf numFmtId="0" fontId="19" fillId="0" borderId="37" xfId="105" applyFont="1" applyFill="1" applyBorder="1" applyAlignment="1">
      <alignment horizontal="center"/>
    </xf>
    <xf numFmtId="0" fontId="19" fillId="0" borderId="2" xfId="105" applyFont="1" applyFill="1" applyBorder="1" applyAlignment="1">
      <alignment horizontal="center"/>
    </xf>
    <xf numFmtId="0" fontId="19" fillId="0" borderId="38" xfId="105" applyFont="1" applyFill="1" applyBorder="1" applyAlignment="1">
      <alignment horizontal="center"/>
    </xf>
    <xf numFmtId="3" fontId="19" fillId="0" borderId="37" xfId="105" applyNumberFormat="1" applyFont="1" applyFill="1" applyBorder="1" applyAlignment="1">
      <alignment horizontal="right"/>
    </xf>
    <xf numFmtId="3" fontId="19" fillId="0" borderId="2" xfId="105" applyNumberFormat="1" applyFont="1" applyFill="1" applyBorder="1" applyAlignment="1">
      <alignment horizontal="right"/>
    </xf>
    <xf numFmtId="3" fontId="19" fillId="0" borderId="38" xfId="105" applyNumberFormat="1" applyFont="1" applyFill="1" applyBorder="1" applyAlignment="1">
      <alignment horizontal="right"/>
    </xf>
    <xf numFmtId="0" fontId="19" fillId="0" borderId="37" xfId="105" quotePrefix="1" applyFont="1" applyFill="1" applyBorder="1" applyAlignment="1">
      <alignment horizontal="right"/>
    </xf>
    <xf numFmtId="3" fontId="19" fillId="0" borderId="0" xfId="105" applyNumberFormat="1" applyFont="1" applyBorder="1" applyAlignment="1">
      <alignment horizontal="right" vertical="center"/>
    </xf>
    <xf numFmtId="0" fontId="19" fillId="0" borderId="0" xfId="105" applyFont="1" applyAlignment="1">
      <alignment horizontal="center" shrinkToFit="1"/>
    </xf>
    <xf numFmtId="0" fontId="19" fillId="0" borderId="3" xfId="105" applyFont="1" applyBorder="1" applyAlignment="1">
      <alignment horizontal="center" vertical="center"/>
    </xf>
    <xf numFmtId="0" fontId="19" fillId="0" borderId="69" xfId="105" applyFont="1" applyBorder="1" applyAlignment="1">
      <alignment horizontal="center" shrinkToFit="1"/>
    </xf>
    <xf numFmtId="0" fontId="19" fillId="0" borderId="53" xfId="105" applyFont="1" applyBorder="1" applyAlignment="1">
      <alignment horizontal="center" shrinkToFit="1"/>
    </xf>
    <xf numFmtId="0" fontId="19" fillId="0" borderId="74" xfId="105" applyFont="1" applyBorder="1" applyAlignment="1">
      <alignment horizontal="center" shrinkToFit="1"/>
    </xf>
    <xf numFmtId="0" fontId="19" fillId="0" borderId="64" xfId="105" applyFont="1" applyBorder="1" applyAlignment="1">
      <alignment horizontal="center" vertical="center"/>
    </xf>
    <xf numFmtId="0" fontId="19" fillId="0" borderId="70" xfId="105" applyFont="1" applyBorder="1" applyAlignment="1">
      <alignment horizontal="center" vertical="center"/>
    </xf>
    <xf numFmtId="0" fontId="19" fillId="0" borderId="77" xfId="105" applyFont="1" applyBorder="1" applyAlignment="1">
      <alignment horizontal="center" vertical="center"/>
    </xf>
    <xf numFmtId="0" fontId="19" fillId="0" borderId="67" xfId="105" applyFont="1" applyBorder="1" applyAlignment="1">
      <alignment horizontal="center" vertical="center"/>
    </xf>
    <xf numFmtId="0" fontId="19" fillId="0" borderId="0" xfId="105" applyFont="1" applyBorder="1" applyAlignment="1">
      <alignment horizontal="center" vertical="center"/>
    </xf>
    <xf numFmtId="0" fontId="19" fillId="0" borderId="75" xfId="105" applyFont="1" applyBorder="1" applyAlignment="1">
      <alignment horizontal="center" vertical="center"/>
    </xf>
    <xf numFmtId="0" fontId="19" fillId="0" borderId="73" xfId="105" applyFont="1" applyBorder="1" applyAlignment="1">
      <alignment horizontal="center" vertical="center"/>
    </xf>
    <xf numFmtId="0" fontId="19" fillId="0" borderId="26" xfId="105" applyFont="1" applyBorder="1" applyAlignment="1">
      <alignment horizontal="center" vertical="center"/>
    </xf>
    <xf numFmtId="0" fontId="19" fillId="0" borderId="78" xfId="105" applyFont="1" applyBorder="1" applyAlignment="1">
      <alignment horizontal="center" vertical="center"/>
    </xf>
    <xf numFmtId="49" fontId="19" fillId="0" borderId="0" xfId="105" applyNumberFormat="1" applyFont="1" applyBorder="1" applyAlignment="1">
      <alignment vertical="center" textRotation="255"/>
    </xf>
    <xf numFmtId="0" fontId="91" fillId="0" borderId="37" xfId="105" applyFont="1" applyBorder="1" applyAlignment="1">
      <alignment horizontal="center"/>
    </xf>
    <xf numFmtId="0" fontId="91" fillId="0" borderId="2" xfId="105" applyFont="1" applyBorder="1" applyAlignment="1">
      <alignment horizontal="center"/>
    </xf>
    <xf numFmtId="0" fontId="91" fillId="0" borderId="38" xfId="105" applyFont="1" applyBorder="1" applyAlignment="1">
      <alignment horizontal="center"/>
    </xf>
    <xf numFmtId="0" fontId="32" fillId="0" borderId="69" xfId="105" applyFont="1" applyBorder="1" applyAlignment="1">
      <alignment horizontal="center" vertical="center"/>
    </xf>
    <xf numFmtId="0" fontId="32" fillId="0" borderId="53" xfId="105" applyFont="1" applyBorder="1" applyAlignment="1">
      <alignment horizontal="center" vertical="center"/>
    </xf>
    <xf numFmtId="0" fontId="32" fillId="0" borderId="74" xfId="105" applyFont="1" applyBorder="1" applyAlignment="1">
      <alignment horizontal="center" vertical="center"/>
    </xf>
    <xf numFmtId="0" fontId="32" fillId="18" borderId="3" xfId="105" applyFont="1" applyFill="1" applyBorder="1" applyAlignment="1">
      <alignment vertical="center" textRotation="255"/>
    </xf>
    <xf numFmtId="0" fontId="0" fillId="0" borderId="71" xfId="0" applyBorder="1" applyAlignment="1">
      <alignment horizontal="center" vertical="center"/>
    </xf>
    <xf numFmtId="0" fontId="0" fillId="0" borderId="72" xfId="0" applyBorder="1" applyAlignment="1">
      <alignment horizontal="center" vertical="center"/>
    </xf>
    <xf numFmtId="0" fontId="0" fillId="0" borderId="89" xfId="0" applyBorder="1" applyAlignment="1">
      <alignment horizontal="center" vertical="center"/>
    </xf>
    <xf numFmtId="0" fontId="32" fillId="0" borderId="69" xfId="105" applyFont="1" applyBorder="1" applyAlignment="1">
      <alignment horizontal="center" vertical="center" wrapText="1"/>
    </xf>
    <xf numFmtId="0" fontId="32" fillId="0" borderId="53" xfId="105" applyFont="1" applyBorder="1" applyAlignment="1">
      <alignment horizontal="center" vertical="center" wrapText="1"/>
    </xf>
    <xf numFmtId="0" fontId="32" fillId="0" borderId="74" xfId="105" applyFont="1" applyBorder="1" applyAlignment="1">
      <alignment horizontal="center" vertical="center" wrapText="1"/>
    </xf>
    <xf numFmtId="0" fontId="15" fillId="0" borderId="63" xfId="105" applyFont="1" applyBorder="1" applyAlignment="1">
      <alignment horizontal="center" vertical="center" wrapText="1"/>
    </xf>
    <xf numFmtId="0" fontId="15" fillId="0" borderId="74" xfId="105" applyFont="1" applyBorder="1" applyAlignment="1">
      <alignment horizontal="center" vertical="center" wrapText="1"/>
    </xf>
    <xf numFmtId="0" fontId="32" fillId="0" borderId="63" xfId="105" applyFont="1" applyBorder="1" applyAlignment="1">
      <alignment horizontal="center" vertical="center"/>
    </xf>
    <xf numFmtId="190" fontId="10" fillId="0" borderId="37" xfId="105" applyNumberFormat="1" applyBorder="1" applyAlignment="1">
      <alignment vertical="center"/>
    </xf>
    <xf numFmtId="190" fontId="10" fillId="0" borderId="38" xfId="105" applyNumberFormat="1" applyBorder="1" applyAlignment="1">
      <alignment vertical="center"/>
    </xf>
    <xf numFmtId="190" fontId="70" fillId="0" borderId="37" xfId="105" applyNumberFormat="1" applyFont="1" applyBorder="1" applyAlignment="1">
      <alignment vertical="center"/>
    </xf>
    <xf numFmtId="190" fontId="10" fillId="17" borderId="37" xfId="105" applyNumberFormat="1" applyFill="1" applyBorder="1" applyAlignment="1">
      <alignment vertical="center"/>
    </xf>
    <xf numFmtId="190" fontId="10" fillId="17" borderId="38" xfId="105" applyNumberFormat="1" applyFill="1" applyBorder="1" applyAlignment="1">
      <alignment vertical="center"/>
    </xf>
    <xf numFmtId="190" fontId="10" fillId="0" borderId="37" xfId="105" applyNumberFormat="1" applyFill="1" applyBorder="1" applyAlignment="1">
      <alignment vertical="center"/>
    </xf>
    <xf numFmtId="190" fontId="10" fillId="0" borderId="38" xfId="105" applyNumberFormat="1" applyFill="1" applyBorder="1" applyAlignment="1">
      <alignment vertical="center"/>
    </xf>
    <xf numFmtId="190" fontId="10" fillId="0" borderId="2" xfId="105" applyNumberFormat="1" applyBorder="1" applyAlignment="1">
      <alignment vertical="center"/>
    </xf>
    <xf numFmtId="191" fontId="10" fillId="0" borderId="37" xfId="105" applyNumberFormat="1" applyBorder="1" applyAlignment="1">
      <alignment vertical="center"/>
    </xf>
    <xf numFmtId="191" fontId="10" fillId="0" borderId="38" xfId="105" applyNumberFormat="1" applyBorder="1" applyAlignment="1">
      <alignment vertical="center"/>
    </xf>
    <xf numFmtId="192" fontId="10" fillId="17" borderId="37" xfId="105" quotePrefix="1" applyNumberFormat="1" applyFill="1" applyBorder="1" applyAlignment="1">
      <alignment vertical="center"/>
    </xf>
    <xf numFmtId="192" fontId="10" fillId="17" borderId="38" xfId="105" applyNumberFormat="1" applyFill="1" applyBorder="1" applyAlignment="1">
      <alignment vertical="center"/>
    </xf>
    <xf numFmtId="192" fontId="10" fillId="0" borderId="37" xfId="105" applyNumberFormat="1" applyFill="1" applyBorder="1" applyAlignment="1">
      <alignment vertical="center"/>
    </xf>
    <xf numFmtId="192" fontId="10" fillId="0" borderId="38" xfId="105" applyNumberFormat="1" applyFill="1" applyBorder="1" applyAlignment="1">
      <alignment vertical="center"/>
    </xf>
    <xf numFmtId="192" fontId="10" fillId="17" borderId="38" xfId="105" quotePrefix="1" applyNumberFormat="1" applyFill="1" applyBorder="1" applyAlignment="1">
      <alignment vertical="center"/>
    </xf>
    <xf numFmtId="0" fontId="60" fillId="0" borderId="69" xfId="105" applyFont="1" applyBorder="1" applyAlignment="1">
      <alignment horizontal="center" vertical="center" wrapText="1"/>
    </xf>
    <xf numFmtId="0" fontId="10" fillId="0" borderId="101" xfId="105" applyFont="1" applyBorder="1" applyAlignment="1">
      <alignment horizontal="center" vertical="center" wrapText="1"/>
    </xf>
    <xf numFmtId="0" fontId="60" fillId="0" borderId="69" xfId="105" applyFont="1" applyBorder="1" applyAlignment="1">
      <alignment horizontal="center" vertical="center"/>
    </xf>
    <xf numFmtId="0" fontId="10" fillId="0" borderId="101" xfId="105" applyFont="1" applyBorder="1" applyAlignment="1">
      <alignment horizontal="center" vertical="center"/>
    </xf>
    <xf numFmtId="187" fontId="1" fillId="0" borderId="15" xfId="105" applyNumberFormat="1" applyFont="1" applyBorder="1" applyAlignment="1">
      <alignment horizontal="center" vertical="center"/>
    </xf>
    <xf numFmtId="187" fontId="1" fillId="0" borderId="16" xfId="105" applyNumberFormat="1" applyFont="1" applyBorder="1" applyAlignment="1">
      <alignment horizontal="center" vertical="center"/>
    </xf>
    <xf numFmtId="187" fontId="1" fillId="0" borderId="24" xfId="105" applyNumberFormat="1" applyFont="1" applyBorder="1" applyAlignment="1">
      <alignment horizontal="center" vertical="center"/>
    </xf>
    <xf numFmtId="187" fontId="1" fillId="0" borderId="18" xfId="105" applyNumberFormat="1" applyFont="1" applyBorder="1" applyAlignment="1">
      <alignment horizontal="center" vertical="center"/>
    </xf>
    <xf numFmtId="187" fontId="1" fillId="0" borderId="19" xfId="105" applyNumberFormat="1" applyFont="1" applyBorder="1" applyAlignment="1">
      <alignment horizontal="center" vertical="center"/>
    </xf>
    <xf numFmtId="49" fontId="17" fillId="0" borderId="14" xfId="84" applyNumberFormat="1" applyFont="1" applyBorder="1" applyAlignment="1" applyProtection="1">
      <alignment horizontal="center" vertical="center"/>
    </xf>
    <xf numFmtId="49" fontId="17" fillId="0" borderId="15" xfId="84" applyNumberFormat="1" applyFont="1" applyBorder="1" applyAlignment="1" applyProtection="1">
      <alignment horizontal="center" vertical="center"/>
    </xf>
    <xf numFmtId="49" fontId="17" fillId="0" borderId="16" xfId="84" applyNumberFormat="1" applyFont="1" applyBorder="1" applyAlignment="1" applyProtection="1">
      <alignment horizontal="center" vertical="center"/>
    </xf>
    <xf numFmtId="49" fontId="17" fillId="0" borderId="17" xfId="84" applyNumberFormat="1" applyFont="1" applyBorder="1" applyAlignment="1" applyProtection="1">
      <alignment horizontal="center" vertical="center"/>
    </xf>
    <xf numFmtId="49" fontId="17" fillId="0" borderId="18" xfId="84" applyNumberFormat="1" applyFont="1" applyBorder="1" applyAlignment="1" applyProtection="1">
      <alignment horizontal="center" vertical="center"/>
    </xf>
    <xf numFmtId="49" fontId="17" fillId="0" borderId="19" xfId="84" applyNumberFormat="1" applyFont="1" applyBorder="1" applyAlignment="1" applyProtection="1">
      <alignment horizontal="center" vertical="center"/>
    </xf>
    <xf numFmtId="0" fontId="1" fillId="0" borderId="23" xfId="105" applyNumberFormat="1" applyFont="1" applyBorder="1" applyAlignment="1">
      <alignment horizontal="left" vertical="center"/>
    </xf>
    <xf numFmtId="0" fontId="1" fillId="0" borderId="15" xfId="105" applyNumberFormat="1" applyFont="1" applyBorder="1" applyAlignment="1">
      <alignment horizontal="left" vertical="center"/>
    </xf>
    <xf numFmtId="0" fontId="1" fillId="0" borderId="91" xfId="105" applyNumberFormat="1" applyFont="1" applyBorder="1" applyAlignment="1">
      <alignment horizontal="left" vertical="center"/>
    </xf>
    <xf numFmtId="0" fontId="1" fillId="0" borderId="24" xfId="105" applyNumberFormat="1" applyFont="1" applyBorder="1" applyAlignment="1">
      <alignment horizontal="left" vertical="center"/>
    </xf>
    <xf numFmtId="0" fontId="1" fillId="0" borderId="18" xfId="105" applyNumberFormat="1" applyFont="1" applyBorder="1" applyAlignment="1">
      <alignment horizontal="left" vertical="center"/>
    </xf>
    <xf numFmtId="0" fontId="1" fillId="0" borderId="79" xfId="105" applyNumberFormat="1" applyFont="1" applyBorder="1" applyAlignment="1">
      <alignment horizontal="left" vertical="center"/>
    </xf>
    <xf numFmtId="190" fontId="70" fillId="0" borderId="38" xfId="105" applyNumberFormat="1" applyFont="1" applyBorder="1" applyAlignment="1">
      <alignment vertical="center"/>
    </xf>
    <xf numFmtId="190" fontId="10" fillId="0" borderId="37" xfId="105" applyNumberFormat="1" applyFont="1" applyBorder="1" applyAlignment="1">
      <alignment vertical="center"/>
    </xf>
    <xf numFmtId="190" fontId="10" fillId="0" borderId="38" xfId="105" applyNumberFormat="1" applyFont="1" applyBorder="1" applyAlignment="1">
      <alignment vertical="center"/>
    </xf>
    <xf numFmtId="194" fontId="10" fillId="0" borderId="37" xfId="105" applyNumberFormat="1" applyFill="1" applyBorder="1" applyAlignment="1">
      <alignment vertical="center"/>
    </xf>
    <xf numFmtId="194" fontId="10" fillId="0" borderId="38" xfId="105" applyNumberFormat="1" applyFill="1" applyBorder="1" applyAlignment="1">
      <alignment vertical="center"/>
    </xf>
    <xf numFmtId="194" fontId="70" fillId="0" borderId="37" xfId="105" applyNumberFormat="1" applyFont="1" applyFill="1" applyBorder="1" applyAlignment="1">
      <alignment vertical="center"/>
    </xf>
    <xf numFmtId="194" fontId="70" fillId="0" borderId="38" xfId="105" applyNumberFormat="1" applyFont="1" applyFill="1" applyBorder="1" applyAlignment="1">
      <alignment vertical="center"/>
    </xf>
    <xf numFmtId="9" fontId="10" fillId="0" borderId="26" xfId="105" applyNumberFormat="1" applyBorder="1" applyAlignment="1">
      <alignment horizontal="center" vertical="center"/>
    </xf>
    <xf numFmtId="0" fontId="10" fillId="0" borderId="73" xfId="105" applyBorder="1" applyAlignment="1">
      <alignment horizontal="center" vertical="center"/>
    </xf>
    <xf numFmtId="0" fontId="10" fillId="0" borderId="78" xfId="105" applyBorder="1" applyAlignment="1">
      <alignment horizontal="center" vertical="center"/>
    </xf>
    <xf numFmtId="0" fontId="10" fillId="0" borderId="37" xfId="105" applyBorder="1" applyAlignment="1">
      <alignment horizontal="center" vertical="center"/>
    </xf>
    <xf numFmtId="0" fontId="10" fillId="0" borderId="38" xfId="105" applyBorder="1" applyAlignment="1">
      <alignment horizontal="center" vertical="center"/>
    </xf>
    <xf numFmtId="9" fontId="10" fillId="0" borderId="66" xfId="105" applyNumberFormat="1" applyBorder="1" applyAlignment="1">
      <alignment horizontal="center" vertical="center"/>
    </xf>
    <xf numFmtId="9" fontId="10" fillId="0" borderId="68" xfId="105" applyNumberFormat="1" applyBorder="1" applyAlignment="1">
      <alignment horizontal="center" vertical="center"/>
    </xf>
    <xf numFmtId="0" fontId="10" fillId="0" borderId="66" xfId="105" applyBorder="1" applyAlignment="1">
      <alignment horizontal="center" vertical="center"/>
    </xf>
    <xf numFmtId="0" fontId="10" fillId="0" borderId="90" xfId="105" applyBorder="1" applyAlignment="1">
      <alignment horizontal="center" vertical="center"/>
    </xf>
    <xf numFmtId="189" fontId="10" fillId="0" borderId="0" xfId="105" applyNumberFormat="1" applyAlignment="1">
      <alignment horizontal="right" vertical="center"/>
    </xf>
    <xf numFmtId="0" fontId="10" fillId="0" borderId="0" xfId="105" applyAlignment="1">
      <alignment horizontal="right" vertical="center"/>
    </xf>
    <xf numFmtId="0" fontId="10" fillId="0" borderId="69" xfId="105" applyBorder="1" applyAlignment="1">
      <alignment horizontal="center" vertical="center"/>
    </xf>
    <xf numFmtId="0" fontId="10" fillId="18" borderId="64" xfId="105" applyFill="1" applyBorder="1" applyAlignment="1">
      <alignment horizontal="center" vertical="center"/>
    </xf>
    <xf numFmtId="0" fontId="10" fillId="18" borderId="77" xfId="105" applyFill="1" applyBorder="1" applyAlignment="1">
      <alignment horizontal="center" vertical="center"/>
    </xf>
    <xf numFmtId="0" fontId="10" fillId="18" borderId="73" xfId="105" applyFill="1" applyBorder="1" applyAlignment="1">
      <alignment vertical="center"/>
    </xf>
    <xf numFmtId="0" fontId="10" fillId="18" borderId="78" xfId="105" applyFill="1" applyBorder="1" applyAlignment="1">
      <alignment vertical="center"/>
    </xf>
    <xf numFmtId="0" fontId="10" fillId="0" borderId="74" xfId="105" applyBorder="1" applyAlignment="1">
      <alignment horizontal="center" vertical="center"/>
    </xf>
    <xf numFmtId="0" fontId="109" fillId="0" borderId="0" xfId="105" applyFont="1"/>
    <xf numFmtId="0" fontId="110" fillId="0" borderId="0" xfId="0" applyFont="1">
      <alignment vertical="center"/>
    </xf>
    <xf numFmtId="0" fontId="0" fillId="38" borderId="111" xfId="0" applyFill="1" applyBorder="1">
      <alignment vertical="center"/>
    </xf>
    <xf numFmtId="0" fontId="0" fillId="38" borderId="112" xfId="0" applyFill="1" applyBorder="1">
      <alignment vertical="center"/>
    </xf>
    <xf numFmtId="0" fontId="0" fillId="38" borderId="113" xfId="0" applyFill="1" applyBorder="1">
      <alignment vertical="center"/>
    </xf>
    <xf numFmtId="0" fontId="0" fillId="38" borderId="114" xfId="0" applyFill="1" applyBorder="1">
      <alignment vertical="center"/>
    </xf>
    <xf numFmtId="0" fontId="19" fillId="38" borderId="0" xfId="105" applyFont="1" applyFill="1" applyBorder="1"/>
    <xf numFmtId="0" fontId="19" fillId="38" borderId="115" xfId="105" applyFont="1" applyFill="1" applyBorder="1"/>
    <xf numFmtId="49" fontId="19" fillId="38" borderId="0" xfId="105" applyNumberFormat="1" applyFont="1" applyFill="1" applyBorder="1" applyAlignment="1">
      <alignment vertical="center"/>
    </xf>
    <xf numFmtId="49" fontId="19" fillId="38" borderId="115" xfId="105" applyNumberFormat="1" applyFont="1" applyFill="1" applyBorder="1" applyAlignment="1">
      <alignment vertical="center"/>
    </xf>
    <xf numFmtId="0" fontId="0" fillId="38" borderId="116" xfId="0" applyFill="1" applyBorder="1">
      <alignment vertical="center"/>
    </xf>
    <xf numFmtId="0" fontId="0" fillId="38" borderId="40" xfId="0" applyFill="1" applyBorder="1">
      <alignment vertical="center"/>
    </xf>
    <xf numFmtId="0" fontId="0" fillId="38" borderId="117" xfId="0" applyFill="1" applyBorder="1">
      <alignment vertical="center"/>
    </xf>
  </cellXfs>
  <cellStyles count="126">
    <cellStyle name="20% - アクセント 1 2" xfId="1"/>
    <cellStyle name="20% - アクセント 2 2" xfId="2"/>
    <cellStyle name="20% - アクセント 3 2" xfId="3"/>
    <cellStyle name="20% - アクセント 4 2" xfId="4"/>
    <cellStyle name="20% - アクセント 5 2" xfId="5"/>
    <cellStyle name="20% - アクセント 6 2" xfId="6"/>
    <cellStyle name="40% - アクセント 1 2" xfId="7"/>
    <cellStyle name="40% - アクセント 2 2" xfId="8"/>
    <cellStyle name="40% - アクセント 3 2" xfId="9"/>
    <cellStyle name="40% - アクセント 4 2" xfId="10"/>
    <cellStyle name="40% - アクセント 5 2" xfId="11"/>
    <cellStyle name="40% - アクセント 6 2" xfId="12"/>
    <cellStyle name="60% - アクセント 1 2" xfId="13"/>
    <cellStyle name="60% - アクセント 2 2" xfId="14"/>
    <cellStyle name="60% - アクセント 3 2" xfId="15"/>
    <cellStyle name="60% - アクセント 4 2" xfId="16"/>
    <cellStyle name="60% - アクセント 5 2" xfId="17"/>
    <cellStyle name="60% - アクセント 6 2" xfId="18"/>
    <cellStyle name="Body text" xfId="19"/>
    <cellStyle name="Calc Currency (0)" xfId="20"/>
    <cellStyle name="Calc Currency (0) 2" xfId="21"/>
    <cellStyle name="Calc Currency (2)" xfId="22"/>
    <cellStyle name="Calc Percent (0)" xfId="23"/>
    <cellStyle name="Calc Percent (1)" xfId="24"/>
    <cellStyle name="Calc Percent (2)" xfId="25"/>
    <cellStyle name="Calc Units (0)" xfId="26"/>
    <cellStyle name="Calc Units (1)" xfId="27"/>
    <cellStyle name="Calc Units (2)" xfId="28"/>
    <cellStyle name="Comma [0]_#6 Temps &amp; Contractors" xfId="29"/>
    <cellStyle name="Comma [00]" xfId="30"/>
    <cellStyle name="Comma_#6 Temps &amp; Contractors" xfId="31"/>
    <cellStyle name="Currency [0]_#6 Temps &amp; Contractors" xfId="32"/>
    <cellStyle name="Currency [00]" xfId="33"/>
    <cellStyle name="Currency_#6 Temps &amp; Contractors" xfId="34"/>
    <cellStyle name="Date Short" xfId="35"/>
    <cellStyle name="Enter Currency (0)" xfId="36"/>
    <cellStyle name="Enter Currency (2)" xfId="37"/>
    <cellStyle name="Enter Units (0)" xfId="38"/>
    <cellStyle name="Enter Units (1)" xfId="39"/>
    <cellStyle name="Enter Units (2)" xfId="40"/>
    <cellStyle name="entry" xfId="41"/>
    <cellStyle name="Grey" xfId="42"/>
    <cellStyle name="Header1" xfId="43"/>
    <cellStyle name="Header2" xfId="44"/>
    <cellStyle name="IBM(401K)" xfId="45"/>
    <cellStyle name="Input [yellow]" xfId="46"/>
    <cellStyle name="Link Currency (0)" xfId="47"/>
    <cellStyle name="Link Currency (2)" xfId="48"/>
    <cellStyle name="Link Units (0)" xfId="49"/>
    <cellStyle name="Link Units (1)" xfId="50"/>
    <cellStyle name="Link Units (2)" xfId="51"/>
    <cellStyle name="NonPrint_Heading" xfId="52"/>
    <cellStyle name="Normal - Style1" xfId="53"/>
    <cellStyle name="Normal - Style1 2" xfId="54"/>
    <cellStyle name="Normal_# 41-Market &amp;Trends" xfId="55"/>
    <cellStyle name="Percent [0]" xfId="56"/>
    <cellStyle name="Percent [00]" xfId="57"/>
    <cellStyle name="Percent [2]" xfId="58"/>
    <cellStyle name="Percent_#6 Temps &amp; Contractors" xfId="59"/>
    <cellStyle name="PrePop Currency (0)" xfId="60"/>
    <cellStyle name="PrePop Currency (2)" xfId="61"/>
    <cellStyle name="PrePop Units (0)" xfId="62"/>
    <cellStyle name="PrePop Units (1)" xfId="63"/>
    <cellStyle name="PrePop Units (2)" xfId="64"/>
    <cellStyle name="price" xfId="65"/>
    <cellStyle name="Product Title" xfId="66"/>
    <cellStyle name="revised" xfId="67"/>
    <cellStyle name="section" xfId="68"/>
    <cellStyle name="subhead" xfId="69"/>
    <cellStyle name="Text Indent A" xfId="70"/>
    <cellStyle name="Text Indent B" xfId="71"/>
    <cellStyle name="Text Indent C" xfId="72"/>
    <cellStyle name="title" xfId="73"/>
    <cellStyle name="アクセント 1 2" xfId="74"/>
    <cellStyle name="アクセント 2 2" xfId="75"/>
    <cellStyle name="アクセント 3 2" xfId="76"/>
    <cellStyle name="アクセント 4 2" xfId="77"/>
    <cellStyle name="アクセント 5 2" xfId="78"/>
    <cellStyle name="アクセント 6 2" xfId="79"/>
    <cellStyle name="タイトル 2" xfId="80"/>
    <cellStyle name="チェック セル 2" xfId="81"/>
    <cellStyle name="どちらでもない 2" xfId="82"/>
    <cellStyle name="パーセント 2" xfId="83"/>
    <cellStyle name="ハイパーリンク" xfId="84" builtinId="8"/>
    <cellStyle name="ハイパーリンク 2" xfId="85"/>
    <cellStyle name="ハイパーリンク 3" xfId="86"/>
    <cellStyle name="ハイパーリンク_概要" xfId="87"/>
    <cellStyle name="メモ 2" xfId="88"/>
    <cellStyle name="メモ 2 2" xfId="89"/>
    <cellStyle name="リンク セル 2" xfId="90"/>
    <cellStyle name="悪い 2" xfId="91"/>
    <cellStyle name="計算 2" xfId="92"/>
    <cellStyle name="警告文 2" xfId="93"/>
    <cellStyle name="桁区切り 2" xfId="94"/>
    <cellStyle name="見出し 1 2" xfId="95"/>
    <cellStyle name="見出し 2 2" xfId="96"/>
    <cellStyle name="見出し 3 2" xfId="97"/>
    <cellStyle name="見出し 4 2" xfId="98"/>
    <cellStyle name="集計 2" xfId="99"/>
    <cellStyle name="出力 2" xfId="100"/>
    <cellStyle name="設計書" xfId="101"/>
    <cellStyle name="説明文 2" xfId="102"/>
    <cellStyle name="入力 2" xfId="103"/>
    <cellStyle name="標準" xfId="0" builtinId="0"/>
    <cellStyle name="標準 10" xfId="104"/>
    <cellStyle name="標準 2" xfId="105"/>
    <cellStyle name="標準 2 2" xfId="106"/>
    <cellStyle name="標準 2_（案） 詳細設計書_xxxxxxxxxx_申告書入力" xfId="107"/>
    <cellStyle name="標準 3" xfId="108"/>
    <cellStyle name="標準 3 2" xfId="109"/>
    <cellStyle name="標準 3 3" xfId="110"/>
    <cellStyle name="標準 3_出納帳（画面表示）" xfId="111"/>
    <cellStyle name="標準 4" xfId="112"/>
    <cellStyle name="標準 4 2" xfId="113"/>
    <cellStyle name="標準 5" xfId="114"/>
    <cellStyle name="標準 5 2" xfId="115"/>
    <cellStyle name="標準 6" xfId="116"/>
    <cellStyle name="標準 7" xfId="117"/>
    <cellStyle name="標準 8" xfId="118"/>
    <cellStyle name="標準 9" xfId="119"/>
    <cellStyle name="標準_SUP000010_社員情報登録(帳票）_機能設計書（雛形）_機能設計書（個人決算書）" xfId="120"/>
    <cellStyle name="標準_ｻﾝﾌﾟﾙ～BLUCmnU" xfId="121"/>
    <cellStyle name="標準_テーブル" xfId="122"/>
    <cellStyle name="標準_概要" xfId="123"/>
    <cellStyle name="未定義" xfId="124"/>
    <cellStyle name="良い 2" xfId="1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1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14.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3.xml.rels><?xml version="1.0" encoding="UTF-8" standalone="yes"?>
<Relationships xmlns="http://schemas.openxmlformats.org/package/2006/relationships"><Relationship Id="rId3" Type="http://schemas.openxmlformats.org/officeDocument/2006/relationships/hyperlink" Target="#'INPUT&#65288;&#20803;&#24115;&#12497;&#12521;&#12513;&#12540;&#12479;&#65289;'!A1"/><Relationship Id="rId7" Type="http://schemas.openxmlformats.org/officeDocument/2006/relationships/hyperlink" Target="#&#32368;&#36234;&#21033;&#30410;&#21104;&#20313;&#37329;&#12398;&#38598;&#35336;!A1"/><Relationship Id="rId2" Type="http://schemas.openxmlformats.org/officeDocument/2006/relationships/hyperlink" Target="#'INPUT&#65288;&#20803;&#24115;&#12497;&#12521;&#12513;&#12540;&#12479;&#65289;'!B98"/><Relationship Id="rId1" Type="http://schemas.openxmlformats.org/officeDocument/2006/relationships/hyperlink" Target="#'INPUT&#65288;&#20803;&#24115;&#12497;&#12521;&#12513;&#12540;&#12479;&#65289;'!B99"/><Relationship Id="rId6" Type="http://schemas.openxmlformats.org/officeDocument/2006/relationships/hyperlink" Target="#&#25613;&#30410;&#31185;&#30446;&#12398;&#38598;&#35336;!A1"/><Relationship Id="rId5" Type="http://schemas.openxmlformats.org/officeDocument/2006/relationships/hyperlink" Target="#'&#36890;&#24120;&#31185;&#30446;&#65288;&#21512;&#35336;&#36578;&#35352;&#65289;&#12398;&#38598;&#35336;'!A1"/><Relationship Id="rId4" Type="http://schemas.openxmlformats.org/officeDocument/2006/relationships/hyperlink" Target="#'&#36890;&#24120;&#31185;&#30446;&#65288;&#36890;&#24120;&#20986;&#21147;&#65289;&#12398;&#38598;&#35336;'!A1"/></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24</xdr:col>
      <xdr:colOff>9525</xdr:colOff>
      <xdr:row>28</xdr:row>
      <xdr:rowOff>76200</xdr:rowOff>
    </xdr:from>
    <xdr:to>
      <xdr:col>35</xdr:col>
      <xdr:colOff>9525</xdr:colOff>
      <xdr:row>33</xdr:row>
      <xdr:rowOff>76200</xdr:rowOff>
    </xdr:to>
    <xdr:grpSp>
      <xdr:nvGrpSpPr>
        <xdr:cNvPr id="7850" name="Group 6"/>
        <xdr:cNvGrpSpPr>
          <a:grpSpLocks/>
        </xdr:cNvGrpSpPr>
      </xdr:nvGrpSpPr>
      <xdr:grpSpPr bwMode="auto">
        <a:xfrm>
          <a:off x="3895725" y="4095750"/>
          <a:ext cx="1781175" cy="714375"/>
          <a:chOff x="409" y="462"/>
          <a:chExt cx="187" cy="75"/>
        </a:xfrm>
      </xdr:grpSpPr>
      <xdr:sp macro="" textlink="">
        <xdr:nvSpPr>
          <xdr:cNvPr id="3" name="Rectangle 2"/>
          <xdr:cNvSpPr>
            <a:spLocks noChangeArrowheads="1"/>
          </xdr:cNvSpPr>
        </xdr:nvSpPr>
        <xdr:spPr bwMode="auto">
          <a:xfrm>
            <a:off x="409" y="462"/>
            <a:ext cx="187" cy="30"/>
          </a:xfrm>
          <a:prstGeom prst="rect">
            <a:avLst/>
          </a:prstGeom>
          <a:solidFill>
            <a:srgbClr val="FFFFFF"/>
          </a:solidFill>
          <a:ln w="9525">
            <a:solidFill>
              <a:srgbClr val="000000"/>
            </a:solidFill>
            <a:miter lim="800000"/>
            <a:headEnd/>
            <a:tailEnd/>
          </a:ln>
        </xdr:spPr>
        <xdr:txBody>
          <a:bodyPr vertOverflow="clip" wrap="square" lIns="27432" tIns="18288" rIns="27432" bIns="18288" anchor="ctr"/>
          <a:lstStyle/>
          <a:p>
            <a:pPr algn="ctr" rtl="0">
              <a:defRPr sz="1000"/>
            </a:pPr>
            <a:r>
              <a:rPr lang="ja-JP" altLang="en-US" sz="1100" b="0" i="0" u="none" strike="noStrike" baseline="0">
                <a:solidFill>
                  <a:srgbClr val="000000"/>
                </a:solidFill>
                <a:latin typeface="ＭＳ 明朝"/>
                <a:ea typeface="ＭＳ 明朝"/>
              </a:rPr>
              <a:t>プロジェクトコード</a:t>
            </a:r>
          </a:p>
        </xdr:txBody>
      </xdr:sp>
      <xdr:sp macro="" textlink="">
        <xdr:nvSpPr>
          <xdr:cNvPr id="4" name="Rectangle 3"/>
          <xdr:cNvSpPr>
            <a:spLocks noChangeArrowheads="1"/>
          </xdr:cNvSpPr>
        </xdr:nvSpPr>
        <xdr:spPr bwMode="auto">
          <a:xfrm>
            <a:off x="409" y="492"/>
            <a:ext cx="187" cy="45"/>
          </a:xfrm>
          <a:prstGeom prst="rect">
            <a:avLst/>
          </a:prstGeom>
          <a:solidFill>
            <a:srgbClr val="FFFFFF"/>
          </a:solidFill>
          <a:ln w="9525">
            <a:solidFill>
              <a:srgbClr val="000000"/>
            </a:solidFill>
            <a:miter lim="800000"/>
            <a:headEnd/>
            <a:tailEnd/>
          </a:ln>
        </xdr:spPr>
        <xdr:txBody>
          <a:bodyPr vertOverflow="clip" wrap="square" lIns="36576" tIns="18288" rIns="36576" bIns="18288" anchor="ctr"/>
          <a:lstStyle/>
          <a:p>
            <a:pPr algn="ctr" rtl="0">
              <a:defRPr sz="1000"/>
            </a:pPr>
            <a:endParaRPr lang="ja-JP" altLang="en-US"/>
          </a:p>
        </xdr:txBody>
      </xdr:sp>
    </xdr:grpSp>
    <xdr:clientData/>
  </xdr:twoCellAnchor>
</xdr:wsDr>
</file>

<file path=xl/drawings/drawing10.xml><?xml version="1.0" encoding="utf-8"?>
<xdr:wsDr xmlns:xdr="http://schemas.openxmlformats.org/drawingml/2006/spreadsheetDrawing" xmlns:a="http://schemas.openxmlformats.org/drawingml/2006/main">
  <xdr:oneCellAnchor>
    <xdr:from>
      <xdr:col>34</xdr:col>
      <xdr:colOff>142875</xdr:colOff>
      <xdr:row>3</xdr:row>
      <xdr:rowOff>0</xdr:rowOff>
    </xdr:from>
    <xdr:ext cx="184731" cy="264560"/>
    <xdr:sp macro="" textlink="">
      <xdr:nvSpPr>
        <xdr:cNvPr id="2" name="テキスト ボックス 1"/>
        <xdr:cNvSpPr txBox="1"/>
      </xdr:nvSpPr>
      <xdr:spPr>
        <a:xfrm>
          <a:off x="5676900" y="45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33</xdr:col>
      <xdr:colOff>142875</xdr:colOff>
      <xdr:row>9</xdr:row>
      <xdr:rowOff>0</xdr:rowOff>
    </xdr:from>
    <xdr:ext cx="184731" cy="264560"/>
    <xdr:sp macro="" textlink="">
      <xdr:nvSpPr>
        <xdr:cNvPr id="2" name="テキスト ボックス 1"/>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19</xdr:col>
      <xdr:colOff>104775</xdr:colOff>
      <xdr:row>142</xdr:row>
      <xdr:rowOff>104775</xdr:rowOff>
    </xdr:from>
    <xdr:to>
      <xdr:col>21</xdr:col>
      <xdr:colOff>152400</xdr:colOff>
      <xdr:row>144</xdr:row>
      <xdr:rowOff>57150</xdr:rowOff>
    </xdr:to>
    <xdr:sp macro="" textlink="">
      <xdr:nvSpPr>
        <xdr:cNvPr id="3" name="下矢印 2"/>
        <xdr:cNvSpPr/>
      </xdr:nvSpPr>
      <xdr:spPr>
        <a:xfrm>
          <a:off x="3209925" y="10525125"/>
          <a:ext cx="371475" cy="2571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133350</xdr:colOff>
      <xdr:row>77</xdr:row>
      <xdr:rowOff>104775</xdr:rowOff>
    </xdr:from>
    <xdr:to>
      <xdr:col>21</xdr:col>
      <xdr:colOff>142875</xdr:colOff>
      <xdr:row>80</xdr:row>
      <xdr:rowOff>47625</xdr:rowOff>
    </xdr:to>
    <xdr:sp macro="" textlink="">
      <xdr:nvSpPr>
        <xdr:cNvPr id="5" name="四角形吹き出し 4"/>
        <xdr:cNvSpPr/>
      </xdr:nvSpPr>
      <xdr:spPr>
        <a:xfrm>
          <a:off x="2266950" y="8848725"/>
          <a:ext cx="1304925" cy="400050"/>
        </a:xfrm>
        <a:prstGeom prst="wedgeRectCallout">
          <a:avLst>
            <a:gd name="adj1" fmla="val -19425"/>
            <a:gd name="adj2" fmla="val 1488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ysClr val="windowText" lastClr="000000"/>
              </a:solidFill>
              <a:latin typeface="ＭＳ Ｐ明朝" panose="02020600040205080304" pitchFamily="18" charset="-128"/>
              <a:ea typeface="ＭＳ Ｐ明朝" panose="02020600040205080304" pitchFamily="18" charset="-128"/>
            </a:rPr>
            <a:t>ＯＣＲイメージ摘要</a:t>
          </a:r>
        </a:p>
      </xdr:txBody>
    </xdr:sp>
    <xdr:clientData/>
  </xdr:twoCellAnchor>
  <xdr:twoCellAnchor>
    <xdr:from>
      <xdr:col>13</xdr:col>
      <xdr:colOff>133350</xdr:colOff>
      <xdr:row>75</xdr:row>
      <xdr:rowOff>114300</xdr:rowOff>
    </xdr:from>
    <xdr:to>
      <xdr:col>21</xdr:col>
      <xdr:colOff>142875</xdr:colOff>
      <xdr:row>78</xdr:row>
      <xdr:rowOff>57150</xdr:rowOff>
    </xdr:to>
    <xdr:sp macro="" textlink="">
      <xdr:nvSpPr>
        <xdr:cNvPr id="6" name="四角形吹き出し 5"/>
        <xdr:cNvSpPr/>
      </xdr:nvSpPr>
      <xdr:spPr>
        <a:xfrm>
          <a:off x="2266950" y="8553450"/>
          <a:ext cx="1304925" cy="400050"/>
        </a:xfrm>
        <a:prstGeom prst="wedgeRectCallout">
          <a:avLst>
            <a:gd name="adj1" fmla="val -19425"/>
            <a:gd name="adj2" fmla="val 1488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ysClr val="windowText" lastClr="000000"/>
              </a:solidFill>
              <a:latin typeface="ＭＳ Ｐ明朝" panose="02020600040205080304" pitchFamily="18" charset="-128"/>
              <a:ea typeface="ＭＳ Ｐ明朝" panose="02020600040205080304" pitchFamily="18" charset="-128"/>
            </a:rPr>
            <a:t>ＯＣＲイメージ摘要</a:t>
          </a:r>
        </a:p>
      </xdr:txBody>
    </xdr:sp>
    <xdr:clientData/>
  </xdr:twoCellAnchor>
  <xdr:twoCellAnchor editAs="oneCell">
    <xdr:from>
      <xdr:col>31</xdr:col>
      <xdr:colOff>0</xdr:colOff>
      <xdr:row>56</xdr:row>
      <xdr:rowOff>0</xdr:rowOff>
    </xdr:from>
    <xdr:to>
      <xdr:col>59</xdr:col>
      <xdr:colOff>38100</xdr:colOff>
      <xdr:row>57</xdr:row>
      <xdr:rowOff>114300</xdr:rowOff>
    </xdr:to>
    <xdr:pic>
      <xdr:nvPicPr>
        <xdr:cNvPr id="105547"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0" y="8439150"/>
          <a:ext cx="45720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0</xdr:colOff>
      <xdr:row>58</xdr:row>
      <xdr:rowOff>0</xdr:rowOff>
    </xdr:from>
    <xdr:to>
      <xdr:col>59</xdr:col>
      <xdr:colOff>38100</xdr:colOff>
      <xdr:row>59</xdr:row>
      <xdr:rowOff>114300</xdr:rowOff>
    </xdr:to>
    <xdr:pic>
      <xdr:nvPicPr>
        <xdr:cNvPr id="105548" name="図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0" y="8743950"/>
          <a:ext cx="45720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43</xdr:col>
      <xdr:colOff>9526</xdr:colOff>
      <xdr:row>56</xdr:row>
      <xdr:rowOff>9525</xdr:rowOff>
    </xdr:from>
    <xdr:to>
      <xdr:col>44</xdr:col>
      <xdr:colOff>19051</xdr:colOff>
      <xdr:row>57</xdr:row>
      <xdr:rowOff>104775</xdr:rowOff>
    </xdr:to>
    <xdr:sp macro="" textlink="">
      <xdr:nvSpPr>
        <xdr:cNvPr id="8" name="円/楕円 7"/>
        <xdr:cNvSpPr/>
      </xdr:nvSpPr>
      <xdr:spPr>
        <a:xfrm>
          <a:off x="7000876" y="6924675"/>
          <a:ext cx="171450" cy="247650"/>
        </a:xfrm>
        <a:prstGeom prst="ellipse">
          <a:avLst/>
        </a:prstGeom>
        <a:noFill/>
        <a:ln w="63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xdr:from>
      <xdr:col>49</xdr:col>
      <xdr:colOff>9526</xdr:colOff>
      <xdr:row>58</xdr:row>
      <xdr:rowOff>0</xdr:rowOff>
    </xdr:from>
    <xdr:to>
      <xdr:col>50</xdr:col>
      <xdr:colOff>19051</xdr:colOff>
      <xdr:row>59</xdr:row>
      <xdr:rowOff>95250</xdr:rowOff>
    </xdr:to>
    <xdr:sp macro="" textlink="">
      <xdr:nvSpPr>
        <xdr:cNvPr id="9" name="円/楕円 8"/>
        <xdr:cNvSpPr/>
      </xdr:nvSpPr>
      <xdr:spPr>
        <a:xfrm>
          <a:off x="7972426" y="7219950"/>
          <a:ext cx="171450" cy="247650"/>
        </a:xfrm>
        <a:prstGeom prst="ellipse">
          <a:avLst/>
        </a:prstGeom>
        <a:noFill/>
        <a:ln w="63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editAs="oneCell">
    <xdr:from>
      <xdr:col>29</xdr:col>
      <xdr:colOff>0</xdr:colOff>
      <xdr:row>100</xdr:row>
      <xdr:rowOff>0</xdr:rowOff>
    </xdr:from>
    <xdr:to>
      <xdr:col>32</xdr:col>
      <xdr:colOff>114300</xdr:colOff>
      <xdr:row>101</xdr:row>
      <xdr:rowOff>66675</xdr:rowOff>
    </xdr:to>
    <xdr:pic>
      <xdr:nvPicPr>
        <xdr:cNvPr id="105551" name="図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24400" y="15144750"/>
          <a:ext cx="600075" cy="2190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102</xdr:row>
      <xdr:rowOff>0</xdr:rowOff>
    </xdr:from>
    <xdr:to>
      <xdr:col>31</xdr:col>
      <xdr:colOff>57150</xdr:colOff>
      <xdr:row>104</xdr:row>
      <xdr:rowOff>0</xdr:rowOff>
    </xdr:to>
    <xdr:pic>
      <xdr:nvPicPr>
        <xdr:cNvPr id="105552" name="図 1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724400" y="15449550"/>
          <a:ext cx="3810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0</xdr:colOff>
      <xdr:row>39</xdr:row>
      <xdr:rowOff>9525</xdr:rowOff>
    </xdr:from>
    <xdr:to>
      <xdr:col>36</xdr:col>
      <xdr:colOff>104775</xdr:colOff>
      <xdr:row>40</xdr:row>
      <xdr:rowOff>85725</xdr:rowOff>
    </xdr:to>
    <xdr:pic>
      <xdr:nvPicPr>
        <xdr:cNvPr id="105553" name="図 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24400" y="5857875"/>
          <a:ext cx="1238250" cy="2286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41</xdr:row>
      <xdr:rowOff>0</xdr:rowOff>
    </xdr:from>
    <xdr:to>
      <xdr:col>37</xdr:col>
      <xdr:colOff>0</xdr:colOff>
      <xdr:row>42</xdr:row>
      <xdr:rowOff>114300</xdr:rowOff>
    </xdr:to>
    <xdr:pic>
      <xdr:nvPicPr>
        <xdr:cNvPr id="105554"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24400" y="6153150"/>
          <a:ext cx="12954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oneCellAnchor>
    <xdr:from>
      <xdr:col>34</xdr:col>
      <xdr:colOff>142875</xdr:colOff>
      <xdr:row>8</xdr:row>
      <xdr:rowOff>0</xdr:rowOff>
    </xdr:from>
    <xdr:ext cx="184731" cy="264560"/>
    <xdr:sp macro="" textlink="">
      <xdr:nvSpPr>
        <xdr:cNvPr id="2" name="テキスト ボックス 1"/>
        <xdr:cNvSpPr txBox="1"/>
      </xdr:nvSpPr>
      <xdr:spPr>
        <a:xfrm>
          <a:off x="5676900" y="121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22</xdr:row>
      <xdr:rowOff>0</xdr:rowOff>
    </xdr:from>
    <xdr:ext cx="184731" cy="264560"/>
    <xdr:sp macro="" textlink="">
      <xdr:nvSpPr>
        <xdr:cNvPr id="3" name="テキスト ボックス 2"/>
        <xdr:cNvSpPr txBox="1"/>
      </xdr:nvSpPr>
      <xdr:spPr>
        <a:xfrm>
          <a:off x="5676900" y="3486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32</xdr:col>
      <xdr:colOff>152400</xdr:colOff>
      <xdr:row>21</xdr:row>
      <xdr:rowOff>38100</xdr:rowOff>
    </xdr:from>
    <xdr:to>
      <xdr:col>55</xdr:col>
      <xdr:colOff>9525</xdr:colOff>
      <xdr:row>23</xdr:row>
      <xdr:rowOff>152400</xdr:rowOff>
    </xdr:to>
    <xdr:sp macro="" textlink="">
      <xdr:nvSpPr>
        <xdr:cNvPr id="5" name="四角形吹き出し 4"/>
        <xdr:cNvSpPr/>
      </xdr:nvSpPr>
      <xdr:spPr>
        <a:xfrm>
          <a:off x="5362575" y="3352800"/>
          <a:ext cx="3581400" cy="457200"/>
        </a:xfrm>
        <a:prstGeom prst="wedgeRectCallout">
          <a:avLst>
            <a:gd name="adj1" fmla="val -17642"/>
            <a:gd name="adj2" fmla="val 1041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t>工事元帳は年月日指定なし</a:t>
          </a:r>
        </a:p>
      </xdr:txBody>
    </xdr:sp>
    <xdr:clientData/>
  </xdr:twoCellAnchor>
</xdr:wsDr>
</file>

<file path=xl/drawings/drawing13.xml><?xml version="1.0" encoding="utf-8"?>
<xdr:wsDr xmlns:xdr="http://schemas.openxmlformats.org/drawingml/2006/spreadsheetDrawing" xmlns:a="http://schemas.openxmlformats.org/drawingml/2006/main">
  <xdr:oneCellAnchor>
    <xdr:from>
      <xdr:col>33</xdr:col>
      <xdr:colOff>142875</xdr:colOff>
      <xdr:row>9</xdr:row>
      <xdr:rowOff>0</xdr:rowOff>
    </xdr:from>
    <xdr:ext cx="184731" cy="264560"/>
    <xdr:sp macro="" textlink="">
      <xdr:nvSpPr>
        <xdr:cNvPr id="2" name="テキスト ボックス 1"/>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editAs="oneCell">
    <xdr:from>
      <xdr:col>5</xdr:col>
      <xdr:colOff>0</xdr:colOff>
      <xdr:row>22</xdr:row>
      <xdr:rowOff>0</xdr:rowOff>
    </xdr:from>
    <xdr:to>
      <xdr:col>51</xdr:col>
      <xdr:colOff>114300</xdr:colOff>
      <xdr:row>44</xdr:row>
      <xdr:rowOff>95250</xdr:rowOff>
    </xdr:to>
    <xdr:pic>
      <xdr:nvPicPr>
        <xdr:cNvPr id="23377" name="図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3409950"/>
          <a:ext cx="7591425" cy="3448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82</xdr:row>
      <xdr:rowOff>0</xdr:rowOff>
    </xdr:from>
    <xdr:to>
      <xdr:col>63</xdr:col>
      <xdr:colOff>9525</xdr:colOff>
      <xdr:row>100</xdr:row>
      <xdr:rowOff>76200</xdr:rowOff>
    </xdr:to>
    <xdr:pic>
      <xdr:nvPicPr>
        <xdr:cNvPr id="23378" name="図 1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 y="12401550"/>
          <a:ext cx="9429750"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141</xdr:row>
      <xdr:rowOff>0</xdr:rowOff>
    </xdr:from>
    <xdr:to>
      <xdr:col>62</xdr:col>
      <xdr:colOff>9525</xdr:colOff>
      <xdr:row>159</xdr:row>
      <xdr:rowOff>76200</xdr:rowOff>
    </xdr:to>
    <xdr:pic>
      <xdr:nvPicPr>
        <xdr:cNvPr id="5" name="図 1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 y="21545550"/>
          <a:ext cx="9429750"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66675</xdr:colOff>
      <xdr:row>148</xdr:row>
      <xdr:rowOff>133350</xdr:rowOff>
    </xdr:from>
    <xdr:to>
      <xdr:col>24</xdr:col>
      <xdr:colOff>85725</xdr:colOff>
      <xdr:row>150</xdr:row>
      <xdr:rowOff>28575</xdr:rowOff>
    </xdr:to>
    <xdr:sp macro="" textlink="">
      <xdr:nvSpPr>
        <xdr:cNvPr id="6" name="四角形吹き出し 5"/>
        <xdr:cNvSpPr/>
      </xdr:nvSpPr>
      <xdr:spPr>
        <a:xfrm>
          <a:off x="3171825" y="22745700"/>
          <a:ext cx="828675" cy="200025"/>
        </a:xfrm>
        <a:prstGeom prst="wedgeRectCallout">
          <a:avLst>
            <a:gd name="adj1" fmla="val 672"/>
            <a:gd name="adj2" fmla="val 14674"/>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8</xdr:col>
      <xdr:colOff>114300</xdr:colOff>
      <xdr:row>148</xdr:row>
      <xdr:rowOff>133350</xdr:rowOff>
    </xdr:from>
    <xdr:to>
      <xdr:col>13</xdr:col>
      <xdr:colOff>104775</xdr:colOff>
      <xdr:row>150</xdr:row>
      <xdr:rowOff>28575</xdr:rowOff>
    </xdr:to>
    <xdr:sp macro="" textlink="">
      <xdr:nvSpPr>
        <xdr:cNvPr id="7" name="四角形吹き出し 6"/>
        <xdr:cNvSpPr/>
      </xdr:nvSpPr>
      <xdr:spPr>
        <a:xfrm>
          <a:off x="1409700" y="22745700"/>
          <a:ext cx="828675" cy="200025"/>
        </a:xfrm>
        <a:prstGeom prst="wedgeRectCallout">
          <a:avLst>
            <a:gd name="adj1" fmla="val 672"/>
            <a:gd name="adj2" fmla="val 14674"/>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18</xdr:col>
      <xdr:colOff>133350</xdr:colOff>
      <xdr:row>148</xdr:row>
      <xdr:rowOff>123826</xdr:rowOff>
    </xdr:from>
    <xdr:to>
      <xdr:col>24</xdr:col>
      <xdr:colOff>133350</xdr:colOff>
      <xdr:row>150</xdr:row>
      <xdr:rowOff>28576</xdr:rowOff>
    </xdr:to>
    <xdr:sp macro="" textlink="">
      <xdr:nvSpPr>
        <xdr:cNvPr id="8" name="四角形吹き出し 7"/>
        <xdr:cNvSpPr/>
      </xdr:nvSpPr>
      <xdr:spPr>
        <a:xfrm>
          <a:off x="3076575" y="22736176"/>
          <a:ext cx="971550" cy="209550"/>
        </a:xfrm>
        <a:prstGeom prst="wedgeRectCallout">
          <a:avLst>
            <a:gd name="adj1" fmla="val -13970"/>
            <a:gd name="adj2" fmla="val -19318"/>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工事配賦金額</a:t>
          </a:r>
        </a:p>
      </xdr:txBody>
    </xdr:sp>
    <xdr:clientData/>
  </xdr:twoCellAnchor>
</xdr:wsDr>
</file>

<file path=xl/drawings/drawing14.xml><?xml version="1.0" encoding="utf-8"?>
<xdr:wsDr xmlns:xdr="http://schemas.openxmlformats.org/drawingml/2006/spreadsheetDrawing" xmlns:a="http://schemas.openxmlformats.org/drawingml/2006/main">
  <xdr:oneCellAnchor>
    <xdr:from>
      <xdr:col>33</xdr:col>
      <xdr:colOff>142875</xdr:colOff>
      <xdr:row>9</xdr:row>
      <xdr:rowOff>0</xdr:rowOff>
    </xdr:from>
    <xdr:ext cx="184731" cy="264560"/>
    <xdr:sp macro="" textlink="">
      <xdr:nvSpPr>
        <xdr:cNvPr id="2" name="テキスト ボックス 1"/>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26</xdr:col>
      <xdr:colOff>0</xdr:colOff>
      <xdr:row>72</xdr:row>
      <xdr:rowOff>0</xdr:rowOff>
    </xdr:from>
    <xdr:to>
      <xdr:col>30</xdr:col>
      <xdr:colOff>0</xdr:colOff>
      <xdr:row>73</xdr:row>
      <xdr:rowOff>9525</xdr:rowOff>
    </xdr:to>
    <xdr:sp macro="" textlink="">
      <xdr:nvSpPr>
        <xdr:cNvPr id="5" name="円/楕円 4"/>
        <xdr:cNvSpPr/>
      </xdr:nvSpPr>
      <xdr:spPr>
        <a:xfrm>
          <a:off x="4238625" y="10972800"/>
          <a:ext cx="647700" cy="161925"/>
        </a:xfrm>
        <a:prstGeom prst="ellipse">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xdr:from>
      <xdr:col>30</xdr:col>
      <xdr:colOff>0</xdr:colOff>
      <xdr:row>85</xdr:row>
      <xdr:rowOff>0</xdr:rowOff>
    </xdr:from>
    <xdr:to>
      <xdr:col>34</xdr:col>
      <xdr:colOff>0</xdr:colOff>
      <xdr:row>86</xdr:row>
      <xdr:rowOff>9525</xdr:rowOff>
    </xdr:to>
    <xdr:sp macro="" textlink="">
      <xdr:nvSpPr>
        <xdr:cNvPr id="6" name="円/楕円 5"/>
        <xdr:cNvSpPr/>
      </xdr:nvSpPr>
      <xdr:spPr>
        <a:xfrm>
          <a:off x="4886325" y="12954000"/>
          <a:ext cx="647700" cy="161925"/>
        </a:xfrm>
        <a:prstGeom prst="ellipse">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xdr:from>
      <xdr:col>30</xdr:col>
      <xdr:colOff>0</xdr:colOff>
      <xdr:row>72</xdr:row>
      <xdr:rowOff>0</xdr:rowOff>
    </xdr:from>
    <xdr:to>
      <xdr:col>34</xdr:col>
      <xdr:colOff>0</xdr:colOff>
      <xdr:row>73</xdr:row>
      <xdr:rowOff>9525</xdr:rowOff>
    </xdr:to>
    <xdr:sp macro="" textlink="">
      <xdr:nvSpPr>
        <xdr:cNvPr id="7" name="円/楕円 6"/>
        <xdr:cNvSpPr/>
      </xdr:nvSpPr>
      <xdr:spPr>
        <a:xfrm>
          <a:off x="4886325" y="10972800"/>
          <a:ext cx="647700" cy="161925"/>
        </a:xfrm>
        <a:prstGeom prst="ellipse">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xdr:from>
      <xdr:col>26</xdr:col>
      <xdr:colOff>0</xdr:colOff>
      <xdr:row>85</xdr:row>
      <xdr:rowOff>0</xdr:rowOff>
    </xdr:from>
    <xdr:to>
      <xdr:col>30</xdr:col>
      <xdr:colOff>0</xdr:colOff>
      <xdr:row>86</xdr:row>
      <xdr:rowOff>9525</xdr:rowOff>
    </xdr:to>
    <xdr:sp macro="" textlink="">
      <xdr:nvSpPr>
        <xdr:cNvPr id="8" name="円/楕円 7"/>
        <xdr:cNvSpPr/>
      </xdr:nvSpPr>
      <xdr:spPr>
        <a:xfrm>
          <a:off x="4238625" y="12954000"/>
          <a:ext cx="647700" cy="161925"/>
        </a:xfrm>
        <a:prstGeom prst="ellipse">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xdr:from>
      <xdr:col>28</xdr:col>
      <xdr:colOff>0</xdr:colOff>
      <xdr:row>73</xdr:row>
      <xdr:rowOff>9525</xdr:rowOff>
    </xdr:from>
    <xdr:to>
      <xdr:col>32</xdr:col>
      <xdr:colOff>0</xdr:colOff>
      <xdr:row>85</xdr:row>
      <xdr:rowOff>0</xdr:rowOff>
    </xdr:to>
    <xdr:cxnSp macro="">
      <xdr:nvCxnSpPr>
        <xdr:cNvPr id="10" name="直線矢印コネクタ 9"/>
        <xdr:cNvCxnSpPr>
          <a:stCxn id="5" idx="4"/>
          <a:endCxn id="6" idx="0"/>
        </xdr:cNvCxnSpPr>
      </xdr:nvCxnSpPr>
      <xdr:spPr>
        <a:xfrm>
          <a:off x="4562475" y="11134725"/>
          <a:ext cx="647700" cy="1819275"/>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0</xdr:colOff>
      <xdr:row>73</xdr:row>
      <xdr:rowOff>9525</xdr:rowOff>
    </xdr:from>
    <xdr:to>
      <xdr:col>32</xdr:col>
      <xdr:colOff>0</xdr:colOff>
      <xdr:row>85</xdr:row>
      <xdr:rowOff>0</xdr:rowOff>
    </xdr:to>
    <xdr:cxnSp macro="">
      <xdr:nvCxnSpPr>
        <xdr:cNvPr id="12" name="直線矢印コネクタ 11"/>
        <xdr:cNvCxnSpPr>
          <a:stCxn id="7" idx="4"/>
          <a:endCxn id="8" idx="0"/>
        </xdr:cNvCxnSpPr>
      </xdr:nvCxnSpPr>
      <xdr:spPr>
        <a:xfrm flipH="1">
          <a:off x="4562475" y="11134725"/>
          <a:ext cx="647700" cy="1819275"/>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33</xdr:col>
      <xdr:colOff>142875</xdr:colOff>
      <xdr:row>177</xdr:row>
      <xdr:rowOff>0</xdr:rowOff>
    </xdr:from>
    <xdr:ext cx="184731" cy="264560"/>
    <xdr:sp macro="" textlink="">
      <xdr:nvSpPr>
        <xdr:cNvPr id="9" name="テキスト ボックス 8"/>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188</xdr:row>
      <xdr:rowOff>0</xdr:rowOff>
    </xdr:from>
    <xdr:ext cx="184731" cy="264560"/>
    <xdr:sp macro="" textlink="">
      <xdr:nvSpPr>
        <xdr:cNvPr id="11" name="テキスト ボックス 10"/>
        <xdr:cNvSpPr txBox="1"/>
      </xdr:nvSpPr>
      <xdr:spPr>
        <a:xfrm>
          <a:off x="5514975" y="2667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188</xdr:row>
      <xdr:rowOff>0</xdr:rowOff>
    </xdr:from>
    <xdr:ext cx="184731" cy="264560"/>
    <xdr:sp macro="" textlink="">
      <xdr:nvSpPr>
        <xdr:cNvPr id="13" name="テキスト ボックス 12"/>
        <xdr:cNvSpPr txBox="1"/>
      </xdr:nvSpPr>
      <xdr:spPr>
        <a:xfrm>
          <a:off x="5514975" y="28403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editAs="oneCell">
    <xdr:from>
      <xdr:col>3</xdr:col>
      <xdr:colOff>0</xdr:colOff>
      <xdr:row>193</xdr:row>
      <xdr:rowOff>0</xdr:rowOff>
    </xdr:from>
    <xdr:to>
      <xdr:col>45</xdr:col>
      <xdr:colOff>133350</xdr:colOff>
      <xdr:row>199</xdr:row>
      <xdr:rowOff>133350</xdr:rowOff>
    </xdr:to>
    <xdr:pic>
      <xdr:nvPicPr>
        <xdr:cNvPr id="14" name="図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6637" t="22014" r="13066" b="63039"/>
        <a:stretch>
          <a:fillRect/>
        </a:stretch>
      </xdr:blipFill>
      <xdr:spPr bwMode="auto">
        <a:xfrm>
          <a:off x="485775" y="29165550"/>
          <a:ext cx="6962775" cy="1047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201</xdr:row>
      <xdr:rowOff>0</xdr:rowOff>
    </xdr:from>
    <xdr:to>
      <xdr:col>45</xdr:col>
      <xdr:colOff>123825</xdr:colOff>
      <xdr:row>207</xdr:row>
      <xdr:rowOff>133350</xdr:rowOff>
    </xdr:to>
    <xdr:pic>
      <xdr:nvPicPr>
        <xdr:cNvPr id="15" name="図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l="16637" t="21877" r="13162" b="63174"/>
        <a:stretch>
          <a:fillRect/>
        </a:stretch>
      </xdr:blipFill>
      <xdr:spPr bwMode="auto">
        <a:xfrm>
          <a:off x="485775" y="30384750"/>
          <a:ext cx="6953250" cy="1047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47</xdr:col>
      <xdr:colOff>0</xdr:colOff>
      <xdr:row>193</xdr:row>
      <xdr:rowOff>0</xdr:rowOff>
    </xdr:from>
    <xdr:to>
      <xdr:col>89</xdr:col>
      <xdr:colOff>152400</xdr:colOff>
      <xdr:row>199</xdr:row>
      <xdr:rowOff>123825</xdr:rowOff>
    </xdr:to>
    <xdr:pic>
      <xdr:nvPicPr>
        <xdr:cNvPr id="16" name="図 1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16444" t="21877" r="13162" b="63310"/>
        <a:stretch>
          <a:fillRect/>
        </a:stretch>
      </xdr:blipFill>
      <xdr:spPr bwMode="auto">
        <a:xfrm>
          <a:off x="7639050" y="29165550"/>
          <a:ext cx="6972300" cy="10382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47</xdr:col>
      <xdr:colOff>0</xdr:colOff>
      <xdr:row>201</xdr:row>
      <xdr:rowOff>0</xdr:rowOff>
    </xdr:from>
    <xdr:to>
      <xdr:col>89</xdr:col>
      <xdr:colOff>142875</xdr:colOff>
      <xdr:row>207</xdr:row>
      <xdr:rowOff>123825</xdr:rowOff>
    </xdr:to>
    <xdr:pic>
      <xdr:nvPicPr>
        <xdr:cNvPr id="17" name="図 1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l="16444" t="21877" r="13258" b="63310"/>
        <a:stretch>
          <a:fillRect/>
        </a:stretch>
      </xdr:blipFill>
      <xdr:spPr bwMode="auto">
        <a:xfrm>
          <a:off x="7639050" y="30384750"/>
          <a:ext cx="6962775" cy="10382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213</xdr:row>
      <xdr:rowOff>0</xdr:rowOff>
    </xdr:from>
    <xdr:to>
      <xdr:col>18</xdr:col>
      <xdr:colOff>0</xdr:colOff>
      <xdr:row>220</xdr:row>
      <xdr:rowOff>114300</xdr:rowOff>
    </xdr:to>
    <xdr:pic>
      <xdr:nvPicPr>
        <xdr:cNvPr id="18" name="図 1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l="39140" t="19704" r="36049" b="63448"/>
        <a:stretch>
          <a:fillRect/>
        </a:stretch>
      </xdr:blipFill>
      <xdr:spPr bwMode="auto">
        <a:xfrm>
          <a:off x="485775" y="32213550"/>
          <a:ext cx="2457450" cy="1181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38100</xdr:colOff>
      <xdr:row>213</xdr:row>
      <xdr:rowOff>0</xdr:rowOff>
    </xdr:from>
    <xdr:to>
      <xdr:col>36</xdr:col>
      <xdr:colOff>9525</xdr:colOff>
      <xdr:row>220</xdr:row>
      <xdr:rowOff>114300</xdr:rowOff>
    </xdr:to>
    <xdr:pic>
      <xdr:nvPicPr>
        <xdr:cNvPr id="19" name="図 1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l="39236" t="19704" r="34895" b="63446"/>
        <a:stretch>
          <a:fillRect/>
        </a:stretch>
      </xdr:blipFill>
      <xdr:spPr bwMode="auto">
        <a:xfrm>
          <a:off x="3305175" y="32213550"/>
          <a:ext cx="2562225" cy="1181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228</xdr:row>
      <xdr:rowOff>0</xdr:rowOff>
    </xdr:from>
    <xdr:to>
      <xdr:col>49</xdr:col>
      <xdr:colOff>19050</xdr:colOff>
      <xdr:row>235</xdr:row>
      <xdr:rowOff>114300</xdr:rowOff>
    </xdr:to>
    <xdr:pic>
      <xdr:nvPicPr>
        <xdr:cNvPr id="20" name="図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l="14232" t="19704" r="10085" b="63448"/>
        <a:stretch>
          <a:fillRect/>
        </a:stretch>
      </xdr:blipFill>
      <xdr:spPr bwMode="auto">
        <a:xfrm>
          <a:off x="485775" y="34499550"/>
          <a:ext cx="7496175" cy="1181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40</xdr:col>
      <xdr:colOff>85725</xdr:colOff>
      <xdr:row>229</xdr:row>
      <xdr:rowOff>9525</xdr:rowOff>
    </xdr:from>
    <xdr:to>
      <xdr:col>47</xdr:col>
      <xdr:colOff>47625</xdr:colOff>
      <xdr:row>234</xdr:row>
      <xdr:rowOff>114300</xdr:rowOff>
    </xdr:to>
    <xdr:sp macro="" textlink="">
      <xdr:nvSpPr>
        <xdr:cNvPr id="21" name="正方形/長方形 20"/>
        <xdr:cNvSpPr/>
      </xdr:nvSpPr>
      <xdr:spPr bwMode="auto">
        <a:xfrm>
          <a:off x="6591300" y="34661475"/>
          <a:ext cx="1095375" cy="866775"/>
        </a:xfrm>
        <a:prstGeom prst="rect">
          <a:avLst/>
        </a:prstGeom>
        <a:noFill/>
        <a:ln>
          <a:headEnd type="none" w="med" len="med"/>
          <a:tailEnd type="none" w="med" len="med"/>
        </a:ln>
        <a:extLst/>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endParaRPr lang="ja-JP" altLang="en-US"/>
        </a:p>
      </xdr:txBody>
    </xdr:sp>
    <xdr:clientData/>
  </xdr:twoCellAnchor>
  <xdr:twoCellAnchor editAs="oneCell">
    <xdr:from>
      <xdr:col>3</xdr:col>
      <xdr:colOff>0</xdr:colOff>
      <xdr:row>243</xdr:row>
      <xdr:rowOff>0</xdr:rowOff>
    </xdr:from>
    <xdr:to>
      <xdr:col>50</xdr:col>
      <xdr:colOff>95250</xdr:colOff>
      <xdr:row>257</xdr:row>
      <xdr:rowOff>9525</xdr:rowOff>
    </xdr:to>
    <xdr:pic>
      <xdr:nvPicPr>
        <xdr:cNvPr id="22" name="図 2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l="11732" t="17801" r="10182" b="51624"/>
        <a:stretch>
          <a:fillRect/>
        </a:stretch>
      </xdr:blipFill>
      <xdr:spPr bwMode="auto">
        <a:xfrm>
          <a:off x="485775" y="36785550"/>
          <a:ext cx="7734300" cy="2143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48</xdr:col>
      <xdr:colOff>104775</xdr:colOff>
      <xdr:row>243</xdr:row>
      <xdr:rowOff>76200</xdr:rowOff>
    </xdr:from>
    <xdr:to>
      <xdr:col>49</xdr:col>
      <xdr:colOff>47625</xdr:colOff>
      <xdr:row>249</xdr:row>
      <xdr:rowOff>95250</xdr:rowOff>
    </xdr:to>
    <xdr:sp macro="" textlink="">
      <xdr:nvSpPr>
        <xdr:cNvPr id="23" name="右大かっこ 22"/>
        <xdr:cNvSpPr/>
      </xdr:nvSpPr>
      <xdr:spPr bwMode="auto">
        <a:xfrm>
          <a:off x="7905750" y="36861750"/>
          <a:ext cx="104775" cy="933450"/>
        </a:xfrm>
        <a:prstGeom prst="rightBracket">
          <a:avLst/>
        </a:prstGeom>
        <a:ln>
          <a:headEnd type="none" w="med" len="med"/>
          <a:tailEnd type="none" w="med" len="med"/>
        </a:ln>
        <a:extLst/>
      </xdr:spPr>
      <xdr:style>
        <a:lnRef idx="2">
          <a:schemeClr val="accent2"/>
        </a:lnRef>
        <a:fillRef idx="0">
          <a:schemeClr val="accent2"/>
        </a:fillRef>
        <a:effectRef idx="1">
          <a:schemeClr val="accent2"/>
        </a:effectRef>
        <a:fontRef idx="minor">
          <a:schemeClr val="tx1"/>
        </a:fontRef>
      </xdr:style>
      <xdr:txBody>
        <a:bodyPr vertOverflow="clip" horzOverflow="clip" wrap="square" lIns="18288" tIns="0" rIns="0" bIns="0" rtlCol="0" anchor="t" upright="1"/>
        <a:lstStyle/>
        <a:p>
          <a:endParaRPr lang="ja-JP" altLang="en-US"/>
        </a:p>
      </xdr:txBody>
    </xdr:sp>
    <xdr:clientData/>
  </xdr:twoCellAnchor>
</xdr:wsDr>
</file>

<file path=xl/drawings/drawing15.xml><?xml version="1.0" encoding="utf-8"?>
<xdr:wsDr xmlns:xdr="http://schemas.openxmlformats.org/drawingml/2006/spreadsheetDrawing" xmlns:a="http://schemas.openxmlformats.org/drawingml/2006/main">
  <xdr:oneCellAnchor>
    <xdr:from>
      <xdr:col>33</xdr:col>
      <xdr:colOff>142875</xdr:colOff>
      <xdr:row>11</xdr:row>
      <xdr:rowOff>0</xdr:rowOff>
    </xdr:from>
    <xdr:ext cx="184731" cy="264560"/>
    <xdr:sp macro="" textlink="">
      <xdr:nvSpPr>
        <xdr:cNvPr id="2" name="テキスト ボックス 1"/>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41</xdr:col>
      <xdr:colOff>0</xdr:colOff>
      <xdr:row>38</xdr:row>
      <xdr:rowOff>0</xdr:rowOff>
    </xdr:from>
    <xdr:to>
      <xdr:col>56</xdr:col>
      <xdr:colOff>142875</xdr:colOff>
      <xdr:row>43</xdr:row>
      <xdr:rowOff>123825</xdr:rowOff>
    </xdr:to>
    <xdr:sp macro="" textlink="">
      <xdr:nvSpPr>
        <xdr:cNvPr id="4" name="四角形吹き出し 3"/>
        <xdr:cNvSpPr/>
      </xdr:nvSpPr>
      <xdr:spPr bwMode="auto">
        <a:xfrm>
          <a:off x="6667500" y="5486400"/>
          <a:ext cx="2571750" cy="885825"/>
        </a:xfrm>
        <a:prstGeom prst="wedgeRectCallout">
          <a:avLst>
            <a:gd name="adj1" fmla="val -17129"/>
            <a:gd name="adj2" fmla="val 5511"/>
          </a:avLst>
        </a:prstGeom>
        <a:ln>
          <a:headEnd type="none" w="med" len="med"/>
          <a:tailEnd type="none" w="med" len="med"/>
        </a:ln>
        <a:extLst/>
      </xdr:spPr>
      <xdr:style>
        <a:lnRef idx="1">
          <a:schemeClr val="accent2"/>
        </a:lnRef>
        <a:fillRef idx="2">
          <a:schemeClr val="accent2"/>
        </a:fillRef>
        <a:effectRef idx="1">
          <a:schemeClr val="accent2"/>
        </a:effectRef>
        <a:fontRef idx="minor">
          <a:schemeClr val="dk1"/>
        </a:fontRef>
      </xdr:style>
      <xdr:txBody>
        <a:bodyPr vertOverflow="clip" horzOverflow="clip" wrap="square" lIns="18288" tIns="0" rIns="0" bIns="0" rtlCol="0" anchor="ctr"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年月日指定で月の途中から出力した場合、内税入力分で「前日の差引金額」と「前残」が違ってくる</a:t>
          </a:r>
          <a:endParaRPr lang="ja-JP" altLang="ja-JP">
            <a:effectLst/>
          </a:endParaRPr>
        </a:p>
        <a:p>
          <a:pPr algn="l"/>
          <a:endParaRPr kumimoji="1" lang="ja-JP" altLang="en-US" sz="1100"/>
        </a:p>
      </xdr:txBody>
    </xdr:sp>
    <xdr:clientData/>
  </xdr:twoCellAnchor>
</xdr:wsDr>
</file>

<file path=xl/drawings/drawing16.xml><?xml version="1.0" encoding="utf-8"?>
<xdr:wsDr xmlns:xdr="http://schemas.openxmlformats.org/drawingml/2006/spreadsheetDrawing" xmlns:a="http://schemas.openxmlformats.org/drawingml/2006/main">
  <xdr:oneCellAnchor>
    <xdr:from>
      <xdr:col>33</xdr:col>
      <xdr:colOff>142875</xdr:colOff>
      <xdr:row>94</xdr:row>
      <xdr:rowOff>0</xdr:rowOff>
    </xdr:from>
    <xdr:ext cx="184731" cy="264560"/>
    <xdr:sp macro="" textlink="">
      <xdr:nvSpPr>
        <xdr:cNvPr id="2" name="テキスト ボックス 1"/>
        <xdr:cNvSpPr txBox="1"/>
      </xdr:nvSpPr>
      <xdr:spPr>
        <a:xfrm>
          <a:off x="5514975" y="1466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74</xdr:row>
      <xdr:rowOff>0</xdr:rowOff>
    </xdr:from>
    <xdr:ext cx="184731" cy="264560"/>
    <xdr:sp macro="" textlink="">
      <xdr:nvSpPr>
        <xdr:cNvPr id="3" name="テキスト ボックス 2"/>
        <xdr:cNvSpPr txBox="1"/>
      </xdr:nvSpPr>
      <xdr:spPr>
        <a:xfrm>
          <a:off x="5514975" y="11601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115</xdr:row>
      <xdr:rowOff>0</xdr:rowOff>
    </xdr:from>
    <xdr:ext cx="184731" cy="264560"/>
    <xdr:sp macro="" textlink="">
      <xdr:nvSpPr>
        <xdr:cNvPr id="4" name="テキスト ボックス 3"/>
        <xdr:cNvSpPr txBox="1"/>
      </xdr:nvSpPr>
      <xdr:spPr>
        <a:xfrm>
          <a:off x="5514975" y="18097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115</xdr:row>
      <xdr:rowOff>0</xdr:rowOff>
    </xdr:from>
    <xdr:ext cx="184731" cy="264560"/>
    <xdr:sp macro="" textlink="">
      <xdr:nvSpPr>
        <xdr:cNvPr id="5" name="テキスト ボックス 4"/>
        <xdr:cNvSpPr txBox="1"/>
      </xdr:nvSpPr>
      <xdr:spPr>
        <a:xfrm>
          <a:off x="5514975" y="18097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53</xdr:row>
      <xdr:rowOff>0</xdr:rowOff>
    </xdr:from>
    <xdr:ext cx="184731" cy="264560"/>
    <xdr:sp macro="" textlink="">
      <xdr:nvSpPr>
        <xdr:cNvPr id="6" name="テキスト ボックス 5"/>
        <xdr:cNvSpPr txBox="1"/>
      </xdr:nvSpPr>
      <xdr:spPr>
        <a:xfrm>
          <a:off x="5514975" y="840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92</xdr:row>
      <xdr:rowOff>0</xdr:rowOff>
    </xdr:from>
    <xdr:ext cx="184731" cy="264560"/>
    <xdr:sp macro="" textlink="">
      <xdr:nvSpPr>
        <xdr:cNvPr id="7" name="テキスト ボックス 6"/>
        <xdr:cNvSpPr txBox="1"/>
      </xdr:nvSpPr>
      <xdr:spPr>
        <a:xfrm>
          <a:off x="5514975" y="1436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92</xdr:row>
      <xdr:rowOff>0</xdr:rowOff>
    </xdr:from>
    <xdr:ext cx="184731" cy="264560"/>
    <xdr:sp macro="" textlink="">
      <xdr:nvSpPr>
        <xdr:cNvPr id="8" name="テキスト ボックス 7"/>
        <xdr:cNvSpPr txBox="1"/>
      </xdr:nvSpPr>
      <xdr:spPr>
        <a:xfrm>
          <a:off x="5514975" y="1436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32</xdr:row>
      <xdr:rowOff>0</xdr:rowOff>
    </xdr:from>
    <xdr:ext cx="184731" cy="264560"/>
    <xdr:sp macro="" textlink="">
      <xdr:nvSpPr>
        <xdr:cNvPr id="9" name="テキスト ボックス 8"/>
        <xdr:cNvSpPr txBox="1"/>
      </xdr:nvSpPr>
      <xdr:spPr>
        <a:xfrm>
          <a:off x="5514975" y="5200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71</xdr:row>
      <xdr:rowOff>0</xdr:rowOff>
    </xdr:from>
    <xdr:ext cx="184731" cy="264560"/>
    <xdr:sp macro="" textlink="">
      <xdr:nvSpPr>
        <xdr:cNvPr id="10" name="テキスト ボックス 9"/>
        <xdr:cNvSpPr txBox="1"/>
      </xdr:nvSpPr>
      <xdr:spPr>
        <a:xfrm>
          <a:off x="5514975" y="11144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71</xdr:row>
      <xdr:rowOff>0</xdr:rowOff>
    </xdr:from>
    <xdr:ext cx="184731" cy="264560"/>
    <xdr:sp macro="" textlink="">
      <xdr:nvSpPr>
        <xdr:cNvPr id="11" name="テキスト ボックス 10"/>
        <xdr:cNvSpPr txBox="1"/>
      </xdr:nvSpPr>
      <xdr:spPr>
        <a:xfrm>
          <a:off x="5514975" y="11144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12</xdr:row>
      <xdr:rowOff>0</xdr:rowOff>
    </xdr:from>
    <xdr:ext cx="184731" cy="264560"/>
    <xdr:sp macro="" textlink="">
      <xdr:nvSpPr>
        <xdr:cNvPr id="12" name="テキスト ボックス 11"/>
        <xdr:cNvSpPr txBox="1"/>
      </xdr:nvSpPr>
      <xdr:spPr>
        <a:xfrm>
          <a:off x="5514975" y="2152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92</xdr:row>
      <xdr:rowOff>0</xdr:rowOff>
    </xdr:from>
    <xdr:ext cx="184731" cy="264560"/>
    <xdr:sp macro="" textlink="">
      <xdr:nvSpPr>
        <xdr:cNvPr id="13" name="テキスト ボックス 12"/>
        <xdr:cNvSpPr txBox="1"/>
      </xdr:nvSpPr>
      <xdr:spPr>
        <a:xfrm>
          <a:off x="5514975" y="1436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92</xdr:row>
      <xdr:rowOff>0</xdr:rowOff>
    </xdr:from>
    <xdr:ext cx="184731" cy="264560"/>
    <xdr:sp macro="" textlink="">
      <xdr:nvSpPr>
        <xdr:cNvPr id="14" name="テキスト ボックス 13"/>
        <xdr:cNvSpPr txBox="1"/>
      </xdr:nvSpPr>
      <xdr:spPr>
        <a:xfrm>
          <a:off x="5514975" y="1436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17.xml><?xml version="1.0" encoding="utf-8"?>
<xdr:wsDr xmlns:xdr="http://schemas.openxmlformats.org/drawingml/2006/spreadsheetDrawing" xmlns:a="http://schemas.openxmlformats.org/drawingml/2006/main">
  <xdr:twoCellAnchor>
    <xdr:from>
      <xdr:col>18</xdr:col>
      <xdr:colOff>0</xdr:colOff>
      <xdr:row>38</xdr:row>
      <xdr:rowOff>0</xdr:rowOff>
    </xdr:from>
    <xdr:to>
      <xdr:col>24</xdr:col>
      <xdr:colOff>0</xdr:colOff>
      <xdr:row>42</xdr:row>
      <xdr:rowOff>161925</xdr:rowOff>
    </xdr:to>
    <xdr:sp macro="" textlink="">
      <xdr:nvSpPr>
        <xdr:cNvPr id="3" name="線吹き出し 1 (枠付き) 2"/>
        <xdr:cNvSpPr/>
      </xdr:nvSpPr>
      <xdr:spPr bwMode="auto">
        <a:xfrm>
          <a:off x="6343650" y="8124825"/>
          <a:ext cx="2571750" cy="847725"/>
        </a:xfrm>
        <a:prstGeom prst="borderCallout1">
          <a:avLst>
            <a:gd name="adj1" fmla="val 9761"/>
            <a:gd name="adj2" fmla="val -926"/>
            <a:gd name="adj3" fmla="val 10253"/>
            <a:gd name="adj4" fmla="val -177592"/>
          </a:avLst>
        </a:prstGeom>
        <a:ln>
          <a:headEnd type="none" w="med" len="med"/>
          <a:tailEnd type="none" w="med" len="med"/>
        </a:ln>
        <a:extLst/>
      </xdr:spPr>
      <xdr:style>
        <a:lnRef idx="1">
          <a:schemeClr val="accent2"/>
        </a:lnRef>
        <a:fillRef idx="2">
          <a:schemeClr val="accent2"/>
        </a:fillRef>
        <a:effectRef idx="1">
          <a:schemeClr val="accent2"/>
        </a:effectRef>
        <a:fontRef idx="minor">
          <a:schemeClr val="dk1"/>
        </a:fontRef>
      </xdr:style>
      <xdr:txBody>
        <a:bodyPr vertOverflow="clip" horzOverflow="clip" wrap="square" lIns="18288" tIns="0" rIns="0" bIns="0" rtlCol="0" anchor="ctr" upright="1"/>
        <a:lstStyle/>
        <a:p>
          <a:pPr marL="0" marR="0" indent="0" algn="l" defTabSz="914400" eaLnBrk="1" fontAlgn="auto" latinLnBrk="0" hangingPunct="1">
            <a:lnSpc>
              <a:spcPts val="1300"/>
            </a:lnSpc>
            <a:spcBef>
              <a:spcPts val="0"/>
            </a:spcBef>
            <a:spcAft>
              <a:spcPts val="0"/>
            </a:spcAft>
            <a:buClrTx/>
            <a:buSzTx/>
            <a:buFontTx/>
            <a:buNone/>
            <a:tabLst/>
            <a:defRPr/>
          </a:pPr>
          <a:r>
            <a:rPr kumimoji="1" lang="ja-JP" altLang="en-US" sz="1100"/>
            <a:t>年月日指定で月の途中から出力した場合、内税入力分で「前日の差引金額」と「前残」が違ってくる</a:t>
          </a:r>
        </a:p>
      </xdr:txBody>
    </xdr:sp>
    <xdr:clientData/>
  </xdr:twoCellAnchor>
  <xdr:twoCellAnchor>
    <xdr:from>
      <xdr:col>18</xdr:col>
      <xdr:colOff>0</xdr:colOff>
      <xdr:row>59</xdr:row>
      <xdr:rowOff>0</xdr:rowOff>
    </xdr:from>
    <xdr:to>
      <xdr:col>24</xdr:col>
      <xdr:colOff>0</xdr:colOff>
      <xdr:row>63</xdr:row>
      <xdr:rowOff>161925</xdr:rowOff>
    </xdr:to>
    <xdr:sp macro="" textlink="">
      <xdr:nvSpPr>
        <xdr:cNvPr id="4" name="線吹き出し 1 (枠付き) 3"/>
        <xdr:cNvSpPr/>
      </xdr:nvSpPr>
      <xdr:spPr bwMode="auto">
        <a:xfrm>
          <a:off x="6343650" y="11725275"/>
          <a:ext cx="2571750" cy="847725"/>
        </a:xfrm>
        <a:prstGeom prst="borderCallout1">
          <a:avLst>
            <a:gd name="adj1" fmla="val 9761"/>
            <a:gd name="adj2" fmla="val -926"/>
            <a:gd name="adj3" fmla="val 10253"/>
            <a:gd name="adj4" fmla="val -177592"/>
          </a:avLst>
        </a:prstGeom>
        <a:ln>
          <a:headEnd type="none" w="med" len="med"/>
          <a:tailEnd type="none" w="med" len="med"/>
        </a:ln>
        <a:extLst/>
      </xdr:spPr>
      <xdr:style>
        <a:lnRef idx="1">
          <a:schemeClr val="accent2"/>
        </a:lnRef>
        <a:fillRef idx="2">
          <a:schemeClr val="accent2"/>
        </a:fillRef>
        <a:effectRef idx="1">
          <a:schemeClr val="accent2"/>
        </a:effectRef>
        <a:fontRef idx="minor">
          <a:schemeClr val="dk1"/>
        </a:fontRef>
      </xdr:style>
      <xdr:txBody>
        <a:bodyPr vertOverflow="clip" horzOverflow="clip" wrap="square" lIns="18288" tIns="0" rIns="0" bIns="0" rtlCol="0" anchor="ctr" upright="1"/>
        <a:lstStyle/>
        <a:p>
          <a:pPr marL="0" marR="0" indent="0" algn="l" defTabSz="914400" eaLnBrk="1" fontAlgn="auto" latinLnBrk="0" hangingPunct="1">
            <a:lnSpc>
              <a:spcPts val="13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年月日指定で月の途中から出力した場合、内税入力分で「前日の差引金額」と「前残」が違ってくる</a:t>
          </a:r>
          <a:endParaRPr kumimoji="1" lang="ja-JP" altLang="en-US"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66675</xdr:colOff>
      <xdr:row>36</xdr:row>
      <xdr:rowOff>0</xdr:rowOff>
    </xdr:from>
    <xdr:to>
      <xdr:col>6</xdr:col>
      <xdr:colOff>142875</xdr:colOff>
      <xdr:row>38</xdr:row>
      <xdr:rowOff>0</xdr:rowOff>
    </xdr:to>
    <xdr:sp macro="" textlink="">
      <xdr:nvSpPr>
        <xdr:cNvPr id="92327" name="AutoShape 1"/>
        <xdr:cNvSpPr>
          <a:spLocks/>
        </xdr:cNvSpPr>
      </xdr:nvSpPr>
      <xdr:spPr bwMode="auto">
        <a:xfrm>
          <a:off x="5638800" y="6219825"/>
          <a:ext cx="76200" cy="342900"/>
        </a:xfrm>
        <a:prstGeom prst="rightBracket">
          <a:avLst>
            <a:gd name="adj" fmla="val 375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66675</xdr:colOff>
      <xdr:row>83</xdr:row>
      <xdr:rowOff>0</xdr:rowOff>
    </xdr:from>
    <xdr:to>
      <xdr:col>6</xdr:col>
      <xdr:colOff>142875</xdr:colOff>
      <xdr:row>85</xdr:row>
      <xdr:rowOff>0</xdr:rowOff>
    </xdr:to>
    <xdr:sp macro="" textlink="">
      <xdr:nvSpPr>
        <xdr:cNvPr id="92328" name="AutoShape 2"/>
        <xdr:cNvSpPr>
          <a:spLocks/>
        </xdr:cNvSpPr>
      </xdr:nvSpPr>
      <xdr:spPr bwMode="auto">
        <a:xfrm>
          <a:off x="5638800" y="14277975"/>
          <a:ext cx="76200" cy="342900"/>
        </a:xfrm>
        <a:prstGeom prst="rightBracket">
          <a:avLst>
            <a:gd name="adj" fmla="val 375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13</xdr:col>
      <xdr:colOff>0</xdr:colOff>
      <xdr:row>0</xdr:row>
      <xdr:rowOff>0</xdr:rowOff>
    </xdr:from>
    <xdr:to>
      <xdr:col>15</xdr:col>
      <xdr:colOff>0</xdr:colOff>
      <xdr:row>0</xdr:row>
      <xdr:rowOff>0</xdr:rowOff>
    </xdr:to>
    <xdr:sp macro="" textlink="">
      <xdr:nvSpPr>
        <xdr:cNvPr id="2" name="Oval 1"/>
        <xdr:cNvSpPr>
          <a:spLocks noChangeArrowheads="1"/>
        </xdr:cNvSpPr>
      </xdr:nvSpPr>
      <xdr:spPr bwMode="auto">
        <a:xfrm>
          <a:off x="4581525" y="0"/>
          <a:ext cx="7048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15</xdr:col>
      <xdr:colOff>0</xdr:colOff>
      <xdr:row>0</xdr:row>
      <xdr:rowOff>0</xdr:rowOff>
    </xdr:from>
    <xdr:to>
      <xdr:col>15</xdr:col>
      <xdr:colOff>57150</xdr:colOff>
      <xdr:row>0</xdr:row>
      <xdr:rowOff>0</xdr:rowOff>
    </xdr:to>
    <xdr:sp macro="" textlink="">
      <xdr:nvSpPr>
        <xdr:cNvPr id="3" name="Line 2"/>
        <xdr:cNvSpPr>
          <a:spLocks noChangeShapeType="1"/>
        </xdr:cNvSpPr>
      </xdr:nvSpPr>
      <xdr:spPr bwMode="auto">
        <a:xfrm>
          <a:off x="5286375" y="0"/>
          <a:ext cx="57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0</xdr:row>
      <xdr:rowOff>0</xdr:rowOff>
    </xdr:from>
    <xdr:to>
      <xdr:col>15</xdr:col>
      <xdr:colOff>0</xdr:colOff>
      <xdr:row>0</xdr:row>
      <xdr:rowOff>0</xdr:rowOff>
    </xdr:to>
    <xdr:sp macro="" textlink="">
      <xdr:nvSpPr>
        <xdr:cNvPr id="4" name="Oval 3"/>
        <xdr:cNvSpPr>
          <a:spLocks noChangeArrowheads="1"/>
        </xdr:cNvSpPr>
      </xdr:nvSpPr>
      <xdr:spPr bwMode="auto">
        <a:xfrm>
          <a:off x="4581525" y="0"/>
          <a:ext cx="7048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15</xdr:col>
      <xdr:colOff>0</xdr:colOff>
      <xdr:row>0</xdr:row>
      <xdr:rowOff>0</xdr:rowOff>
    </xdr:from>
    <xdr:to>
      <xdr:col>15</xdr:col>
      <xdr:colOff>85725</xdr:colOff>
      <xdr:row>0</xdr:row>
      <xdr:rowOff>0</xdr:rowOff>
    </xdr:to>
    <xdr:sp macro="" textlink="">
      <xdr:nvSpPr>
        <xdr:cNvPr id="5" name="Line 4"/>
        <xdr:cNvSpPr>
          <a:spLocks noChangeShapeType="1"/>
        </xdr:cNvSpPr>
      </xdr:nvSpPr>
      <xdr:spPr bwMode="auto">
        <a:xfrm>
          <a:off x="5286375" y="0"/>
          <a:ext cx="857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0</xdr:row>
      <xdr:rowOff>0</xdr:rowOff>
    </xdr:from>
    <xdr:to>
      <xdr:col>10</xdr:col>
      <xdr:colOff>0</xdr:colOff>
      <xdr:row>0</xdr:row>
      <xdr:rowOff>0</xdr:rowOff>
    </xdr:to>
    <xdr:sp macro="" textlink="">
      <xdr:nvSpPr>
        <xdr:cNvPr id="6" name="Oval 5"/>
        <xdr:cNvSpPr>
          <a:spLocks noChangeArrowheads="1"/>
        </xdr:cNvSpPr>
      </xdr:nvSpPr>
      <xdr:spPr bwMode="auto">
        <a:xfrm>
          <a:off x="2819400" y="0"/>
          <a:ext cx="7048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0</xdr:colOff>
      <xdr:row>0</xdr:row>
      <xdr:rowOff>0</xdr:rowOff>
    </xdr:from>
    <xdr:to>
      <xdr:col>11</xdr:col>
      <xdr:colOff>19050</xdr:colOff>
      <xdr:row>0</xdr:row>
      <xdr:rowOff>0</xdr:rowOff>
    </xdr:to>
    <xdr:sp macro="" textlink="">
      <xdr:nvSpPr>
        <xdr:cNvPr id="7" name="Line 6"/>
        <xdr:cNvSpPr>
          <a:spLocks noChangeShapeType="1"/>
        </xdr:cNvSpPr>
      </xdr:nvSpPr>
      <xdr:spPr bwMode="auto">
        <a:xfrm flipV="1">
          <a:off x="3524250"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57150</xdr:colOff>
      <xdr:row>10</xdr:row>
      <xdr:rowOff>85725</xdr:rowOff>
    </xdr:from>
    <xdr:to>
      <xdr:col>17</xdr:col>
      <xdr:colOff>247650</xdr:colOff>
      <xdr:row>10</xdr:row>
      <xdr:rowOff>85725</xdr:rowOff>
    </xdr:to>
    <xdr:sp macro="" textlink="">
      <xdr:nvSpPr>
        <xdr:cNvPr id="8" name="Line 7"/>
        <xdr:cNvSpPr>
          <a:spLocks noChangeShapeType="1"/>
        </xdr:cNvSpPr>
      </xdr:nvSpPr>
      <xdr:spPr bwMode="auto">
        <a:xfrm>
          <a:off x="6048375" y="1847850"/>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247650</xdr:colOff>
      <xdr:row>10</xdr:row>
      <xdr:rowOff>85725</xdr:rowOff>
    </xdr:from>
    <xdr:to>
      <xdr:col>17</xdr:col>
      <xdr:colOff>247650</xdr:colOff>
      <xdr:row>18</xdr:row>
      <xdr:rowOff>85725</xdr:rowOff>
    </xdr:to>
    <xdr:sp macro="" textlink="">
      <xdr:nvSpPr>
        <xdr:cNvPr id="9" name="Line 9"/>
        <xdr:cNvSpPr>
          <a:spLocks noChangeShapeType="1"/>
        </xdr:cNvSpPr>
      </xdr:nvSpPr>
      <xdr:spPr bwMode="auto">
        <a:xfrm>
          <a:off x="6238875" y="1847850"/>
          <a:ext cx="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47625</xdr:colOff>
      <xdr:row>18</xdr:row>
      <xdr:rowOff>95250</xdr:rowOff>
    </xdr:from>
    <xdr:to>
      <xdr:col>17</xdr:col>
      <xdr:colOff>247650</xdr:colOff>
      <xdr:row>18</xdr:row>
      <xdr:rowOff>95250</xdr:rowOff>
    </xdr:to>
    <xdr:sp macro="" textlink="">
      <xdr:nvSpPr>
        <xdr:cNvPr id="10" name="Line 10"/>
        <xdr:cNvSpPr>
          <a:spLocks noChangeShapeType="1"/>
        </xdr:cNvSpPr>
      </xdr:nvSpPr>
      <xdr:spPr bwMode="auto">
        <a:xfrm flipH="1">
          <a:off x="6038850" y="3228975"/>
          <a:ext cx="200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48</xdr:row>
      <xdr:rowOff>0</xdr:rowOff>
    </xdr:from>
    <xdr:to>
      <xdr:col>12</xdr:col>
      <xdr:colOff>66675</xdr:colOff>
      <xdr:row>56</xdr:row>
      <xdr:rowOff>95250</xdr:rowOff>
    </xdr:to>
    <xdr:sp macro="" textlink="">
      <xdr:nvSpPr>
        <xdr:cNvPr id="2" name="AutoShape 37"/>
        <xdr:cNvSpPr>
          <a:spLocks noChangeArrowheads="1"/>
        </xdr:cNvSpPr>
      </xdr:nvSpPr>
      <xdr:spPr bwMode="auto">
        <a:xfrm>
          <a:off x="647700" y="4324350"/>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　仕訳ヘッダ</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・内部月</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・ヘッダ検索</a:t>
          </a:r>
          <a:r>
            <a:rPr lang="en-US" altLang="ja-JP" sz="900" b="0" i="0" u="none" strike="noStrike" baseline="0">
              <a:solidFill>
                <a:srgbClr val="000000"/>
              </a:solidFill>
              <a:latin typeface="ＭＳ Ｐゴシック"/>
              <a:ea typeface="ＭＳ Ｐゴシック"/>
            </a:rPr>
            <a:t>NO</a:t>
          </a: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・伝票日付</a:t>
          </a:r>
        </a:p>
        <a:p>
          <a:pPr algn="l" rtl="0">
            <a:lnSpc>
              <a:spcPts val="1200"/>
            </a:lnSpc>
            <a:defRPr sz="1000"/>
          </a:pPr>
          <a:r>
            <a:rPr lang="ja-JP" altLang="en-US" sz="900" b="0" i="0" u="none" strike="noStrike" baseline="0">
              <a:solidFill>
                <a:srgbClr val="000000"/>
              </a:solidFill>
              <a:latin typeface="ＭＳ Ｐゴシック"/>
              <a:ea typeface="ＭＳ Ｐゴシック"/>
            </a:rPr>
            <a:t>　　・伝票ＮＯ</a:t>
          </a:r>
          <a:endParaRPr lang="en-US" altLang="ja-JP" sz="900" b="0" i="0" u="none" strike="noStrike" baseline="0">
            <a:solidFill>
              <a:srgbClr val="000000"/>
            </a:solidFill>
            <a:latin typeface="ＭＳ Ｐゴシック"/>
            <a:ea typeface="ＭＳ Ｐゴシック"/>
          </a:endParaRPr>
        </a:p>
        <a:p>
          <a:pPr algn="l" rtl="0">
            <a:lnSpc>
              <a:spcPts val="1200"/>
            </a:lnSpc>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000000"/>
              </a:solidFill>
              <a:latin typeface="ＭＳ Ｐゴシック"/>
              <a:ea typeface="ＭＳ Ｐゴシック"/>
            </a:rPr>
            <a:t>…</a:t>
          </a: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a:p>
      </xdr:txBody>
    </xdr:sp>
    <xdr:clientData/>
  </xdr:twoCellAnchor>
  <xdr:twoCellAnchor>
    <xdr:from>
      <xdr:col>19</xdr:col>
      <xdr:colOff>95250</xdr:colOff>
      <xdr:row>47</xdr:row>
      <xdr:rowOff>152399</xdr:rowOff>
    </xdr:from>
    <xdr:to>
      <xdr:col>28</xdr:col>
      <xdr:colOff>19050</xdr:colOff>
      <xdr:row>56</xdr:row>
      <xdr:rowOff>94799</xdr:rowOff>
    </xdr:to>
    <xdr:sp macro="" textlink="">
      <xdr:nvSpPr>
        <xdr:cNvPr id="3" name="AutoShape 37"/>
        <xdr:cNvSpPr>
          <a:spLocks noChangeArrowheads="1"/>
        </xdr:cNvSpPr>
      </xdr:nvSpPr>
      <xdr:spPr bwMode="auto">
        <a:xfrm>
          <a:off x="3200400" y="4324349"/>
          <a:ext cx="1381125" cy="131400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　仕訳明細データ</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・内部月</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・ヘッダ検索</a:t>
          </a:r>
          <a:r>
            <a:rPr lang="en-US" altLang="ja-JP" sz="900" b="0" i="0" u="none" strike="noStrike" baseline="0">
              <a:solidFill>
                <a:srgbClr val="000000"/>
              </a:solidFill>
              <a:latin typeface="ＭＳ Ｐゴシック"/>
              <a:ea typeface="ＭＳ Ｐゴシック"/>
            </a:rPr>
            <a:t>NO</a:t>
          </a: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・借方情報 </a:t>
          </a:r>
          <a:r>
            <a:rPr lang="en-US" altLang="ja-JP" sz="900" b="0" i="0" u="none" strike="noStrike" baseline="0">
              <a:solidFill>
                <a:srgbClr val="000000"/>
              </a:solidFill>
              <a:latin typeface="ＭＳ Ｐゴシック"/>
              <a:ea typeface="ＭＳ Ｐゴシック"/>
            </a:rPr>
            <a:t>…</a:t>
          </a:r>
          <a:endParaRPr lang="ja-JP" altLang="en-US" sz="900" b="0" i="0" u="none" strike="noStrike" baseline="0">
            <a:solidFill>
              <a:srgbClr val="000000"/>
            </a:solidFill>
            <a:latin typeface="ＭＳ Ｐゴシック"/>
            <a:ea typeface="ＭＳ Ｐゴシック"/>
          </a:endParaRPr>
        </a:p>
        <a:p>
          <a:pPr algn="l" rtl="0">
            <a:lnSpc>
              <a:spcPts val="1200"/>
            </a:lnSpc>
            <a:defRPr sz="1000"/>
          </a:pPr>
          <a:r>
            <a:rPr lang="ja-JP" altLang="en-US" sz="900" b="0" i="0" u="none" strike="noStrike" baseline="0">
              <a:solidFill>
                <a:srgbClr val="000000"/>
              </a:solidFill>
              <a:latin typeface="ＭＳ Ｐゴシック"/>
              <a:ea typeface="ＭＳ Ｐゴシック"/>
            </a:rPr>
            <a:t>　　・貸方情報 </a:t>
          </a:r>
          <a:r>
            <a:rPr lang="en-US" altLang="ja-JP" sz="900" b="0" i="0" u="none" strike="noStrike" baseline="0">
              <a:solidFill>
                <a:srgbClr val="000000"/>
              </a:solidFill>
              <a:latin typeface="ＭＳ Ｐゴシック"/>
              <a:ea typeface="ＭＳ Ｐゴシック"/>
            </a:rPr>
            <a:t>…</a:t>
          </a:r>
        </a:p>
        <a:p>
          <a:pPr algn="l" rtl="0">
            <a:lnSpc>
              <a:spcPts val="1200"/>
            </a:lnSpc>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000000"/>
              </a:solidFill>
              <a:latin typeface="ＭＳ Ｐゴシック"/>
              <a:ea typeface="ＭＳ Ｐゴシック"/>
            </a:rPr>
            <a:t>…</a:t>
          </a: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a:p>
      </xdr:txBody>
    </xdr:sp>
    <xdr:clientData/>
  </xdr:twoCellAnchor>
  <xdr:twoCellAnchor>
    <xdr:from>
      <xdr:col>12</xdr:col>
      <xdr:colOff>66675</xdr:colOff>
      <xdr:row>52</xdr:row>
      <xdr:rowOff>47399</xdr:rowOff>
    </xdr:from>
    <xdr:to>
      <xdr:col>19</xdr:col>
      <xdr:colOff>95250</xdr:colOff>
      <xdr:row>52</xdr:row>
      <xdr:rowOff>47625</xdr:rowOff>
    </xdr:to>
    <xdr:cxnSp macro="">
      <xdr:nvCxnSpPr>
        <xdr:cNvPr id="4" name="カギ線コネクタ 3"/>
        <xdr:cNvCxnSpPr>
          <a:stCxn id="2" idx="4"/>
          <a:endCxn id="3" idx="2"/>
        </xdr:cNvCxnSpPr>
      </xdr:nvCxnSpPr>
      <xdr:spPr>
        <a:xfrm flipV="1">
          <a:off x="2028825" y="4981349"/>
          <a:ext cx="1171575" cy="226"/>
        </a:xfrm>
        <a:prstGeom prst="bentConnector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133351</xdr:colOff>
      <xdr:row>52</xdr:row>
      <xdr:rowOff>123824</xdr:rowOff>
    </xdr:from>
    <xdr:to>
      <xdr:col>18</xdr:col>
      <xdr:colOff>142876</xdr:colOff>
      <xdr:row>57</xdr:row>
      <xdr:rowOff>57149</xdr:rowOff>
    </xdr:to>
    <xdr:sp macro="" textlink="">
      <xdr:nvSpPr>
        <xdr:cNvPr id="5" name="テキスト ボックス 4"/>
        <xdr:cNvSpPr txBox="1"/>
      </xdr:nvSpPr>
      <xdr:spPr>
        <a:xfrm>
          <a:off x="2095501" y="5057774"/>
          <a:ext cx="99060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a:latin typeface="ＭＳ ゴシック" pitchFamily="49" charset="-128"/>
              <a:ea typeface="ＭＳ ゴシック" pitchFamily="49" charset="-128"/>
            </a:rPr>
            <a:t>内部月、</a:t>
          </a:r>
          <a:endParaRPr kumimoji="1" lang="en-US" altLang="ja-JP" sz="900">
            <a:latin typeface="ＭＳ ゴシック" pitchFamily="49" charset="-128"/>
            <a:ea typeface="ＭＳ ゴシック" pitchFamily="49" charset="-128"/>
          </a:endParaRPr>
        </a:p>
        <a:p>
          <a:pPr>
            <a:lnSpc>
              <a:spcPts val="1100"/>
            </a:lnSpc>
          </a:pPr>
          <a:r>
            <a:rPr kumimoji="1" lang="ja-JP" altLang="en-US" sz="900">
              <a:latin typeface="ＭＳ ゴシック" pitchFamily="49" charset="-128"/>
              <a:ea typeface="ＭＳ ゴシック" pitchFamily="49" charset="-128"/>
            </a:rPr>
            <a:t>ﾍｯﾀﾞ検索</a:t>
          </a:r>
          <a:r>
            <a:rPr kumimoji="1" lang="en-US" altLang="ja-JP" sz="900">
              <a:latin typeface="ＭＳ ゴシック" pitchFamily="49" charset="-128"/>
              <a:ea typeface="ＭＳ ゴシック" pitchFamily="49" charset="-128"/>
            </a:rPr>
            <a:t>NO</a:t>
          </a:r>
          <a:r>
            <a:rPr kumimoji="1" lang="ja-JP" altLang="en-US" sz="900">
              <a:latin typeface="ＭＳ ゴシック" pitchFamily="49" charset="-128"/>
              <a:ea typeface="ＭＳ ゴシック" pitchFamily="49" charset="-128"/>
            </a:rPr>
            <a:t>で</a:t>
          </a:r>
          <a:endParaRPr kumimoji="1" lang="en-US" altLang="ja-JP" sz="900">
            <a:latin typeface="ＭＳ ゴシック" pitchFamily="49" charset="-128"/>
            <a:ea typeface="ＭＳ ゴシック" pitchFamily="49" charset="-128"/>
          </a:endParaRPr>
        </a:p>
        <a:p>
          <a:r>
            <a:rPr kumimoji="1" lang="en-US" altLang="ja-JP" sz="900">
              <a:latin typeface="ＭＳ ゴシック" pitchFamily="49" charset="-128"/>
              <a:ea typeface="ＭＳ ゴシック" pitchFamily="49" charset="-128"/>
            </a:rPr>
            <a:t>Join</a:t>
          </a:r>
          <a:endParaRPr kumimoji="1" lang="ja-JP" altLang="en-US" sz="900">
            <a:latin typeface="ＭＳ ゴシック" pitchFamily="49" charset="-128"/>
            <a:ea typeface="ＭＳ ゴシック" pitchFamily="49" charset="-128"/>
          </a:endParaRPr>
        </a:p>
      </xdr:txBody>
    </xdr:sp>
    <xdr:clientData/>
  </xdr:twoCellAnchor>
  <xdr:twoCellAnchor>
    <xdr:from>
      <xdr:col>36</xdr:col>
      <xdr:colOff>95250</xdr:colOff>
      <xdr:row>48</xdr:row>
      <xdr:rowOff>9525</xdr:rowOff>
    </xdr:from>
    <xdr:to>
      <xdr:col>45</xdr:col>
      <xdr:colOff>19050</xdr:colOff>
      <xdr:row>56</xdr:row>
      <xdr:rowOff>104775</xdr:rowOff>
    </xdr:to>
    <xdr:sp macro="" textlink="">
      <xdr:nvSpPr>
        <xdr:cNvPr id="7" name="AutoShape 37"/>
        <xdr:cNvSpPr>
          <a:spLocks noChangeArrowheads="1"/>
        </xdr:cNvSpPr>
      </xdr:nvSpPr>
      <xdr:spPr bwMode="auto">
        <a:xfrm>
          <a:off x="5953125" y="4486275"/>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　システム基本情報</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a:p>
      </xdr:txBody>
    </xdr:sp>
    <xdr:clientData/>
  </xdr:twoCellAnchor>
  <xdr:twoCellAnchor>
    <xdr:from>
      <xdr:col>37</xdr:col>
      <xdr:colOff>123825</xdr:colOff>
      <xdr:row>50</xdr:row>
      <xdr:rowOff>85725</xdr:rowOff>
    </xdr:from>
    <xdr:to>
      <xdr:col>46</xdr:col>
      <xdr:colOff>47625</xdr:colOff>
      <xdr:row>59</xdr:row>
      <xdr:rowOff>28575</xdr:rowOff>
    </xdr:to>
    <xdr:sp macro="" textlink="">
      <xdr:nvSpPr>
        <xdr:cNvPr id="8" name="AutoShape 37"/>
        <xdr:cNvSpPr>
          <a:spLocks noChangeArrowheads="1"/>
        </xdr:cNvSpPr>
      </xdr:nvSpPr>
      <xdr:spPr bwMode="auto">
        <a:xfrm>
          <a:off x="6143625" y="4714875"/>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　会社基本情報</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a:p>
      </xdr:txBody>
    </xdr:sp>
    <xdr:clientData/>
  </xdr:twoCellAnchor>
  <xdr:twoCellAnchor>
    <xdr:from>
      <xdr:col>39</xdr:col>
      <xdr:colOff>0</xdr:colOff>
      <xdr:row>53</xdr:row>
      <xdr:rowOff>19050</xdr:rowOff>
    </xdr:from>
    <xdr:to>
      <xdr:col>47</xdr:col>
      <xdr:colOff>85725</xdr:colOff>
      <xdr:row>61</xdr:row>
      <xdr:rowOff>114300</xdr:rowOff>
    </xdr:to>
    <xdr:sp macro="" textlink="">
      <xdr:nvSpPr>
        <xdr:cNvPr id="9" name="AutoShape 37"/>
        <xdr:cNvSpPr>
          <a:spLocks noChangeArrowheads="1"/>
        </xdr:cNvSpPr>
      </xdr:nvSpPr>
      <xdr:spPr bwMode="auto">
        <a:xfrm>
          <a:off x="6343650" y="5257800"/>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　特定科目情報</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a:p>
      </xdr:txBody>
    </xdr:sp>
    <xdr:clientData/>
  </xdr:twoCellAnchor>
  <xdr:twoCellAnchor>
    <xdr:from>
      <xdr:col>40</xdr:col>
      <xdr:colOff>47625</xdr:colOff>
      <xdr:row>55</xdr:row>
      <xdr:rowOff>104775</xdr:rowOff>
    </xdr:from>
    <xdr:to>
      <xdr:col>48</xdr:col>
      <xdr:colOff>133350</xdr:colOff>
      <xdr:row>64</xdr:row>
      <xdr:rowOff>47625</xdr:rowOff>
    </xdr:to>
    <xdr:sp macro="" textlink="">
      <xdr:nvSpPr>
        <xdr:cNvPr id="10" name="AutoShape 37"/>
        <xdr:cNvSpPr>
          <a:spLocks noChangeArrowheads="1"/>
        </xdr:cNvSpPr>
      </xdr:nvSpPr>
      <xdr:spPr bwMode="auto">
        <a:xfrm>
          <a:off x="6553200" y="5495925"/>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　マスタ基本情報</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a:p>
      </xdr:txBody>
    </xdr:sp>
    <xdr:clientData/>
  </xdr:twoCellAnchor>
  <xdr:twoCellAnchor>
    <xdr:from>
      <xdr:col>41</xdr:col>
      <xdr:colOff>85725</xdr:colOff>
      <xdr:row>58</xdr:row>
      <xdr:rowOff>66675</xdr:rowOff>
    </xdr:from>
    <xdr:to>
      <xdr:col>50</xdr:col>
      <xdr:colOff>9525</xdr:colOff>
      <xdr:row>67</xdr:row>
      <xdr:rowOff>9525</xdr:rowOff>
    </xdr:to>
    <xdr:sp macro="" textlink="">
      <xdr:nvSpPr>
        <xdr:cNvPr id="17" name="AutoShape 37"/>
        <xdr:cNvSpPr>
          <a:spLocks noChangeArrowheads="1"/>
        </xdr:cNvSpPr>
      </xdr:nvSpPr>
      <xdr:spPr bwMode="auto">
        <a:xfrm>
          <a:off x="6753225" y="5915025"/>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marL="0" marR="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ＭＳ Ｐゴシック"/>
              <a:ea typeface="ＭＳ Ｐゴシック"/>
            </a:rPr>
            <a:t>　</a:t>
          </a:r>
          <a:r>
            <a:rPr lang="ja-JP" altLang="ja-JP" sz="1000" b="0" i="0" baseline="0">
              <a:effectLst/>
              <a:latin typeface="+mn-lt"/>
              <a:ea typeface="+mn-ea"/>
              <a:cs typeface="+mn-cs"/>
            </a:rPr>
            <a:t>区分情報</a:t>
          </a:r>
          <a:endParaRPr lang="ja-JP" altLang="ja-JP" sz="900">
            <a:effectLst/>
          </a:endParaRPr>
        </a:p>
        <a:p>
          <a:pPr algn="l" rtl="0">
            <a:lnSpc>
              <a:spcPts val="1100"/>
            </a:lnSpc>
            <a:defRPr sz="1000"/>
          </a:pPr>
          <a:endParaRPr lang="en-US" altLang="ja-JP"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a:p>
      </xdr:txBody>
    </xdr:sp>
    <xdr:clientData/>
  </xdr:twoCellAnchor>
  <xdr:twoCellAnchor>
    <xdr:from>
      <xdr:col>13</xdr:col>
      <xdr:colOff>0</xdr:colOff>
      <xdr:row>60</xdr:row>
      <xdr:rowOff>0</xdr:rowOff>
    </xdr:from>
    <xdr:to>
      <xdr:col>21</xdr:col>
      <xdr:colOff>85725</xdr:colOff>
      <xdr:row>68</xdr:row>
      <xdr:rowOff>94800</xdr:rowOff>
    </xdr:to>
    <xdr:sp macro="" textlink="">
      <xdr:nvSpPr>
        <xdr:cNvPr id="21" name="AutoShape 37"/>
        <xdr:cNvSpPr>
          <a:spLocks noChangeArrowheads="1"/>
        </xdr:cNvSpPr>
      </xdr:nvSpPr>
      <xdr:spPr bwMode="auto">
        <a:xfrm>
          <a:off x="2133600" y="9201150"/>
          <a:ext cx="1381125" cy="131400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　予算マスタ</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mn-ea"/>
            </a:rPr>
            <a:t>　　・９９月：完成工事予算</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・工事コード</a:t>
          </a:r>
        </a:p>
        <a:p>
          <a:pPr algn="l" rtl="0">
            <a:lnSpc>
              <a:spcPts val="1100"/>
            </a:lnSpc>
            <a:defRPr sz="1000"/>
          </a:pPr>
          <a:r>
            <a:rPr lang="ja-JP" altLang="en-US" sz="900" b="0" i="0" u="none" strike="noStrike" baseline="0">
              <a:solidFill>
                <a:srgbClr val="000000"/>
              </a:solidFill>
              <a:latin typeface="ＭＳ Ｐゴシック"/>
              <a:ea typeface="+mn-ea"/>
            </a:rPr>
            <a:t>　　・予算金額 </a:t>
          </a:r>
          <a:r>
            <a:rPr lang="en-US" altLang="ja-JP" sz="900" b="0" i="0" u="none" strike="noStrike" baseline="0">
              <a:solidFill>
                <a:srgbClr val="000000"/>
              </a:solidFill>
              <a:latin typeface="ＭＳ Ｐゴシック"/>
              <a:ea typeface="ＭＳ Ｐゴシック"/>
            </a:rPr>
            <a:t>…</a:t>
          </a:r>
          <a:endParaRPr lang="ja-JP" altLang="en-US" sz="900" b="0" i="0" u="none" strike="noStrike" baseline="0">
            <a:solidFill>
              <a:srgbClr val="000000"/>
            </a:solidFill>
            <a:latin typeface="ＭＳ Ｐゴシック"/>
            <a:ea typeface="ＭＳ Ｐゴシック"/>
          </a:endParaRPr>
        </a:p>
        <a:p>
          <a:pPr algn="l" rtl="0">
            <a:lnSpc>
              <a:spcPts val="1200"/>
            </a:lnSpc>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000000"/>
              </a:solidFill>
              <a:latin typeface="ＭＳ Ｐゴシック"/>
              <a:ea typeface="ＭＳ Ｐゴシック"/>
            </a:rPr>
            <a:t>…</a:t>
          </a: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a:p>
      </xdr:txBody>
    </xdr:sp>
    <xdr:clientData/>
  </xdr:twoCellAnchor>
  <xdr:twoCellAnchor>
    <xdr:from>
      <xdr:col>4</xdr:col>
      <xdr:colOff>0</xdr:colOff>
      <xdr:row>60</xdr:row>
      <xdr:rowOff>0</xdr:rowOff>
    </xdr:from>
    <xdr:to>
      <xdr:col>12</xdr:col>
      <xdr:colOff>66675</xdr:colOff>
      <xdr:row>68</xdr:row>
      <xdr:rowOff>94800</xdr:rowOff>
    </xdr:to>
    <xdr:sp macro="" textlink="">
      <xdr:nvSpPr>
        <xdr:cNvPr id="26" name="AutoShape 37"/>
        <xdr:cNvSpPr>
          <a:spLocks noChangeArrowheads="1"/>
        </xdr:cNvSpPr>
      </xdr:nvSpPr>
      <xdr:spPr bwMode="auto">
        <a:xfrm>
          <a:off x="647700" y="9201150"/>
          <a:ext cx="1381125" cy="131400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　実績集計マスタ</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・内部月</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・科目コード</a:t>
          </a:r>
        </a:p>
        <a:p>
          <a:pPr algn="l" rtl="0">
            <a:lnSpc>
              <a:spcPts val="1100"/>
            </a:lnSpc>
            <a:defRPr sz="1000"/>
          </a:pPr>
          <a:r>
            <a:rPr lang="ja-JP" altLang="en-US" sz="900" b="0" i="0" u="none" strike="noStrike" baseline="0">
              <a:solidFill>
                <a:srgbClr val="000000"/>
              </a:solidFill>
              <a:latin typeface="ＭＳ Ｐゴシック"/>
              <a:ea typeface="ＭＳ Ｐゴシック"/>
            </a:rPr>
            <a:t>　　・借方金額 </a:t>
          </a:r>
          <a:r>
            <a:rPr lang="en-US" altLang="ja-JP" sz="900" b="0" i="0" u="none" strike="noStrike" baseline="0">
              <a:solidFill>
                <a:srgbClr val="000000"/>
              </a:solidFill>
              <a:latin typeface="ＭＳ Ｐゴシック"/>
              <a:ea typeface="ＭＳ Ｐゴシック"/>
            </a:rPr>
            <a:t>…</a:t>
          </a:r>
          <a:endParaRPr lang="ja-JP" altLang="en-US" sz="900" b="0" i="0" u="none" strike="noStrike" baseline="0">
            <a:solidFill>
              <a:srgbClr val="000000"/>
            </a:solidFill>
            <a:latin typeface="ＭＳ Ｐゴシック"/>
            <a:ea typeface="ＭＳ Ｐゴシック"/>
          </a:endParaRPr>
        </a:p>
        <a:p>
          <a:pPr algn="l" rtl="0">
            <a:lnSpc>
              <a:spcPts val="1200"/>
            </a:lnSpc>
            <a:defRPr sz="1000"/>
          </a:pPr>
          <a:r>
            <a:rPr lang="ja-JP" altLang="en-US" sz="900" b="0" i="0" u="none" strike="noStrike" baseline="0">
              <a:solidFill>
                <a:srgbClr val="000000"/>
              </a:solidFill>
              <a:latin typeface="ＭＳ Ｐゴシック"/>
              <a:ea typeface="ＭＳ Ｐゴシック"/>
            </a:rPr>
            <a:t>　　・貸方金額 </a:t>
          </a:r>
          <a:r>
            <a:rPr lang="en-US" altLang="ja-JP" sz="900" b="0" i="0" u="none" strike="noStrike" baseline="0">
              <a:solidFill>
                <a:srgbClr val="000000"/>
              </a:solidFill>
              <a:latin typeface="ＭＳ Ｐゴシック"/>
              <a:ea typeface="ＭＳ Ｐゴシック"/>
            </a:rPr>
            <a:t>…</a:t>
          </a:r>
          <a:r>
            <a:rPr lang="en-US" altLang="ja-JP" sz="1000" b="0" i="0" u="none" strike="noStrike" baseline="0">
              <a:solidFill>
                <a:sysClr val="windowText" lastClr="000000"/>
              </a:solidFill>
              <a:effectLst/>
              <a:latin typeface="+mn-lt"/>
              <a:ea typeface="+mn-ea"/>
              <a:cs typeface="+mn-cs"/>
            </a:rPr>
            <a:t> </a:t>
          </a:r>
          <a:endParaRPr lang="en-US" altLang="ja-JP" sz="900" b="0" i="0" u="none" strike="noStrike" baseline="0">
            <a:solidFill>
              <a:srgbClr val="000000"/>
            </a:solidFill>
            <a:latin typeface="ＭＳ Ｐゴシック"/>
            <a:ea typeface="ＭＳ Ｐゴシック"/>
          </a:endParaRPr>
        </a:p>
        <a:p>
          <a:pPr algn="l" rtl="0">
            <a:lnSpc>
              <a:spcPts val="1200"/>
            </a:lnSpc>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000000"/>
              </a:solidFill>
              <a:latin typeface="ＭＳ Ｐゴシック"/>
              <a:ea typeface="ＭＳ Ｐゴシック"/>
            </a:rPr>
            <a:t>…</a:t>
          </a: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a:p>
      </xdr:txBody>
    </xdr:sp>
    <xdr:clientData/>
  </xdr:twoCellAnchor>
  <xdr:twoCellAnchor>
    <xdr:from>
      <xdr:col>36</xdr:col>
      <xdr:colOff>0</xdr:colOff>
      <xdr:row>78</xdr:row>
      <xdr:rowOff>0</xdr:rowOff>
    </xdr:from>
    <xdr:to>
      <xdr:col>44</xdr:col>
      <xdr:colOff>85725</xdr:colOff>
      <xdr:row>86</xdr:row>
      <xdr:rowOff>95250</xdr:rowOff>
    </xdr:to>
    <xdr:sp macro="" textlink="">
      <xdr:nvSpPr>
        <xdr:cNvPr id="28" name="AutoShape 37"/>
        <xdr:cNvSpPr>
          <a:spLocks noChangeArrowheads="1"/>
        </xdr:cNvSpPr>
      </xdr:nvSpPr>
      <xdr:spPr bwMode="auto">
        <a:xfrm>
          <a:off x="5857875" y="11944350"/>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mn-ea"/>
            </a:rPr>
            <a:t>　ユーザ基本情報</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a:p>
      </xdr:txBody>
    </xdr:sp>
    <xdr:clientData/>
  </xdr:twoCellAnchor>
  <xdr:twoCellAnchor>
    <xdr:from>
      <xdr:col>42</xdr:col>
      <xdr:colOff>133350</xdr:colOff>
      <xdr:row>61</xdr:row>
      <xdr:rowOff>47625</xdr:rowOff>
    </xdr:from>
    <xdr:to>
      <xdr:col>51</xdr:col>
      <xdr:colOff>57150</xdr:colOff>
      <xdr:row>69</xdr:row>
      <xdr:rowOff>142875</xdr:rowOff>
    </xdr:to>
    <xdr:sp macro="" textlink="">
      <xdr:nvSpPr>
        <xdr:cNvPr id="29" name="AutoShape 37"/>
        <xdr:cNvSpPr>
          <a:spLocks noChangeArrowheads="1"/>
        </xdr:cNvSpPr>
      </xdr:nvSpPr>
      <xdr:spPr bwMode="auto">
        <a:xfrm>
          <a:off x="6962775" y="9401175"/>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ja-JP" sz="1000" b="0" i="0" baseline="0">
              <a:effectLst/>
              <a:latin typeface="+mn-lt"/>
              <a:ea typeface="+mn-ea"/>
              <a:cs typeface="+mn-cs"/>
            </a:rPr>
            <a:t>勘定科目基本マスタ</a:t>
          </a:r>
          <a:endParaRPr lang="ja-JP" altLang="en-US" sz="900"/>
        </a:p>
      </xdr:txBody>
    </xdr:sp>
    <xdr:clientData/>
  </xdr:twoCellAnchor>
  <xdr:twoCellAnchor>
    <xdr:from>
      <xdr:col>44</xdr:col>
      <xdr:colOff>28575</xdr:colOff>
      <xdr:row>63</xdr:row>
      <xdr:rowOff>142875</xdr:rowOff>
    </xdr:from>
    <xdr:to>
      <xdr:col>52</xdr:col>
      <xdr:colOff>114300</xdr:colOff>
      <xdr:row>72</xdr:row>
      <xdr:rowOff>85725</xdr:rowOff>
    </xdr:to>
    <xdr:sp macro="" textlink="">
      <xdr:nvSpPr>
        <xdr:cNvPr id="30" name="AutoShape 37"/>
        <xdr:cNvSpPr>
          <a:spLocks noChangeArrowheads="1"/>
        </xdr:cNvSpPr>
      </xdr:nvSpPr>
      <xdr:spPr bwMode="auto">
        <a:xfrm>
          <a:off x="7181850" y="9801225"/>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mn-ea"/>
            </a:rPr>
            <a:t>　</a:t>
          </a:r>
          <a:r>
            <a:rPr lang="ja-JP" altLang="en-US" sz="1000" b="0" i="0" baseline="0">
              <a:effectLst/>
              <a:latin typeface="+mn-lt"/>
              <a:ea typeface="+mn-ea"/>
              <a:cs typeface="+mn-cs"/>
            </a:rPr>
            <a:t>科目加算体系マスタ２</a:t>
          </a:r>
          <a:endParaRPr lang="en-US" altLang="ja-JP" sz="900" b="0" i="0" u="none" strike="noStrike" baseline="0">
            <a:solidFill>
              <a:srgbClr val="000000"/>
            </a:solidFill>
            <a:latin typeface="ＭＳ Ｐゴシック"/>
            <a:ea typeface="ＭＳ Ｐゴシック"/>
          </a:endParaRPr>
        </a:p>
      </xdr:txBody>
    </xdr:sp>
    <xdr:clientData/>
  </xdr:twoCellAnchor>
  <xdr:twoCellAnchor>
    <xdr:from>
      <xdr:col>50</xdr:col>
      <xdr:colOff>0</xdr:colOff>
      <xdr:row>48</xdr:row>
      <xdr:rowOff>0</xdr:rowOff>
    </xdr:from>
    <xdr:to>
      <xdr:col>58</xdr:col>
      <xdr:colOff>85725</xdr:colOff>
      <xdr:row>56</xdr:row>
      <xdr:rowOff>95250</xdr:rowOff>
    </xdr:to>
    <xdr:sp macro="" textlink="">
      <xdr:nvSpPr>
        <xdr:cNvPr id="31" name="AutoShape 37"/>
        <xdr:cNvSpPr>
          <a:spLocks noChangeArrowheads="1"/>
        </xdr:cNvSpPr>
      </xdr:nvSpPr>
      <xdr:spPr bwMode="auto">
        <a:xfrm>
          <a:off x="8124825" y="7372350"/>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ja-JP" sz="1000" b="0" i="0" baseline="0">
              <a:effectLst/>
              <a:latin typeface="+mn-lt"/>
              <a:ea typeface="+mn-ea"/>
              <a:cs typeface="+mn-cs"/>
            </a:rPr>
            <a:t>補助基本マスタ</a:t>
          </a:r>
          <a:endParaRPr lang="ja-JP" altLang="en-US" sz="900"/>
        </a:p>
      </xdr:txBody>
    </xdr:sp>
    <xdr:clientData/>
  </xdr:twoCellAnchor>
  <xdr:twoCellAnchor>
    <xdr:from>
      <xdr:col>51</xdr:col>
      <xdr:colOff>47625</xdr:colOff>
      <xdr:row>50</xdr:row>
      <xdr:rowOff>85725</xdr:rowOff>
    </xdr:from>
    <xdr:to>
      <xdr:col>59</xdr:col>
      <xdr:colOff>133350</xdr:colOff>
      <xdr:row>59</xdr:row>
      <xdr:rowOff>28575</xdr:rowOff>
    </xdr:to>
    <xdr:sp macro="" textlink="">
      <xdr:nvSpPr>
        <xdr:cNvPr id="32" name="AutoShape 37"/>
        <xdr:cNvSpPr>
          <a:spLocks noChangeArrowheads="1"/>
        </xdr:cNvSpPr>
      </xdr:nvSpPr>
      <xdr:spPr bwMode="auto">
        <a:xfrm>
          <a:off x="8334375" y="7762875"/>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ja-JP" sz="1000" b="0" i="0" baseline="0">
              <a:effectLst/>
              <a:latin typeface="+mn-lt"/>
              <a:ea typeface="+mn-ea"/>
              <a:cs typeface="+mn-cs"/>
            </a:rPr>
            <a:t>消費税基本情報</a:t>
          </a:r>
          <a:endParaRPr lang="ja-JP" altLang="en-US" sz="900"/>
        </a:p>
      </xdr:txBody>
    </xdr:sp>
    <xdr:clientData/>
  </xdr:twoCellAnchor>
  <xdr:twoCellAnchor>
    <xdr:from>
      <xdr:col>52</xdr:col>
      <xdr:colOff>95250</xdr:colOff>
      <xdr:row>53</xdr:row>
      <xdr:rowOff>19050</xdr:rowOff>
    </xdr:from>
    <xdr:to>
      <xdr:col>61</xdr:col>
      <xdr:colOff>19050</xdr:colOff>
      <xdr:row>61</xdr:row>
      <xdr:rowOff>114300</xdr:rowOff>
    </xdr:to>
    <xdr:sp macro="" textlink="">
      <xdr:nvSpPr>
        <xdr:cNvPr id="33" name="AutoShape 37"/>
        <xdr:cNvSpPr>
          <a:spLocks noChangeArrowheads="1"/>
        </xdr:cNvSpPr>
      </xdr:nvSpPr>
      <xdr:spPr bwMode="auto">
        <a:xfrm>
          <a:off x="8543925" y="8153400"/>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ja-JP" sz="1000" b="0" i="0" baseline="0">
              <a:effectLst/>
              <a:latin typeface="+mn-lt"/>
              <a:ea typeface="+mn-ea"/>
              <a:cs typeface="+mn-cs"/>
            </a:rPr>
            <a:t>出納帳基本パラメータ</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a:p>
      </xdr:txBody>
    </xdr:sp>
    <xdr:clientData/>
  </xdr:twoCellAnchor>
  <xdr:twoCellAnchor>
    <xdr:from>
      <xdr:col>53</xdr:col>
      <xdr:colOff>142875</xdr:colOff>
      <xdr:row>55</xdr:row>
      <xdr:rowOff>133350</xdr:rowOff>
    </xdr:from>
    <xdr:to>
      <xdr:col>62</xdr:col>
      <xdr:colOff>66675</xdr:colOff>
      <xdr:row>64</xdr:row>
      <xdr:rowOff>76200</xdr:rowOff>
    </xdr:to>
    <xdr:sp macro="" textlink="">
      <xdr:nvSpPr>
        <xdr:cNvPr id="34" name="AutoShape 37"/>
        <xdr:cNvSpPr>
          <a:spLocks noChangeArrowheads="1"/>
        </xdr:cNvSpPr>
      </xdr:nvSpPr>
      <xdr:spPr bwMode="auto">
        <a:xfrm>
          <a:off x="8753475" y="8572500"/>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mn-ea"/>
            </a:rPr>
            <a:t>　</a:t>
          </a:r>
          <a:r>
            <a:rPr lang="ja-JP" altLang="ja-JP" sz="1000" b="0" i="0" baseline="0">
              <a:effectLst/>
              <a:latin typeface="+mn-lt"/>
              <a:ea typeface="+mn-ea"/>
              <a:cs typeface="+mn-cs"/>
            </a:rPr>
            <a:t>固定摘要マスタ</a:t>
          </a:r>
          <a:endParaRPr lang="en-US" altLang="ja-JP" sz="900" b="0" i="0" u="none" strike="noStrike" baseline="0">
            <a:solidFill>
              <a:srgbClr val="000000"/>
            </a:solidFill>
            <a:latin typeface="ＭＳ Ｐゴシック"/>
            <a:ea typeface="ＭＳ Ｐゴシック"/>
          </a:endParaRPr>
        </a:p>
      </xdr:txBody>
    </xdr:sp>
    <xdr:clientData/>
  </xdr:twoCellAnchor>
  <xdr:twoCellAnchor>
    <xdr:from>
      <xdr:col>55</xdr:col>
      <xdr:colOff>0</xdr:colOff>
      <xdr:row>58</xdr:row>
      <xdr:rowOff>85725</xdr:rowOff>
    </xdr:from>
    <xdr:to>
      <xdr:col>63</xdr:col>
      <xdr:colOff>85725</xdr:colOff>
      <xdr:row>67</xdr:row>
      <xdr:rowOff>28575</xdr:rowOff>
    </xdr:to>
    <xdr:sp macro="" textlink="">
      <xdr:nvSpPr>
        <xdr:cNvPr id="35" name="AutoShape 37"/>
        <xdr:cNvSpPr>
          <a:spLocks noChangeArrowheads="1"/>
        </xdr:cNvSpPr>
      </xdr:nvSpPr>
      <xdr:spPr bwMode="auto">
        <a:xfrm>
          <a:off x="8934450" y="8982075"/>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marL="0" marR="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ＭＳ Ｐゴシック"/>
              <a:ea typeface="ＭＳ Ｐゴシック"/>
            </a:rPr>
            <a:t>　</a:t>
          </a:r>
          <a:r>
            <a:rPr lang="ja-JP" altLang="en-US" sz="1000" b="0" i="0" baseline="0">
              <a:effectLst/>
              <a:latin typeface="+mn-lt"/>
              <a:ea typeface="+mn-ea"/>
              <a:cs typeface="+mn-cs"/>
            </a:rPr>
            <a:t>管理科目基本マスタ</a:t>
          </a:r>
          <a:endParaRPr lang="ja-JP" altLang="ja-JP" sz="900">
            <a:effectLst/>
          </a:endParaRPr>
        </a:p>
        <a:p>
          <a:pPr algn="l" rtl="0">
            <a:lnSpc>
              <a:spcPts val="1100"/>
            </a:lnSpc>
            <a:defRPr sz="1000"/>
          </a:pPr>
          <a:endParaRPr lang="en-US" altLang="ja-JP"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a:p>
      </xdr:txBody>
    </xdr:sp>
    <xdr:clientData/>
  </xdr:twoCellAnchor>
  <xdr:twoCellAnchor>
    <xdr:from>
      <xdr:col>56</xdr:col>
      <xdr:colOff>47625</xdr:colOff>
      <xdr:row>61</xdr:row>
      <xdr:rowOff>66675</xdr:rowOff>
    </xdr:from>
    <xdr:to>
      <xdr:col>64</xdr:col>
      <xdr:colOff>133350</xdr:colOff>
      <xdr:row>70</xdr:row>
      <xdr:rowOff>9525</xdr:rowOff>
    </xdr:to>
    <xdr:sp macro="" textlink="">
      <xdr:nvSpPr>
        <xdr:cNvPr id="36" name="AutoShape 37"/>
        <xdr:cNvSpPr>
          <a:spLocks noChangeArrowheads="1"/>
        </xdr:cNvSpPr>
      </xdr:nvSpPr>
      <xdr:spPr bwMode="auto">
        <a:xfrm>
          <a:off x="9144000" y="9420225"/>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mn-ea"/>
            </a:rPr>
            <a:t>　</a:t>
          </a:r>
          <a:r>
            <a:rPr lang="ja-JP" altLang="en-US" sz="1000" b="0" i="0" u="none" strike="noStrike" baseline="0">
              <a:solidFill>
                <a:srgbClr val="000000"/>
              </a:solidFill>
              <a:latin typeface="+mn-ea"/>
              <a:ea typeface="+mn-ea"/>
            </a:rPr>
            <a:t>工事詳細情報</a:t>
          </a:r>
          <a:endParaRPr lang="ja-JP" altLang="en-US" sz="1000">
            <a:latin typeface="+mn-ea"/>
            <a:ea typeface="+mn-ea"/>
          </a:endParaRPr>
        </a:p>
      </xdr:txBody>
    </xdr:sp>
    <xdr:clientData/>
  </xdr:twoCellAnchor>
  <xdr:twoCellAnchor>
    <xdr:from>
      <xdr:col>57</xdr:col>
      <xdr:colOff>104775</xdr:colOff>
      <xdr:row>64</xdr:row>
      <xdr:rowOff>9525</xdr:rowOff>
    </xdr:from>
    <xdr:to>
      <xdr:col>66</xdr:col>
      <xdr:colOff>28575</xdr:colOff>
      <xdr:row>72</xdr:row>
      <xdr:rowOff>104775</xdr:rowOff>
    </xdr:to>
    <xdr:sp macro="" textlink="">
      <xdr:nvSpPr>
        <xdr:cNvPr id="37" name="AutoShape 37"/>
        <xdr:cNvSpPr>
          <a:spLocks noChangeArrowheads="1"/>
        </xdr:cNvSpPr>
      </xdr:nvSpPr>
      <xdr:spPr bwMode="auto">
        <a:xfrm>
          <a:off x="9363075" y="9820275"/>
          <a:ext cx="1381125" cy="1314450"/>
        </a:xfrm>
        <a:prstGeom prst="can">
          <a:avLst>
            <a:gd name="adj" fmla="val 1582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mn-ea"/>
            </a:rPr>
            <a:t>　</a:t>
          </a:r>
          <a:r>
            <a:rPr lang="ja-JP" altLang="en-US" sz="1000" b="0" i="0" u="none" strike="noStrike" baseline="0">
              <a:solidFill>
                <a:srgbClr val="000000"/>
              </a:solidFill>
              <a:latin typeface="ＭＳ Ｐゴシック"/>
              <a:ea typeface="+mn-ea"/>
            </a:rPr>
            <a:t>工事契約情報等</a:t>
          </a:r>
          <a:endParaRPr lang="en-US" altLang="ja-JP" sz="1000" b="0" i="0" u="none" strike="noStrike" baseline="0">
            <a:solidFill>
              <a:srgbClr val="000000"/>
            </a:solidFill>
            <a:latin typeface="ＭＳ Ｐゴシック"/>
            <a:ea typeface="ＭＳ Ｐゴシック"/>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0</xdr:colOff>
      <xdr:row>0</xdr:row>
      <xdr:rowOff>0</xdr:rowOff>
    </xdr:from>
    <xdr:to>
      <xdr:col>15</xdr:col>
      <xdr:colOff>0</xdr:colOff>
      <xdr:row>0</xdr:row>
      <xdr:rowOff>0</xdr:rowOff>
    </xdr:to>
    <xdr:sp macro="" textlink="">
      <xdr:nvSpPr>
        <xdr:cNvPr id="2" name="Oval 1"/>
        <xdr:cNvSpPr>
          <a:spLocks noChangeArrowheads="1"/>
        </xdr:cNvSpPr>
      </xdr:nvSpPr>
      <xdr:spPr bwMode="auto">
        <a:xfrm>
          <a:off x="4581525" y="0"/>
          <a:ext cx="7048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15</xdr:col>
      <xdr:colOff>0</xdr:colOff>
      <xdr:row>0</xdr:row>
      <xdr:rowOff>0</xdr:rowOff>
    </xdr:from>
    <xdr:to>
      <xdr:col>15</xdr:col>
      <xdr:colOff>57150</xdr:colOff>
      <xdr:row>0</xdr:row>
      <xdr:rowOff>0</xdr:rowOff>
    </xdr:to>
    <xdr:sp macro="" textlink="">
      <xdr:nvSpPr>
        <xdr:cNvPr id="3" name="Line 2"/>
        <xdr:cNvSpPr>
          <a:spLocks noChangeShapeType="1"/>
        </xdr:cNvSpPr>
      </xdr:nvSpPr>
      <xdr:spPr bwMode="auto">
        <a:xfrm>
          <a:off x="5286375" y="0"/>
          <a:ext cx="57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0</xdr:row>
      <xdr:rowOff>0</xdr:rowOff>
    </xdr:from>
    <xdr:to>
      <xdr:col>15</xdr:col>
      <xdr:colOff>0</xdr:colOff>
      <xdr:row>0</xdr:row>
      <xdr:rowOff>0</xdr:rowOff>
    </xdr:to>
    <xdr:sp macro="" textlink="">
      <xdr:nvSpPr>
        <xdr:cNvPr id="4" name="Oval 3"/>
        <xdr:cNvSpPr>
          <a:spLocks noChangeArrowheads="1"/>
        </xdr:cNvSpPr>
      </xdr:nvSpPr>
      <xdr:spPr bwMode="auto">
        <a:xfrm>
          <a:off x="4581525" y="0"/>
          <a:ext cx="7048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15</xdr:col>
      <xdr:colOff>0</xdr:colOff>
      <xdr:row>0</xdr:row>
      <xdr:rowOff>0</xdr:rowOff>
    </xdr:from>
    <xdr:to>
      <xdr:col>15</xdr:col>
      <xdr:colOff>85725</xdr:colOff>
      <xdr:row>0</xdr:row>
      <xdr:rowOff>0</xdr:rowOff>
    </xdr:to>
    <xdr:sp macro="" textlink="">
      <xdr:nvSpPr>
        <xdr:cNvPr id="5" name="Line 4"/>
        <xdr:cNvSpPr>
          <a:spLocks noChangeShapeType="1"/>
        </xdr:cNvSpPr>
      </xdr:nvSpPr>
      <xdr:spPr bwMode="auto">
        <a:xfrm>
          <a:off x="5286375" y="0"/>
          <a:ext cx="857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0</xdr:row>
      <xdr:rowOff>0</xdr:rowOff>
    </xdr:from>
    <xdr:to>
      <xdr:col>10</xdr:col>
      <xdr:colOff>0</xdr:colOff>
      <xdr:row>0</xdr:row>
      <xdr:rowOff>0</xdr:rowOff>
    </xdr:to>
    <xdr:sp macro="" textlink="">
      <xdr:nvSpPr>
        <xdr:cNvPr id="6" name="Oval 5"/>
        <xdr:cNvSpPr>
          <a:spLocks noChangeArrowheads="1"/>
        </xdr:cNvSpPr>
      </xdr:nvSpPr>
      <xdr:spPr bwMode="auto">
        <a:xfrm>
          <a:off x="2819400" y="0"/>
          <a:ext cx="7048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0</xdr:colOff>
      <xdr:row>0</xdr:row>
      <xdr:rowOff>0</xdr:rowOff>
    </xdr:from>
    <xdr:to>
      <xdr:col>11</xdr:col>
      <xdr:colOff>19050</xdr:colOff>
      <xdr:row>0</xdr:row>
      <xdr:rowOff>0</xdr:rowOff>
    </xdr:to>
    <xdr:sp macro="" textlink="">
      <xdr:nvSpPr>
        <xdr:cNvPr id="7" name="Line 6"/>
        <xdr:cNvSpPr>
          <a:spLocks noChangeShapeType="1"/>
        </xdr:cNvSpPr>
      </xdr:nvSpPr>
      <xdr:spPr bwMode="auto">
        <a:xfrm flipV="1">
          <a:off x="3524250"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56</xdr:col>
      <xdr:colOff>95249</xdr:colOff>
      <xdr:row>14</xdr:row>
      <xdr:rowOff>161925</xdr:rowOff>
    </xdr:from>
    <xdr:to>
      <xdr:col>81</xdr:col>
      <xdr:colOff>76200</xdr:colOff>
      <xdr:row>18</xdr:row>
      <xdr:rowOff>66675</xdr:rowOff>
    </xdr:to>
    <xdr:sp macro="" textlink="">
      <xdr:nvSpPr>
        <xdr:cNvPr id="77" name="角丸四角形吹き出し 76"/>
        <xdr:cNvSpPr/>
      </xdr:nvSpPr>
      <xdr:spPr>
        <a:xfrm>
          <a:off x="9191624" y="2295525"/>
          <a:ext cx="4048126" cy="590550"/>
        </a:xfrm>
        <a:prstGeom prst="wedgeRoundRectCallout">
          <a:avLst>
            <a:gd name="adj1" fmla="val 2931"/>
            <a:gd name="adj2" fmla="val 144597"/>
            <a:gd name="adj3" fmla="val 16667"/>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en-US" altLang="ja-JP" sz="1100"/>
            <a:t>Service </a:t>
          </a:r>
          <a:r>
            <a:rPr kumimoji="1" lang="ja-JP" altLang="en-US" sz="1100"/>
            <a:t>からは順に インタフェースに対して呼び出しを行う。</a:t>
          </a:r>
          <a:endParaRPr kumimoji="1" lang="en-US" altLang="ja-JP" sz="1100"/>
        </a:p>
        <a:p>
          <a:pPr algn="l"/>
          <a:r>
            <a:rPr kumimoji="1" lang="ja-JP" altLang="en-US" sz="1100"/>
            <a:t>どのクラスが生成されるかは条件によって切り替える。</a:t>
          </a:r>
        </a:p>
      </xdr:txBody>
    </xdr:sp>
    <xdr:clientData/>
  </xdr:twoCellAnchor>
  <xdr:oneCellAnchor>
    <xdr:from>
      <xdr:col>33</xdr:col>
      <xdr:colOff>142875</xdr:colOff>
      <xdr:row>9</xdr:row>
      <xdr:rowOff>0</xdr:rowOff>
    </xdr:from>
    <xdr:ext cx="184731" cy="264560"/>
    <xdr:sp macro="" textlink="">
      <xdr:nvSpPr>
        <xdr:cNvPr id="193" name="テキスト ボックス 192"/>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23</xdr:col>
      <xdr:colOff>76200</xdr:colOff>
      <xdr:row>3</xdr:row>
      <xdr:rowOff>85725</xdr:rowOff>
    </xdr:from>
    <xdr:to>
      <xdr:col>32</xdr:col>
      <xdr:colOff>85753</xdr:colOff>
      <xdr:row>6</xdr:row>
      <xdr:rowOff>23512</xdr:rowOff>
    </xdr:to>
    <xdr:sp macro="" textlink="">
      <xdr:nvSpPr>
        <xdr:cNvPr id="194" name="Rectangle 20"/>
        <xdr:cNvSpPr>
          <a:spLocks noChangeArrowheads="1"/>
        </xdr:cNvSpPr>
      </xdr:nvSpPr>
      <xdr:spPr bwMode="auto">
        <a:xfrm>
          <a:off x="3829050" y="542925"/>
          <a:ext cx="1466878" cy="394987"/>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各元帳の画面にて</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出力条件を設定</a:t>
          </a:r>
          <a:endParaRPr lang="en-US" altLang="ja-JP" sz="900">
            <a:latin typeface="ＭＳ Ｐゴシック" pitchFamily="50" charset="-128"/>
            <a:ea typeface="ＭＳ Ｐゴシック" pitchFamily="50" charset="-128"/>
          </a:endParaRPr>
        </a:p>
      </xdr:txBody>
    </xdr:sp>
    <xdr:clientData/>
  </xdr:twoCellAnchor>
  <xdr:twoCellAnchor>
    <xdr:from>
      <xdr:col>28</xdr:col>
      <xdr:colOff>0</xdr:colOff>
      <xdr:row>6</xdr:row>
      <xdr:rowOff>19050</xdr:rowOff>
    </xdr:from>
    <xdr:to>
      <xdr:col>28</xdr:col>
      <xdr:colOff>0</xdr:colOff>
      <xdr:row>8</xdr:row>
      <xdr:rowOff>114300</xdr:rowOff>
    </xdr:to>
    <xdr:cxnSp macro="">
      <xdr:nvCxnSpPr>
        <xdr:cNvPr id="195" name="AutoShape 36"/>
        <xdr:cNvCxnSpPr>
          <a:cxnSpLocks noChangeShapeType="1"/>
          <a:stCxn id="194" idx="2"/>
        </xdr:cNvCxnSpPr>
      </xdr:nvCxnSpPr>
      <xdr:spPr bwMode="auto">
        <a:xfrm flipH="1">
          <a:off x="4562475" y="933450"/>
          <a:ext cx="0" cy="4000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104775</xdr:colOff>
      <xdr:row>19</xdr:row>
      <xdr:rowOff>85725</xdr:rowOff>
    </xdr:from>
    <xdr:to>
      <xdr:col>32</xdr:col>
      <xdr:colOff>114328</xdr:colOff>
      <xdr:row>21</xdr:row>
      <xdr:rowOff>137812</xdr:rowOff>
    </xdr:to>
    <xdr:sp macro="" textlink="">
      <xdr:nvSpPr>
        <xdr:cNvPr id="196" name="Rectangle 20"/>
        <xdr:cNvSpPr>
          <a:spLocks noChangeArrowheads="1"/>
        </xdr:cNvSpPr>
      </xdr:nvSpPr>
      <xdr:spPr bwMode="auto">
        <a:xfrm>
          <a:off x="3857625" y="3076575"/>
          <a:ext cx="1466878" cy="394987"/>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集計処理起動</a:t>
          </a:r>
          <a:endParaRPr lang="en-US" altLang="ja-JP" sz="900">
            <a:latin typeface="ＭＳ Ｐゴシック" pitchFamily="50" charset="-128"/>
            <a:ea typeface="ＭＳ Ｐゴシック" pitchFamily="50" charset="-128"/>
          </a:endParaRPr>
        </a:p>
      </xdr:txBody>
    </xdr:sp>
    <xdr:clientData/>
  </xdr:twoCellAnchor>
  <xdr:twoCellAnchor>
    <xdr:from>
      <xdr:col>23</xdr:col>
      <xdr:colOff>104775</xdr:colOff>
      <xdr:row>24</xdr:row>
      <xdr:rowOff>114300</xdr:rowOff>
    </xdr:from>
    <xdr:to>
      <xdr:col>32</xdr:col>
      <xdr:colOff>114328</xdr:colOff>
      <xdr:row>27</xdr:row>
      <xdr:rowOff>52087</xdr:rowOff>
    </xdr:to>
    <xdr:sp macro="" textlink="">
      <xdr:nvSpPr>
        <xdr:cNvPr id="197" name="Rectangle 20"/>
        <xdr:cNvSpPr>
          <a:spLocks noChangeArrowheads="1"/>
        </xdr:cNvSpPr>
      </xdr:nvSpPr>
      <xdr:spPr bwMode="auto">
        <a:xfrm>
          <a:off x="3857625" y="3924300"/>
          <a:ext cx="1466878" cy="394987"/>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各種基本情報の取得</a:t>
          </a:r>
          <a:endParaRPr lang="en-US" altLang="ja-JP" sz="900">
            <a:latin typeface="ＭＳ Ｐゴシック" pitchFamily="50" charset="-128"/>
            <a:ea typeface="ＭＳ Ｐゴシック" pitchFamily="50" charset="-128"/>
          </a:endParaRPr>
        </a:p>
      </xdr:txBody>
    </xdr:sp>
    <xdr:clientData/>
  </xdr:twoCellAnchor>
  <xdr:twoCellAnchor>
    <xdr:from>
      <xdr:col>28</xdr:col>
      <xdr:colOff>28575</xdr:colOff>
      <xdr:row>27</xdr:row>
      <xdr:rowOff>47625</xdr:rowOff>
    </xdr:from>
    <xdr:to>
      <xdr:col>28</xdr:col>
      <xdr:colOff>28575</xdr:colOff>
      <xdr:row>29</xdr:row>
      <xdr:rowOff>57150</xdr:rowOff>
    </xdr:to>
    <xdr:cxnSp macro="">
      <xdr:nvCxnSpPr>
        <xdr:cNvPr id="198" name="AutoShape 36"/>
        <xdr:cNvCxnSpPr>
          <a:cxnSpLocks noChangeShapeType="1"/>
          <a:stCxn id="197" idx="2"/>
          <a:endCxn id="199" idx="0"/>
        </xdr:cNvCxnSpPr>
      </xdr:nvCxnSpPr>
      <xdr:spPr bwMode="auto">
        <a:xfrm flipH="1">
          <a:off x="4591050" y="4314825"/>
          <a:ext cx="0" cy="31432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22</xdr:col>
      <xdr:colOff>38099</xdr:colOff>
      <xdr:row>29</xdr:row>
      <xdr:rowOff>57150</xdr:rowOff>
    </xdr:from>
    <xdr:to>
      <xdr:col>34</xdr:col>
      <xdr:colOff>19050</xdr:colOff>
      <xdr:row>36</xdr:row>
      <xdr:rowOff>66675</xdr:rowOff>
    </xdr:to>
    <xdr:sp macro="" textlink="">
      <xdr:nvSpPr>
        <xdr:cNvPr id="199" name="フローチャート : 判断 12">
          <a:hlinkClick xmlns:r="http://schemas.openxmlformats.org/officeDocument/2006/relationships" r:id="rId1"/>
        </xdr:cNvPr>
        <xdr:cNvSpPr/>
      </xdr:nvSpPr>
      <xdr:spPr>
        <a:xfrm>
          <a:off x="3629024" y="4629150"/>
          <a:ext cx="1924051" cy="1076325"/>
        </a:xfrm>
        <a:prstGeom prst="flowChartDecision">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kumimoji="1" lang="ja-JP" altLang="en-US" sz="900" u="sng">
              <a:solidFill>
                <a:srgbClr val="0000FF"/>
              </a:solidFill>
            </a:rPr>
            <a:t>特殊科目区分</a:t>
          </a:r>
          <a:endParaRPr kumimoji="1" lang="en-US" altLang="ja-JP" sz="900" u="sng">
            <a:solidFill>
              <a:srgbClr val="0000FF"/>
            </a:solidFill>
          </a:endParaRPr>
        </a:p>
      </xdr:txBody>
    </xdr:sp>
    <xdr:clientData/>
  </xdr:twoCellAnchor>
  <xdr:twoCellAnchor>
    <xdr:from>
      <xdr:col>28</xdr:col>
      <xdr:colOff>28576</xdr:colOff>
      <xdr:row>36</xdr:row>
      <xdr:rowOff>66674</xdr:rowOff>
    </xdr:from>
    <xdr:to>
      <xdr:col>28</xdr:col>
      <xdr:colOff>28590</xdr:colOff>
      <xdr:row>49</xdr:row>
      <xdr:rowOff>114299</xdr:rowOff>
    </xdr:to>
    <xdr:cxnSp macro="">
      <xdr:nvCxnSpPr>
        <xdr:cNvPr id="200" name="カギ線コネクタ 199"/>
        <xdr:cNvCxnSpPr>
          <a:stCxn id="199" idx="2"/>
          <a:endCxn id="209" idx="0"/>
        </xdr:cNvCxnSpPr>
      </xdr:nvCxnSpPr>
      <xdr:spPr>
        <a:xfrm rot="16200000" flipH="1">
          <a:off x="3576645" y="6719880"/>
          <a:ext cx="2028825" cy="14"/>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123826</xdr:colOff>
      <xdr:row>36</xdr:row>
      <xdr:rowOff>66674</xdr:rowOff>
    </xdr:from>
    <xdr:to>
      <xdr:col>28</xdr:col>
      <xdr:colOff>28576</xdr:colOff>
      <xdr:row>39</xdr:row>
      <xdr:rowOff>114299</xdr:rowOff>
    </xdr:to>
    <xdr:cxnSp macro="">
      <xdr:nvCxnSpPr>
        <xdr:cNvPr id="201" name="カギ線コネクタ 200"/>
        <xdr:cNvCxnSpPr>
          <a:stCxn id="199" idx="2"/>
          <a:endCxn id="204" idx="0"/>
        </xdr:cNvCxnSpPr>
      </xdr:nvCxnSpPr>
      <xdr:spPr>
        <a:xfrm rot="5400000">
          <a:off x="3005138" y="4624387"/>
          <a:ext cx="504825" cy="2667000"/>
        </a:xfrm>
        <a:prstGeom prst="bentConnector3">
          <a:avLst>
            <a:gd name="adj1" fmla="val 4999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28574</xdr:colOff>
      <xdr:row>36</xdr:row>
      <xdr:rowOff>66675</xdr:rowOff>
    </xdr:from>
    <xdr:to>
      <xdr:col>44</xdr:col>
      <xdr:colOff>38099</xdr:colOff>
      <xdr:row>39</xdr:row>
      <xdr:rowOff>123825</xdr:rowOff>
    </xdr:to>
    <xdr:cxnSp macro="">
      <xdr:nvCxnSpPr>
        <xdr:cNvPr id="202" name="カギ線コネクタ 201"/>
        <xdr:cNvCxnSpPr>
          <a:stCxn id="199" idx="2"/>
          <a:endCxn id="210" idx="0"/>
        </xdr:cNvCxnSpPr>
      </xdr:nvCxnSpPr>
      <xdr:spPr>
        <a:xfrm rot="16200000" flipH="1">
          <a:off x="5634037" y="4662487"/>
          <a:ext cx="514350" cy="2600325"/>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28575</xdr:colOff>
      <xdr:row>21</xdr:row>
      <xdr:rowOff>133350</xdr:rowOff>
    </xdr:from>
    <xdr:to>
      <xdr:col>28</xdr:col>
      <xdr:colOff>28575</xdr:colOff>
      <xdr:row>24</xdr:row>
      <xdr:rowOff>114300</xdr:rowOff>
    </xdr:to>
    <xdr:cxnSp macro="">
      <xdr:nvCxnSpPr>
        <xdr:cNvPr id="203" name="AutoShape 36"/>
        <xdr:cNvCxnSpPr>
          <a:cxnSpLocks noChangeShapeType="1"/>
          <a:stCxn id="196" idx="2"/>
          <a:endCxn id="197" idx="0"/>
        </xdr:cNvCxnSpPr>
      </xdr:nvCxnSpPr>
      <xdr:spPr bwMode="auto">
        <a:xfrm>
          <a:off x="4591050" y="3467100"/>
          <a:ext cx="0" cy="4572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152399</xdr:colOff>
      <xdr:row>39</xdr:row>
      <xdr:rowOff>114300</xdr:rowOff>
    </xdr:from>
    <xdr:to>
      <xdr:col>17</xdr:col>
      <xdr:colOff>104775</xdr:colOff>
      <xdr:row>46</xdr:row>
      <xdr:rowOff>123825</xdr:rowOff>
    </xdr:to>
    <xdr:sp macro="" textlink="">
      <xdr:nvSpPr>
        <xdr:cNvPr id="204" name="フローチャート : 判断 19">
          <a:hlinkClick xmlns:r="http://schemas.openxmlformats.org/officeDocument/2006/relationships" r:id="rId2"/>
        </xdr:cNvPr>
        <xdr:cNvSpPr/>
      </xdr:nvSpPr>
      <xdr:spPr>
        <a:xfrm>
          <a:off x="962024" y="6210300"/>
          <a:ext cx="1924051" cy="1076325"/>
        </a:xfrm>
        <a:prstGeom prst="flowChartDecision">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kumimoji="1" lang="ja-JP" altLang="en-US" sz="900" u="sng">
              <a:solidFill>
                <a:srgbClr val="0000FF"/>
              </a:solidFill>
            </a:rPr>
            <a:t>合計転記区分</a:t>
          </a:r>
          <a:endParaRPr kumimoji="1" lang="en-US" altLang="ja-JP" sz="900" u="sng">
            <a:solidFill>
              <a:srgbClr val="0000FF"/>
            </a:solidFill>
          </a:endParaRPr>
        </a:p>
      </xdr:txBody>
    </xdr:sp>
    <xdr:clientData/>
  </xdr:twoCellAnchor>
  <xdr:twoCellAnchor>
    <xdr:from>
      <xdr:col>2</xdr:col>
      <xdr:colOff>0</xdr:colOff>
      <xdr:row>49</xdr:row>
      <xdr:rowOff>104775</xdr:rowOff>
    </xdr:from>
    <xdr:to>
      <xdr:col>10</xdr:col>
      <xdr:colOff>171478</xdr:colOff>
      <xdr:row>54</xdr:row>
      <xdr:rowOff>38100</xdr:rowOff>
    </xdr:to>
    <xdr:sp macro="" textlink="">
      <xdr:nvSpPr>
        <xdr:cNvPr id="205" name="Rectangle 20"/>
        <xdr:cNvSpPr>
          <a:spLocks noChangeArrowheads="1"/>
        </xdr:cNvSpPr>
      </xdr:nvSpPr>
      <xdr:spPr bwMode="auto">
        <a:xfrm>
          <a:off x="323850" y="7724775"/>
          <a:ext cx="1466878" cy="695325"/>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en-US" sz="900">
              <a:latin typeface="ＭＳ Ｐゴシック" pitchFamily="50" charset="-128"/>
              <a:ea typeface="ＭＳ Ｐゴシック" pitchFamily="50" charset="-128"/>
            </a:rPr>
            <a:t>仕訳ﾍｯﾀﾞ・明細ﾃﾞｰﾀより</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元帳ﾊﾟﾗﾒｰﾀ条件にて</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ﾃﾞｰﾀを取得</a:t>
          </a:r>
          <a:endParaRPr lang="en-US" altLang="ja-JP" sz="900">
            <a:latin typeface="ＭＳ Ｐゴシック" pitchFamily="50" charset="-128"/>
            <a:ea typeface="ＭＳ Ｐゴシック" pitchFamily="50" charset="-128"/>
          </a:endParaRPr>
        </a:p>
      </xdr:txBody>
    </xdr:sp>
    <xdr:clientData/>
  </xdr:twoCellAnchor>
  <xdr:twoCellAnchor>
    <xdr:from>
      <xdr:col>12</xdr:col>
      <xdr:colOff>123825</xdr:colOff>
      <xdr:row>49</xdr:row>
      <xdr:rowOff>104775</xdr:rowOff>
    </xdr:from>
    <xdr:to>
      <xdr:col>21</xdr:col>
      <xdr:colOff>123853</xdr:colOff>
      <xdr:row>54</xdr:row>
      <xdr:rowOff>38100</xdr:rowOff>
    </xdr:to>
    <xdr:sp macro="" textlink="">
      <xdr:nvSpPr>
        <xdr:cNvPr id="206" name="Rectangle 20"/>
        <xdr:cNvSpPr>
          <a:spLocks noChangeArrowheads="1"/>
        </xdr:cNvSpPr>
      </xdr:nvSpPr>
      <xdr:spPr bwMode="auto">
        <a:xfrm>
          <a:off x="2085975" y="7724775"/>
          <a:ext cx="1466878" cy="695325"/>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en-US" sz="900">
              <a:latin typeface="ＭＳ Ｐゴシック" pitchFamily="50" charset="-128"/>
              <a:ea typeface="ＭＳ Ｐゴシック" pitchFamily="50" charset="-128"/>
            </a:rPr>
            <a:t>実績集計ﾏｽﾀより</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元帳ﾊﾟﾗﾒｰﾀ条件にて</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ﾃﾞｰﾀを取得</a:t>
          </a:r>
          <a:endParaRPr lang="en-US" altLang="ja-JP" sz="900">
            <a:latin typeface="ＭＳ Ｐゴシック" pitchFamily="50" charset="-128"/>
            <a:ea typeface="ＭＳ Ｐゴシック" pitchFamily="50" charset="-128"/>
          </a:endParaRPr>
        </a:p>
      </xdr:txBody>
    </xdr:sp>
    <xdr:clientData/>
  </xdr:twoCellAnchor>
  <xdr:twoCellAnchor>
    <xdr:from>
      <xdr:col>11</xdr:col>
      <xdr:colOff>123825</xdr:colOff>
      <xdr:row>46</xdr:row>
      <xdr:rowOff>123825</xdr:rowOff>
    </xdr:from>
    <xdr:to>
      <xdr:col>17</xdr:col>
      <xdr:colOff>38114</xdr:colOff>
      <xdr:row>49</xdr:row>
      <xdr:rowOff>104775</xdr:rowOff>
    </xdr:to>
    <xdr:cxnSp macro="">
      <xdr:nvCxnSpPr>
        <xdr:cNvPr id="207" name="カギ線コネクタ 206"/>
        <xdr:cNvCxnSpPr>
          <a:stCxn id="204" idx="2"/>
          <a:endCxn id="206" idx="0"/>
        </xdr:cNvCxnSpPr>
      </xdr:nvCxnSpPr>
      <xdr:spPr>
        <a:xfrm rot="16200000" flipH="1">
          <a:off x="2152657" y="7058018"/>
          <a:ext cx="438150" cy="895364"/>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85739</xdr:colOff>
      <xdr:row>46</xdr:row>
      <xdr:rowOff>123826</xdr:rowOff>
    </xdr:from>
    <xdr:to>
      <xdr:col>11</xdr:col>
      <xdr:colOff>123825</xdr:colOff>
      <xdr:row>49</xdr:row>
      <xdr:rowOff>104776</xdr:rowOff>
    </xdr:to>
    <xdr:cxnSp macro="">
      <xdr:nvCxnSpPr>
        <xdr:cNvPr id="208" name="カギ線コネクタ 207"/>
        <xdr:cNvCxnSpPr>
          <a:stCxn id="204" idx="2"/>
          <a:endCxn id="205" idx="0"/>
        </xdr:cNvCxnSpPr>
      </xdr:nvCxnSpPr>
      <xdr:spPr>
        <a:xfrm rot="5400000">
          <a:off x="1271595" y="7072320"/>
          <a:ext cx="438150" cy="86676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104775</xdr:colOff>
      <xdr:row>49</xdr:row>
      <xdr:rowOff>114300</xdr:rowOff>
    </xdr:from>
    <xdr:to>
      <xdr:col>32</xdr:col>
      <xdr:colOff>114328</xdr:colOff>
      <xdr:row>54</xdr:row>
      <xdr:rowOff>47625</xdr:rowOff>
    </xdr:to>
    <xdr:sp macro="" textlink="">
      <xdr:nvSpPr>
        <xdr:cNvPr id="209" name="Rectangle 20"/>
        <xdr:cNvSpPr>
          <a:spLocks noChangeArrowheads="1"/>
        </xdr:cNvSpPr>
      </xdr:nvSpPr>
      <xdr:spPr bwMode="auto">
        <a:xfrm>
          <a:off x="3857625" y="7734300"/>
          <a:ext cx="1466878" cy="695325"/>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ja-JP" sz="1000">
              <a:effectLst/>
              <a:latin typeface="+mn-lt"/>
              <a:ea typeface="+mn-ea"/>
              <a:cs typeface="+mn-cs"/>
            </a:rPr>
            <a:t>実績</a:t>
          </a:r>
          <a:r>
            <a:rPr lang="ja-JP" altLang="en-US" sz="900">
              <a:latin typeface="ＭＳ Ｐゴシック" pitchFamily="50" charset="-128"/>
              <a:ea typeface="ＭＳ Ｐゴシック" pitchFamily="50" charset="-128"/>
            </a:rPr>
            <a:t>集計ﾏｽﾀより</a:t>
          </a:r>
          <a:endParaRPr lang="en-US" altLang="ja-JP" sz="900">
            <a:latin typeface="ＭＳ Ｐゴシック" pitchFamily="50" charset="-128"/>
            <a:ea typeface="ＭＳ Ｐゴシック" pitchFamily="50" charset="-128"/>
          </a:endParaRPr>
        </a:p>
        <a:p>
          <a:pPr algn="ctr" rtl="0">
            <a:lnSpc>
              <a:spcPts val="1100"/>
            </a:lnSpc>
            <a:defRPr sz="1000"/>
          </a:pPr>
          <a:r>
            <a:rPr lang="en-US" altLang="ja-JP" sz="900">
              <a:latin typeface="ＭＳ Ｐゴシック" pitchFamily="50" charset="-128"/>
              <a:ea typeface="ＭＳ Ｐゴシック" pitchFamily="50" charset="-128"/>
            </a:rPr>
            <a:t>PL</a:t>
          </a:r>
          <a:r>
            <a:rPr lang="ja-JP" altLang="en-US" sz="900">
              <a:latin typeface="ＭＳ Ｐゴシック" pitchFamily="50" charset="-128"/>
              <a:ea typeface="ＭＳ Ｐゴシック" pitchFamily="50" charset="-128"/>
            </a:rPr>
            <a:t>科目に該当する</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ﾃﾞｰﾀを取得</a:t>
          </a:r>
          <a:endParaRPr lang="en-US" altLang="ja-JP" sz="900">
            <a:latin typeface="ＭＳ Ｐゴシック" pitchFamily="50" charset="-128"/>
            <a:ea typeface="ＭＳ Ｐゴシック" pitchFamily="50" charset="-128"/>
          </a:endParaRPr>
        </a:p>
      </xdr:txBody>
    </xdr:sp>
    <xdr:clientData/>
  </xdr:twoCellAnchor>
  <xdr:twoCellAnchor>
    <xdr:from>
      <xdr:col>38</xdr:col>
      <xdr:colOff>47624</xdr:colOff>
      <xdr:row>39</xdr:row>
      <xdr:rowOff>123825</xdr:rowOff>
    </xdr:from>
    <xdr:to>
      <xdr:col>50</xdr:col>
      <xdr:colOff>28575</xdr:colOff>
      <xdr:row>46</xdr:row>
      <xdr:rowOff>133350</xdr:rowOff>
    </xdr:to>
    <xdr:sp macro="" textlink="">
      <xdr:nvSpPr>
        <xdr:cNvPr id="210" name="フローチャート : 判断 25"/>
        <xdr:cNvSpPr/>
      </xdr:nvSpPr>
      <xdr:spPr>
        <a:xfrm>
          <a:off x="6229349" y="6219825"/>
          <a:ext cx="1924051" cy="1076325"/>
        </a:xfrm>
        <a:prstGeom prst="flowChartDecision">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kumimoji="1" lang="ja-JP" altLang="en-US" sz="900">
              <a:solidFill>
                <a:sysClr val="windowText" lastClr="000000"/>
              </a:solidFill>
            </a:rPr>
            <a:t>法人・個人区分</a:t>
          </a:r>
          <a:endParaRPr kumimoji="1" lang="en-US" altLang="ja-JP" sz="900">
            <a:solidFill>
              <a:sysClr val="windowText" lastClr="000000"/>
            </a:solidFill>
          </a:endParaRPr>
        </a:p>
      </xdr:txBody>
    </xdr:sp>
    <xdr:clientData/>
  </xdr:twoCellAnchor>
  <xdr:twoCellAnchor>
    <xdr:from>
      <xdr:col>34</xdr:col>
      <xdr:colOff>57150</xdr:colOff>
      <xdr:row>49</xdr:row>
      <xdr:rowOff>114300</xdr:rowOff>
    </xdr:from>
    <xdr:to>
      <xdr:col>43</xdr:col>
      <xdr:colOff>66703</xdr:colOff>
      <xdr:row>54</xdr:row>
      <xdr:rowOff>47625</xdr:rowOff>
    </xdr:to>
    <xdr:sp macro="" textlink="">
      <xdr:nvSpPr>
        <xdr:cNvPr id="211" name="Rectangle 20"/>
        <xdr:cNvSpPr>
          <a:spLocks noChangeArrowheads="1"/>
        </xdr:cNvSpPr>
      </xdr:nvSpPr>
      <xdr:spPr bwMode="auto">
        <a:xfrm>
          <a:off x="5591175" y="7734300"/>
          <a:ext cx="1466878" cy="695325"/>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ja-JP" sz="1000">
              <a:effectLst/>
              <a:latin typeface="+mn-lt"/>
              <a:ea typeface="+mn-ea"/>
              <a:cs typeface="+mn-cs"/>
            </a:rPr>
            <a:t>実績</a:t>
          </a:r>
          <a:r>
            <a:rPr lang="ja-JP" altLang="en-US" sz="900">
              <a:latin typeface="ＭＳ Ｐゴシック" pitchFamily="50" charset="-128"/>
              <a:ea typeface="ＭＳ Ｐゴシック" pitchFamily="50" charset="-128"/>
            </a:rPr>
            <a:t>集計ﾏｽﾀより</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元帳ﾊﾟﾗﾒｰﾀ条件にて</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ﾃﾞｰﾀを取得</a:t>
          </a:r>
          <a:endParaRPr lang="en-US" altLang="ja-JP" sz="900">
            <a:latin typeface="ＭＳ Ｐゴシック" pitchFamily="50" charset="-128"/>
            <a:ea typeface="ＭＳ Ｐゴシック" pitchFamily="50" charset="-128"/>
          </a:endParaRPr>
        </a:p>
      </xdr:txBody>
    </xdr:sp>
    <xdr:clientData/>
  </xdr:twoCellAnchor>
  <xdr:twoCellAnchor>
    <xdr:from>
      <xdr:col>45</xdr:col>
      <xdr:colOff>38100</xdr:colOff>
      <xdr:row>49</xdr:row>
      <xdr:rowOff>114300</xdr:rowOff>
    </xdr:from>
    <xdr:to>
      <xdr:col>54</xdr:col>
      <xdr:colOff>47653</xdr:colOff>
      <xdr:row>54</xdr:row>
      <xdr:rowOff>47625</xdr:rowOff>
    </xdr:to>
    <xdr:sp macro="" textlink="">
      <xdr:nvSpPr>
        <xdr:cNvPr id="212" name="Rectangle 20"/>
        <xdr:cNvSpPr>
          <a:spLocks noChangeArrowheads="1"/>
        </xdr:cNvSpPr>
      </xdr:nvSpPr>
      <xdr:spPr bwMode="auto">
        <a:xfrm>
          <a:off x="7353300" y="7734300"/>
          <a:ext cx="1466878" cy="695325"/>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ja-JP" sz="1000">
              <a:effectLst/>
              <a:latin typeface="+mn-lt"/>
              <a:ea typeface="+mn-ea"/>
              <a:cs typeface="+mn-cs"/>
            </a:rPr>
            <a:t>実績</a:t>
          </a:r>
          <a:r>
            <a:rPr lang="ja-JP" altLang="en-US" sz="900">
              <a:latin typeface="ＭＳ Ｐゴシック" pitchFamily="50" charset="-128"/>
              <a:ea typeface="ＭＳ Ｐゴシック" pitchFamily="50" charset="-128"/>
            </a:rPr>
            <a:t>集計ﾏｽﾀより</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元入金・事業主借・貸</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ﾃﾞｰﾀを取得</a:t>
          </a:r>
          <a:endParaRPr lang="en-US" altLang="ja-JP" sz="900">
            <a:latin typeface="ＭＳ Ｐゴシック" pitchFamily="50" charset="-128"/>
            <a:ea typeface="ＭＳ Ｐゴシック" pitchFamily="50" charset="-128"/>
          </a:endParaRPr>
        </a:p>
      </xdr:txBody>
    </xdr:sp>
    <xdr:clientData/>
  </xdr:twoCellAnchor>
  <xdr:twoCellAnchor>
    <xdr:from>
      <xdr:col>44</xdr:col>
      <xdr:colOff>38100</xdr:colOff>
      <xdr:row>46</xdr:row>
      <xdr:rowOff>133350</xdr:rowOff>
    </xdr:from>
    <xdr:to>
      <xdr:col>49</xdr:col>
      <xdr:colOff>123839</xdr:colOff>
      <xdr:row>49</xdr:row>
      <xdr:rowOff>114300</xdr:rowOff>
    </xdr:to>
    <xdr:cxnSp macro="">
      <xdr:nvCxnSpPr>
        <xdr:cNvPr id="213" name="カギ線コネクタ 212"/>
        <xdr:cNvCxnSpPr>
          <a:stCxn id="210" idx="2"/>
          <a:endCxn id="212" idx="0"/>
        </xdr:cNvCxnSpPr>
      </xdr:nvCxnSpPr>
      <xdr:spPr>
        <a:xfrm rot="16200000" flipH="1">
          <a:off x="7419982" y="7067543"/>
          <a:ext cx="438150" cy="895364"/>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142889</xdr:colOff>
      <xdr:row>46</xdr:row>
      <xdr:rowOff>133351</xdr:rowOff>
    </xdr:from>
    <xdr:to>
      <xdr:col>44</xdr:col>
      <xdr:colOff>38100</xdr:colOff>
      <xdr:row>49</xdr:row>
      <xdr:rowOff>114301</xdr:rowOff>
    </xdr:to>
    <xdr:cxnSp macro="">
      <xdr:nvCxnSpPr>
        <xdr:cNvPr id="214" name="カギ線コネクタ 213"/>
        <xdr:cNvCxnSpPr>
          <a:stCxn id="210" idx="2"/>
          <a:endCxn id="211" idx="0"/>
        </xdr:cNvCxnSpPr>
      </xdr:nvCxnSpPr>
      <xdr:spPr>
        <a:xfrm rot="5400000">
          <a:off x="6538920" y="7081845"/>
          <a:ext cx="438150" cy="86676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xdr:colOff>
      <xdr:row>57</xdr:row>
      <xdr:rowOff>57150</xdr:rowOff>
    </xdr:from>
    <xdr:to>
      <xdr:col>16</xdr:col>
      <xdr:colOff>38128</xdr:colOff>
      <xdr:row>62</xdr:row>
      <xdr:rowOff>76200</xdr:rowOff>
    </xdr:to>
    <xdr:sp macro="" textlink="">
      <xdr:nvSpPr>
        <xdr:cNvPr id="215" name="Rectangle 20"/>
        <xdr:cNvSpPr>
          <a:spLocks noChangeArrowheads="1"/>
        </xdr:cNvSpPr>
      </xdr:nvSpPr>
      <xdr:spPr bwMode="auto">
        <a:xfrm>
          <a:off x="1190625" y="8896350"/>
          <a:ext cx="1466878" cy="781050"/>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en-US" sz="900">
              <a:latin typeface="ＭＳ Ｐゴシック" pitchFamily="50" charset="-128"/>
              <a:ea typeface="ＭＳ Ｐゴシック" pitchFamily="50" charset="-128"/>
            </a:rPr>
            <a:t>上記、取得ﾃﾞｰﾀより</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元帳出力用の</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ﾘﾀｰﾝﾃﾞｰﾀを作成</a:t>
          </a:r>
          <a:endParaRPr lang="en-US" altLang="ja-JP" sz="900">
            <a:latin typeface="ＭＳ Ｐゴシック" pitchFamily="50" charset="-128"/>
            <a:ea typeface="ＭＳ Ｐゴシック" pitchFamily="50" charset="-128"/>
          </a:endParaRPr>
        </a:p>
      </xdr:txBody>
    </xdr:sp>
    <xdr:clientData/>
  </xdr:twoCellAnchor>
  <xdr:twoCellAnchor>
    <xdr:from>
      <xdr:col>6</xdr:col>
      <xdr:colOff>85738</xdr:colOff>
      <xdr:row>54</xdr:row>
      <xdr:rowOff>38100</xdr:rowOff>
    </xdr:from>
    <xdr:to>
      <xdr:col>11</xdr:col>
      <xdr:colOff>123838</xdr:colOff>
      <xdr:row>57</xdr:row>
      <xdr:rowOff>57150</xdr:rowOff>
    </xdr:to>
    <xdr:cxnSp macro="">
      <xdr:nvCxnSpPr>
        <xdr:cNvPr id="216" name="カギ線コネクタ 215"/>
        <xdr:cNvCxnSpPr>
          <a:stCxn id="205" idx="2"/>
          <a:endCxn id="215" idx="0"/>
        </xdr:cNvCxnSpPr>
      </xdr:nvCxnSpPr>
      <xdr:spPr>
        <a:xfrm rot="16200000" flipH="1">
          <a:off x="1252551" y="8224837"/>
          <a:ext cx="476250" cy="866775"/>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123839</xdr:colOff>
      <xdr:row>54</xdr:row>
      <xdr:rowOff>38100</xdr:rowOff>
    </xdr:from>
    <xdr:to>
      <xdr:col>17</xdr:col>
      <xdr:colOff>38114</xdr:colOff>
      <xdr:row>57</xdr:row>
      <xdr:rowOff>57150</xdr:rowOff>
    </xdr:to>
    <xdr:cxnSp macro="">
      <xdr:nvCxnSpPr>
        <xdr:cNvPr id="217" name="カギ線コネクタ 216"/>
        <xdr:cNvCxnSpPr>
          <a:stCxn id="206" idx="2"/>
          <a:endCxn id="215" idx="0"/>
        </xdr:cNvCxnSpPr>
      </xdr:nvCxnSpPr>
      <xdr:spPr>
        <a:xfrm rot="5400000">
          <a:off x="2133614" y="8210550"/>
          <a:ext cx="476250" cy="8953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xdr:colOff>
      <xdr:row>64</xdr:row>
      <xdr:rowOff>95251</xdr:rowOff>
    </xdr:from>
    <xdr:to>
      <xdr:col>16</xdr:col>
      <xdr:colOff>38128</xdr:colOff>
      <xdr:row>69</xdr:row>
      <xdr:rowOff>114300</xdr:rowOff>
    </xdr:to>
    <xdr:sp macro="" textlink="">
      <xdr:nvSpPr>
        <xdr:cNvPr id="218" name="Rectangle 20"/>
        <xdr:cNvSpPr>
          <a:spLocks noChangeArrowheads="1"/>
        </xdr:cNvSpPr>
      </xdr:nvSpPr>
      <xdr:spPr bwMode="auto">
        <a:xfrm>
          <a:off x="1190625" y="10001251"/>
          <a:ext cx="1466878" cy="781049"/>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en-US" sz="900">
              <a:solidFill>
                <a:sysClr val="windowText" lastClr="000000"/>
              </a:solidFill>
              <a:latin typeface="ＭＳ Ｐゴシック" pitchFamily="50" charset="-128"/>
              <a:ea typeface="ＭＳ Ｐゴシック" pitchFamily="50" charset="-128"/>
            </a:rPr>
            <a:t>前期・前月繰越、</a:t>
          </a:r>
          <a:endParaRPr lang="en-US" altLang="ja-JP" sz="900">
            <a:solidFill>
              <a:sysClr val="windowText" lastClr="000000"/>
            </a:solidFill>
            <a:latin typeface="ＭＳ Ｐゴシック" pitchFamily="50" charset="-128"/>
            <a:ea typeface="ＭＳ Ｐゴシック" pitchFamily="50" charset="-128"/>
          </a:endParaRPr>
        </a:p>
        <a:p>
          <a:pPr algn="ctr" rtl="0">
            <a:lnSpc>
              <a:spcPts val="1100"/>
            </a:lnSpc>
            <a:defRPr sz="1000"/>
          </a:pPr>
          <a:r>
            <a:rPr lang="ja-JP" altLang="en-US" sz="900">
              <a:solidFill>
                <a:sysClr val="windowText" lastClr="000000"/>
              </a:solidFill>
              <a:latin typeface="ＭＳ Ｐゴシック" pitchFamily="50" charset="-128"/>
              <a:ea typeface="ＭＳ Ｐゴシック" pitchFamily="50" charset="-128"/>
            </a:rPr>
            <a:t>仮受</a:t>
          </a:r>
          <a:r>
            <a:rPr lang="en-US" altLang="ja-JP" sz="900">
              <a:solidFill>
                <a:sysClr val="windowText" lastClr="000000"/>
              </a:solidFill>
              <a:latin typeface="ＭＳ Ｐゴシック" pitchFamily="50" charset="-128"/>
              <a:ea typeface="ＭＳ Ｐゴシック" pitchFamily="50" charset="-128"/>
            </a:rPr>
            <a:t>/</a:t>
          </a:r>
          <a:r>
            <a:rPr lang="ja-JP" altLang="en-US" sz="900">
              <a:solidFill>
                <a:sysClr val="windowText" lastClr="000000"/>
              </a:solidFill>
              <a:latin typeface="ＭＳ Ｐゴシック" pitchFamily="50" charset="-128"/>
              <a:ea typeface="ＭＳ Ｐゴシック" pitchFamily="50" charset="-128"/>
            </a:rPr>
            <a:t>仮払明細、</a:t>
          </a:r>
          <a:endParaRPr lang="en-US" altLang="ja-JP" sz="900">
            <a:solidFill>
              <a:sysClr val="windowText" lastClr="000000"/>
            </a:solidFill>
            <a:latin typeface="ＭＳ Ｐゴシック" pitchFamily="50" charset="-128"/>
            <a:ea typeface="ＭＳ Ｐゴシック" pitchFamily="50" charset="-128"/>
          </a:endParaRPr>
        </a:p>
        <a:p>
          <a:pPr algn="ctr" rtl="0">
            <a:defRPr sz="1000"/>
          </a:pPr>
          <a:r>
            <a:rPr lang="ja-JP" altLang="en-US" sz="900" strike="noStrike" baseline="0">
              <a:solidFill>
                <a:sysClr val="windowText" lastClr="000000"/>
              </a:solidFill>
              <a:latin typeface="ＭＳ Ｐゴシック" pitchFamily="50" charset="-128"/>
              <a:ea typeface="ＭＳ Ｐゴシック" pitchFamily="50" charset="-128"/>
            </a:rPr>
            <a:t>配賦、</a:t>
          </a:r>
          <a:r>
            <a:rPr lang="ja-JP" altLang="en-US" sz="900">
              <a:solidFill>
                <a:sysClr val="windowText" lastClr="000000"/>
              </a:solidFill>
              <a:latin typeface="ＭＳ Ｐゴシック" pitchFamily="50" charset="-128"/>
              <a:ea typeface="ＭＳ Ｐゴシック" pitchFamily="50" charset="-128"/>
            </a:rPr>
            <a:t>月計等の</a:t>
          </a:r>
          <a:endParaRPr lang="en-US" altLang="ja-JP" sz="900">
            <a:solidFill>
              <a:sysClr val="windowText" lastClr="000000"/>
            </a:solidFill>
            <a:latin typeface="ＭＳ Ｐゴシック" pitchFamily="50" charset="-128"/>
            <a:ea typeface="ＭＳ Ｐゴシック" pitchFamily="50" charset="-128"/>
          </a:endParaRPr>
        </a:p>
        <a:p>
          <a:pPr algn="ctr" rtl="0">
            <a:lnSpc>
              <a:spcPts val="1100"/>
            </a:lnSpc>
            <a:defRPr sz="1000"/>
          </a:pPr>
          <a:r>
            <a:rPr lang="ja-JP" altLang="en-US" sz="900">
              <a:solidFill>
                <a:sysClr val="windowText" lastClr="000000"/>
              </a:solidFill>
              <a:latin typeface="ＭＳ Ｐゴシック" pitchFamily="50" charset="-128"/>
              <a:ea typeface="ＭＳ Ｐゴシック" pitchFamily="50" charset="-128"/>
            </a:rPr>
            <a:t>ﾘﾀｰﾝﾃﾞｰﾀを作成</a:t>
          </a:r>
          <a:endParaRPr lang="en-US" altLang="ja-JP" sz="900">
            <a:solidFill>
              <a:sysClr val="windowText" lastClr="000000"/>
            </a:solidFill>
            <a:latin typeface="ＭＳ Ｐゴシック" pitchFamily="50" charset="-128"/>
            <a:ea typeface="ＭＳ Ｐゴシック" pitchFamily="50" charset="-128"/>
          </a:endParaRPr>
        </a:p>
      </xdr:txBody>
    </xdr:sp>
    <xdr:clientData/>
  </xdr:twoCellAnchor>
  <xdr:twoCellAnchor>
    <xdr:from>
      <xdr:col>23</xdr:col>
      <xdr:colOff>104775</xdr:colOff>
      <xdr:row>57</xdr:row>
      <xdr:rowOff>57150</xdr:rowOff>
    </xdr:from>
    <xdr:to>
      <xdr:col>32</xdr:col>
      <xdr:colOff>114328</xdr:colOff>
      <xdr:row>62</xdr:row>
      <xdr:rowOff>76200</xdr:rowOff>
    </xdr:to>
    <xdr:sp macro="" textlink="">
      <xdr:nvSpPr>
        <xdr:cNvPr id="219" name="Rectangle 20"/>
        <xdr:cNvSpPr>
          <a:spLocks noChangeArrowheads="1"/>
        </xdr:cNvSpPr>
      </xdr:nvSpPr>
      <xdr:spPr bwMode="auto">
        <a:xfrm>
          <a:off x="3857625" y="8896350"/>
          <a:ext cx="1466878" cy="781050"/>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en-US" sz="900">
              <a:latin typeface="ＭＳ Ｐゴシック" pitchFamily="50" charset="-128"/>
              <a:ea typeface="ＭＳ Ｐゴシック" pitchFamily="50" charset="-128"/>
            </a:rPr>
            <a:t>上記、取得ﾃﾞｰﾀより</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損益科目の振替仕訳</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のﾘﾀｰﾝﾃﾞｰﾀを作成</a:t>
          </a:r>
          <a:endParaRPr lang="en-US" altLang="ja-JP" sz="900">
            <a:latin typeface="ＭＳ Ｐゴシック" pitchFamily="50" charset="-128"/>
            <a:ea typeface="ＭＳ Ｐゴシック" pitchFamily="50" charset="-128"/>
          </a:endParaRPr>
        </a:p>
      </xdr:txBody>
    </xdr:sp>
    <xdr:clientData/>
  </xdr:twoCellAnchor>
  <xdr:twoCellAnchor>
    <xdr:from>
      <xdr:col>23</xdr:col>
      <xdr:colOff>104775</xdr:colOff>
      <xdr:row>64</xdr:row>
      <xdr:rowOff>104775</xdr:rowOff>
    </xdr:from>
    <xdr:to>
      <xdr:col>32</xdr:col>
      <xdr:colOff>114328</xdr:colOff>
      <xdr:row>69</xdr:row>
      <xdr:rowOff>123825</xdr:rowOff>
    </xdr:to>
    <xdr:sp macro="" textlink="">
      <xdr:nvSpPr>
        <xdr:cNvPr id="220" name="Rectangle 20"/>
        <xdr:cNvSpPr>
          <a:spLocks noChangeArrowheads="1"/>
        </xdr:cNvSpPr>
      </xdr:nvSpPr>
      <xdr:spPr bwMode="auto">
        <a:xfrm>
          <a:off x="3857625" y="10010775"/>
          <a:ext cx="1466878" cy="781050"/>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en-US" sz="900">
              <a:latin typeface="ＭＳ Ｐゴシック" pitchFamily="50" charset="-128"/>
              <a:ea typeface="ＭＳ Ｐゴシック" pitchFamily="50" charset="-128"/>
            </a:rPr>
            <a:t>繰越利益余剰金</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（当期未処分利益）</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および、合計の</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ﾘﾀｰﾝﾃﾞｰﾀを作成</a:t>
          </a:r>
          <a:endParaRPr lang="en-US" altLang="ja-JP" sz="900">
            <a:latin typeface="ＭＳ Ｐゴシック" pitchFamily="50" charset="-128"/>
            <a:ea typeface="ＭＳ Ｐゴシック" pitchFamily="50" charset="-128"/>
          </a:endParaRPr>
        </a:p>
      </xdr:txBody>
    </xdr:sp>
    <xdr:clientData/>
  </xdr:twoCellAnchor>
  <xdr:twoCellAnchor>
    <xdr:from>
      <xdr:col>40</xdr:col>
      <xdr:colOff>19050</xdr:colOff>
      <xdr:row>64</xdr:row>
      <xdr:rowOff>114300</xdr:rowOff>
    </xdr:from>
    <xdr:to>
      <xdr:col>49</xdr:col>
      <xdr:colOff>28603</xdr:colOff>
      <xdr:row>69</xdr:row>
      <xdr:rowOff>133350</xdr:rowOff>
    </xdr:to>
    <xdr:sp macro="" textlink="">
      <xdr:nvSpPr>
        <xdr:cNvPr id="221" name="Rectangle 20"/>
        <xdr:cNvSpPr>
          <a:spLocks noChangeArrowheads="1"/>
        </xdr:cNvSpPr>
      </xdr:nvSpPr>
      <xdr:spPr bwMode="auto">
        <a:xfrm>
          <a:off x="6524625" y="10020300"/>
          <a:ext cx="1466878" cy="781050"/>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en-US" sz="900">
              <a:latin typeface="ＭＳ Ｐゴシック" pitchFamily="50" charset="-128"/>
              <a:ea typeface="ＭＳ Ｐゴシック" pitchFamily="50" charset="-128"/>
            </a:rPr>
            <a:t>繰越利益余剰金／</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元入金および、累計の</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ﾘﾀｰﾝﾃﾞｰﾀを作成</a:t>
          </a:r>
          <a:endParaRPr lang="en-US" altLang="ja-JP" sz="900">
            <a:latin typeface="ＭＳ Ｐゴシック" pitchFamily="50" charset="-128"/>
            <a:ea typeface="ＭＳ Ｐゴシック" pitchFamily="50" charset="-128"/>
          </a:endParaRPr>
        </a:p>
      </xdr:txBody>
    </xdr:sp>
    <xdr:clientData/>
  </xdr:twoCellAnchor>
  <xdr:twoCellAnchor>
    <xdr:from>
      <xdr:col>38</xdr:col>
      <xdr:colOff>142890</xdr:colOff>
      <xdr:row>54</xdr:row>
      <xdr:rowOff>47624</xdr:rowOff>
    </xdr:from>
    <xdr:to>
      <xdr:col>44</xdr:col>
      <xdr:colOff>104790</xdr:colOff>
      <xdr:row>64</xdr:row>
      <xdr:rowOff>114299</xdr:rowOff>
    </xdr:to>
    <xdr:cxnSp macro="">
      <xdr:nvCxnSpPr>
        <xdr:cNvPr id="222" name="カギ線コネクタ 221"/>
        <xdr:cNvCxnSpPr>
          <a:stCxn id="211" idx="2"/>
          <a:endCxn id="221" idx="0"/>
        </xdr:cNvCxnSpPr>
      </xdr:nvCxnSpPr>
      <xdr:spPr>
        <a:xfrm rot="16200000" flipH="1">
          <a:off x="5996002" y="8758237"/>
          <a:ext cx="1590675" cy="9334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104790</xdr:colOff>
      <xdr:row>54</xdr:row>
      <xdr:rowOff>47625</xdr:rowOff>
    </xdr:from>
    <xdr:to>
      <xdr:col>49</xdr:col>
      <xdr:colOff>123840</xdr:colOff>
      <xdr:row>64</xdr:row>
      <xdr:rowOff>114300</xdr:rowOff>
    </xdr:to>
    <xdr:cxnSp macro="">
      <xdr:nvCxnSpPr>
        <xdr:cNvPr id="223" name="カギ線コネクタ 222"/>
        <xdr:cNvCxnSpPr>
          <a:stCxn id="212" idx="2"/>
          <a:endCxn id="221" idx="0"/>
        </xdr:cNvCxnSpPr>
      </xdr:nvCxnSpPr>
      <xdr:spPr>
        <a:xfrm rot="5400000">
          <a:off x="6877065" y="8810625"/>
          <a:ext cx="1590675" cy="828675"/>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28575</xdr:colOff>
      <xdr:row>54</xdr:row>
      <xdr:rowOff>47625</xdr:rowOff>
    </xdr:from>
    <xdr:to>
      <xdr:col>28</xdr:col>
      <xdr:colOff>28575</xdr:colOff>
      <xdr:row>57</xdr:row>
      <xdr:rowOff>38100</xdr:rowOff>
    </xdr:to>
    <xdr:cxnSp macro="">
      <xdr:nvCxnSpPr>
        <xdr:cNvPr id="224" name="AutoShape 36"/>
        <xdr:cNvCxnSpPr>
          <a:cxnSpLocks noChangeShapeType="1"/>
          <a:stCxn id="209" idx="2"/>
        </xdr:cNvCxnSpPr>
      </xdr:nvCxnSpPr>
      <xdr:spPr bwMode="auto">
        <a:xfrm flipH="1">
          <a:off x="4591050" y="8429625"/>
          <a:ext cx="0" cy="44767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123825</xdr:colOff>
      <xdr:row>62</xdr:row>
      <xdr:rowOff>76200</xdr:rowOff>
    </xdr:from>
    <xdr:to>
      <xdr:col>11</xdr:col>
      <xdr:colOff>123825</xdr:colOff>
      <xdr:row>64</xdr:row>
      <xdr:rowOff>95250</xdr:rowOff>
    </xdr:to>
    <xdr:cxnSp macro="">
      <xdr:nvCxnSpPr>
        <xdr:cNvPr id="225" name="AutoShape 36"/>
        <xdr:cNvCxnSpPr>
          <a:cxnSpLocks noChangeShapeType="1"/>
          <a:stCxn id="215" idx="2"/>
          <a:endCxn id="218" idx="0"/>
        </xdr:cNvCxnSpPr>
      </xdr:nvCxnSpPr>
      <xdr:spPr bwMode="auto">
        <a:xfrm>
          <a:off x="1924050" y="9677400"/>
          <a:ext cx="0" cy="3238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28</xdr:col>
      <xdr:colOff>28575</xdr:colOff>
      <xdr:row>62</xdr:row>
      <xdr:rowOff>76200</xdr:rowOff>
    </xdr:from>
    <xdr:to>
      <xdr:col>28</xdr:col>
      <xdr:colOff>28575</xdr:colOff>
      <xdr:row>64</xdr:row>
      <xdr:rowOff>104775</xdr:rowOff>
    </xdr:to>
    <xdr:cxnSp macro="">
      <xdr:nvCxnSpPr>
        <xdr:cNvPr id="226" name="AutoShape 36"/>
        <xdr:cNvCxnSpPr>
          <a:cxnSpLocks noChangeShapeType="1"/>
          <a:stCxn id="219" idx="2"/>
          <a:endCxn id="220" idx="0"/>
        </xdr:cNvCxnSpPr>
      </xdr:nvCxnSpPr>
      <xdr:spPr bwMode="auto">
        <a:xfrm>
          <a:off x="4591050" y="9677400"/>
          <a:ext cx="0" cy="33337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47625</xdr:colOff>
      <xdr:row>71</xdr:row>
      <xdr:rowOff>133350</xdr:rowOff>
    </xdr:from>
    <xdr:to>
      <xdr:col>18</xdr:col>
      <xdr:colOff>38100</xdr:colOff>
      <xdr:row>78</xdr:row>
      <xdr:rowOff>142875</xdr:rowOff>
    </xdr:to>
    <xdr:sp macro="" textlink="">
      <xdr:nvSpPr>
        <xdr:cNvPr id="227" name="フローチャート : 判断 42"/>
        <xdr:cNvSpPr/>
      </xdr:nvSpPr>
      <xdr:spPr>
        <a:xfrm>
          <a:off x="857250" y="11106150"/>
          <a:ext cx="2124075" cy="1076325"/>
        </a:xfrm>
        <a:prstGeom prst="flowChartDecision">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chorCtr="1"/>
        <a:lstStyle/>
        <a:p>
          <a:pPr algn="ctr"/>
          <a:r>
            <a:rPr kumimoji="1" lang="ja-JP" altLang="en-US" sz="900">
              <a:solidFill>
                <a:sysClr val="windowText" lastClr="000000"/>
              </a:solidFill>
            </a:rPr>
            <a:t>終了月＝決算月</a:t>
          </a:r>
          <a:endParaRPr kumimoji="1" lang="en-US" altLang="ja-JP" sz="900">
            <a:solidFill>
              <a:sysClr val="windowText" lastClr="000000"/>
            </a:solidFill>
          </a:endParaRPr>
        </a:p>
      </xdr:txBody>
    </xdr:sp>
    <xdr:clientData/>
  </xdr:twoCellAnchor>
  <xdr:twoCellAnchor>
    <xdr:from>
      <xdr:col>7</xdr:col>
      <xdr:colOff>57150</xdr:colOff>
      <xdr:row>81</xdr:row>
      <xdr:rowOff>1</xdr:rowOff>
    </xdr:from>
    <xdr:to>
      <xdr:col>16</xdr:col>
      <xdr:colOff>38128</xdr:colOff>
      <xdr:row>86</xdr:row>
      <xdr:rowOff>19050</xdr:rowOff>
    </xdr:to>
    <xdr:sp macro="" textlink="">
      <xdr:nvSpPr>
        <xdr:cNvPr id="228" name="Rectangle 20"/>
        <xdr:cNvSpPr>
          <a:spLocks noChangeArrowheads="1"/>
        </xdr:cNvSpPr>
      </xdr:nvSpPr>
      <xdr:spPr bwMode="auto">
        <a:xfrm>
          <a:off x="1190625" y="12496801"/>
          <a:ext cx="1466878" cy="781049"/>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en-US" sz="900">
              <a:latin typeface="ＭＳ Ｐゴシック" pitchFamily="50" charset="-128"/>
              <a:ea typeface="ＭＳ Ｐゴシック" pitchFamily="50" charset="-128"/>
            </a:rPr>
            <a:t>翌期へ繰越</a:t>
          </a:r>
          <a:r>
            <a:rPr lang="en-US" altLang="ja-JP" sz="900">
              <a:latin typeface="ＭＳ Ｐゴシック" pitchFamily="50" charset="-128"/>
              <a:ea typeface="ＭＳ Ｐゴシック" pitchFamily="50" charset="-128"/>
            </a:rPr>
            <a:t>(BS)</a:t>
          </a:r>
          <a:r>
            <a:rPr lang="ja-JP" altLang="en-US" sz="900">
              <a:latin typeface="ＭＳ Ｐゴシック" pitchFamily="50" charset="-128"/>
              <a:ea typeface="ＭＳ Ｐゴシック" pitchFamily="50" charset="-128"/>
            </a:rPr>
            <a:t>／</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損益勘定へ振替</a:t>
          </a:r>
          <a:r>
            <a:rPr lang="en-US" altLang="ja-JP" sz="900">
              <a:latin typeface="ＭＳ Ｐゴシック" pitchFamily="50" charset="-128"/>
              <a:ea typeface="ＭＳ Ｐゴシック" pitchFamily="50" charset="-128"/>
            </a:rPr>
            <a:t>(PL)</a:t>
          </a:r>
        </a:p>
        <a:p>
          <a:pPr algn="ctr" rtl="0">
            <a:defRPr sz="1000"/>
          </a:pPr>
          <a:r>
            <a:rPr lang="ja-JP" altLang="en-US" sz="900">
              <a:latin typeface="ＭＳ Ｐゴシック" pitchFamily="50" charset="-128"/>
              <a:ea typeface="ＭＳ Ｐゴシック" pitchFamily="50" charset="-128"/>
            </a:rPr>
            <a:t>および、累計の</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ﾘﾀｰﾝﾃﾞｰﾀを作成</a:t>
          </a:r>
          <a:endParaRPr lang="en-US" altLang="ja-JP" sz="900">
            <a:latin typeface="ＭＳ Ｐゴシック" pitchFamily="50" charset="-128"/>
            <a:ea typeface="ＭＳ Ｐゴシック" pitchFamily="50" charset="-128"/>
          </a:endParaRPr>
        </a:p>
      </xdr:txBody>
    </xdr:sp>
    <xdr:clientData/>
  </xdr:twoCellAnchor>
  <xdr:twoCellAnchor>
    <xdr:from>
      <xdr:col>11</xdr:col>
      <xdr:colOff>123825</xdr:colOff>
      <xdr:row>69</xdr:row>
      <xdr:rowOff>114300</xdr:rowOff>
    </xdr:from>
    <xdr:to>
      <xdr:col>11</xdr:col>
      <xdr:colOff>123825</xdr:colOff>
      <xdr:row>71</xdr:row>
      <xdr:rowOff>133350</xdr:rowOff>
    </xdr:to>
    <xdr:cxnSp macro="">
      <xdr:nvCxnSpPr>
        <xdr:cNvPr id="229" name="AutoShape 36"/>
        <xdr:cNvCxnSpPr>
          <a:cxnSpLocks noChangeShapeType="1"/>
          <a:stCxn id="218" idx="2"/>
          <a:endCxn id="227" idx="0"/>
        </xdr:cNvCxnSpPr>
      </xdr:nvCxnSpPr>
      <xdr:spPr bwMode="auto">
        <a:xfrm flipH="1">
          <a:off x="1924050" y="10782300"/>
          <a:ext cx="0" cy="3238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123825</xdr:colOff>
      <xdr:row>78</xdr:row>
      <xdr:rowOff>142875</xdr:rowOff>
    </xdr:from>
    <xdr:to>
      <xdr:col>11</xdr:col>
      <xdr:colOff>123825</xdr:colOff>
      <xdr:row>81</xdr:row>
      <xdr:rowOff>0</xdr:rowOff>
    </xdr:to>
    <xdr:cxnSp macro="">
      <xdr:nvCxnSpPr>
        <xdr:cNvPr id="230" name="AutoShape 36"/>
        <xdr:cNvCxnSpPr>
          <a:cxnSpLocks noChangeShapeType="1"/>
          <a:stCxn id="227" idx="2"/>
          <a:endCxn id="228" idx="0"/>
        </xdr:cNvCxnSpPr>
      </xdr:nvCxnSpPr>
      <xdr:spPr bwMode="auto">
        <a:xfrm>
          <a:off x="1924050" y="12182475"/>
          <a:ext cx="0" cy="31432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114300</xdr:colOff>
      <xdr:row>90</xdr:row>
      <xdr:rowOff>142875</xdr:rowOff>
    </xdr:from>
    <xdr:to>
      <xdr:col>32</xdr:col>
      <xdr:colOff>123853</xdr:colOff>
      <xdr:row>96</xdr:row>
      <xdr:rowOff>9525</xdr:rowOff>
    </xdr:to>
    <xdr:sp macro="" textlink="">
      <xdr:nvSpPr>
        <xdr:cNvPr id="231" name="Rectangle 20"/>
        <xdr:cNvSpPr>
          <a:spLocks noChangeArrowheads="1"/>
        </xdr:cNvSpPr>
      </xdr:nvSpPr>
      <xdr:spPr bwMode="auto">
        <a:xfrm>
          <a:off x="3867150" y="14011275"/>
          <a:ext cx="1466878" cy="781050"/>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en-US" sz="900">
              <a:latin typeface="ＭＳ Ｐゴシック" pitchFamily="50" charset="-128"/>
              <a:ea typeface="ＭＳ Ｐゴシック" pitchFamily="50" charset="-128"/>
            </a:rPr>
            <a:t>ﾘﾀｰﾝﾃﾞｰﾀを</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呼出元の画面へ</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返却する</a:t>
          </a:r>
          <a:endParaRPr lang="en-US" altLang="ja-JP" sz="900">
            <a:latin typeface="ＭＳ Ｐゴシック" pitchFamily="50" charset="-128"/>
            <a:ea typeface="ＭＳ Ｐゴシック" pitchFamily="50" charset="-128"/>
          </a:endParaRPr>
        </a:p>
      </xdr:txBody>
    </xdr:sp>
    <xdr:clientData/>
  </xdr:twoCellAnchor>
  <xdr:twoCellAnchor>
    <xdr:from>
      <xdr:col>11</xdr:col>
      <xdr:colOff>123839</xdr:colOff>
      <xdr:row>86</xdr:row>
      <xdr:rowOff>19049</xdr:rowOff>
    </xdr:from>
    <xdr:to>
      <xdr:col>28</xdr:col>
      <xdr:colOff>38114</xdr:colOff>
      <xdr:row>90</xdr:row>
      <xdr:rowOff>142874</xdr:rowOff>
    </xdr:to>
    <xdr:cxnSp macro="">
      <xdr:nvCxnSpPr>
        <xdr:cNvPr id="232" name="カギ線コネクタ 231"/>
        <xdr:cNvCxnSpPr>
          <a:stCxn id="228" idx="2"/>
          <a:endCxn id="231" idx="0"/>
        </xdr:cNvCxnSpPr>
      </xdr:nvCxnSpPr>
      <xdr:spPr>
        <a:xfrm rot="16200000" flipH="1">
          <a:off x="2895614" y="12306299"/>
          <a:ext cx="733425" cy="2676525"/>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28575</xdr:colOff>
      <xdr:row>69</xdr:row>
      <xdr:rowOff>123825</xdr:rowOff>
    </xdr:from>
    <xdr:to>
      <xdr:col>28</xdr:col>
      <xdr:colOff>38100</xdr:colOff>
      <xdr:row>90</xdr:row>
      <xdr:rowOff>142875</xdr:rowOff>
    </xdr:to>
    <xdr:cxnSp macro="">
      <xdr:nvCxnSpPr>
        <xdr:cNvPr id="233" name="AutoShape 36"/>
        <xdr:cNvCxnSpPr>
          <a:cxnSpLocks noChangeShapeType="1"/>
          <a:stCxn id="220" idx="2"/>
          <a:endCxn id="231" idx="0"/>
        </xdr:cNvCxnSpPr>
      </xdr:nvCxnSpPr>
      <xdr:spPr bwMode="auto">
        <a:xfrm>
          <a:off x="4591050" y="10791825"/>
          <a:ext cx="9525" cy="32194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28</xdr:col>
      <xdr:colOff>38115</xdr:colOff>
      <xdr:row>69</xdr:row>
      <xdr:rowOff>133350</xdr:rowOff>
    </xdr:from>
    <xdr:to>
      <xdr:col>44</xdr:col>
      <xdr:colOff>104790</xdr:colOff>
      <xdr:row>90</xdr:row>
      <xdr:rowOff>142875</xdr:rowOff>
    </xdr:to>
    <xdr:cxnSp macro="">
      <xdr:nvCxnSpPr>
        <xdr:cNvPr id="234" name="カギ線コネクタ 233"/>
        <xdr:cNvCxnSpPr>
          <a:stCxn id="221" idx="2"/>
          <a:endCxn id="231" idx="0"/>
        </xdr:cNvCxnSpPr>
      </xdr:nvCxnSpPr>
      <xdr:spPr>
        <a:xfrm rot="5400000">
          <a:off x="4324365" y="11077575"/>
          <a:ext cx="3209925" cy="2657475"/>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38100</xdr:colOff>
      <xdr:row>75</xdr:row>
      <xdr:rowOff>61913</xdr:rowOff>
    </xdr:from>
    <xdr:to>
      <xdr:col>20</xdr:col>
      <xdr:colOff>95249</xdr:colOff>
      <xdr:row>88</xdr:row>
      <xdr:rowOff>85725</xdr:rowOff>
    </xdr:to>
    <xdr:cxnSp macro="">
      <xdr:nvCxnSpPr>
        <xdr:cNvPr id="235" name="カギ線コネクタ 234"/>
        <xdr:cNvCxnSpPr>
          <a:stCxn id="227" idx="3"/>
        </xdr:cNvCxnSpPr>
      </xdr:nvCxnSpPr>
      <xdr:spPr>
        <a:xfrm>
          <a:off x="2981325" y="11644313"/>
          <a:ext cx="380999" cy="200501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152399</xdr:colOff>
      <xdr:row>36</xdr:row>
      <xdr:rowOff>47626</xdr:rowOff>
    </xdr:from>
    <xdr:to>
      <xdr:col>16</xdr:col>
      <xdr:colOff>161924</xdr:colOff>
      <xdr:row>38</xdr:row>
      <xdr:rowOff>85726</xdr:rowOff>
    </xdr:to>
    <xdr:sp macro="" textlink="">
      <xdr:nvSpPr>
        <xdr:cNvPr id="236" name="テキスト ボックス 235"/>
        <xdr:cNvSpPr txBox="1"/>
      </xdr:nvSpPr>
      <xdr:spPr>
        <a:xfrm>
          <a:off x="1609724" y="5686426"/>
          <a:ext cx="1171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u="none">
              <a:solidFill>
                <a:sysClr val="windowText" lastClr="000000"/>
              </a:solidFill>
              <a:latin typeface="ＭＳ ゴシック" pitchFamily="49" charset="-128"/>
              <a:ea typeface="ＭＳ ゴシック" pitchFamily="49" charset="-128"/>
            </a:rPr>
            <a:t>通常科目</a:t>
          </a:r>
        </a:p>
      </xdr:txBody>
    </xdr:sp>
    <xdr:clientData/>
  </xdr:twoCellAnchor>
  <xdr:twoCellAnchor>
    <xdr:from>
      <xdr:col>28</xdr:col>
      <xdr:colOff>38099</xdr:colOff>
      <xdr:row>36</xdr:row>
      <xdr:rowOff>85726</xdr:rowOff>
    </xdr:from>
    <xdr:to>
      <xdr:col>35</xdr:col>
      <xdr:colOff>76199</xdr:colOff>
      <xdr:row>38</xdr:row>
      <xdr:rowOff>123826</xdr:rowOff>
    </xdr:to>
    <xdr:sp macro="" textlink="">
      <xdr:nvSpPr>
        <xdr:cNvPr id="237" name="テキスト ボックス 236"/>
        <xdr:cNvSpPr txBox="1"/>
      </xdr:nvSpPr>
      <xdr:spPr>
        <a:xfrm>
          <a:off x="4600574" y="5724526"/>
          <a:ext cx="1171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u="none">
              <a:solidFill>
                <a:sysClr val="windowText" lastClr="000000"/>
              </a:solidFill>
              <a:latin typeface="ＭＳ ゴシック" pitchFamily="49" charset="-128"/>
              <a:ea typeface="ＭＳ ゴシック" pitchFamily="49" charset="-128"/>
            </a:rPr>
            <a:t>損益科目</a:t>
          </a:r>
        </a:p>
      </xdr:txBody>
    </xdr:sp>
    <xdr:clientData/>
  </xdr:twoCellAnchor>
  <xdr:twoCellAnchor>
    <xdr:from>
      <xdr:col>40</xdr:col>
      <xdr:colOff>38100</xdr:colOff>
      <xdr:row>35</xdr:row>
      <xdr:rowOff>0</xdr:rowOff>
    </xdr:from>
    <xdr:to>
      <xdr:col>48</xdr:col>
      <xdr:colOff>47626</xdr:colOff>
      <xdr:row>38</xdr:row>
      <xdr:rowOff>57150</xdr:rowOff>
    </xdr:to>
    <xdr:sp macro="" textlink="">
      <xdr:nvSpPr>
        <xdr:cNvPr id="238" name="テキスト ボックス 237"/>
        <xdr:cNvSpPr txBox="1"/>
      </xdr:nvSpPr>
      <xdr:spPr>
        <a:xfrm>
          <a:off x="6543675" y="5486400"/>
          <a:ext cx="1304926"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ts val="1100"/>
            </a:lnSpc>
          </a:pPr>
          <a:r>
            <a:rPr kumimoji="1" lang="ja-JP" altLang="en-US" sz="900" u="none">
              <a:solidFill>
                <a:sysClr val="windowText" lastClr="000000"/>
              </a:solidFill>
              <a:latin typeface="ＭＳ ゴシック" pitchFamily="49" charset="-128"/>
              <a:ea typeface="ＭＳ ゴシック" pitchFamily="49" charset="-128"/>
            </a:rPr>
            <a:t>繰越利益</a:t>
          </a:r>
          <a:r>
            <a:rPr kumimoji="1" lang="ja-JP" altLang="ja-JP" sz="1100">
              <a:solidFill>
                <a:schemeClr val="dk1"/>
              </a:solidFill>
              <a:effectLst/>
              <a:latin typeface="+mn-lt"/>
              <a:ea typeface="+mn-ea"/>
              <a:cs typeface="+mn-cs"/>
            </a:rPr>
            <a:t>剰</a:t>
          </a:r>
          <a:r>
            <a:rPr kumimoji="1" lang="ja-JP" altLang="en-US" sz="900" u="none">
              <a:solidFill>
                <a:sysClr val="windowText" lastClr="000000"/>
              </a:solidFill>
              <a:latin typeface="ＭＳ ゴシック" pitchFamily="49" charset="-128"/>
              <a:ea typeface="ＭＳ ゴシック" pitchFamily="49" charset="-128"/>
            </a:rPr>
            <a:t>余金</a:t>
          </a:r>
          <a:endParaRPr kumimoji="1" lang="en-US" altLang="ja-JP" sz="900" u="none">
            <a:solidFill>
              <a:sysClr val="windowText" lastClr="000000"/>
            </a:solidFill>
            <a:latin typeface="ＭＳ ゴシック" pitchFamily="49" charset="-128"/>
            <a:ea typeface="ＭＳ ゴシック" pitchFamily="49" charset="-128"/>
          </a:endParaRPr>
        </a:p>
        <a:p>
          <a:pPr algn="ctr">
            <a:lnSpc>
              <a:spcPts val="1100"/>
            </a:lnSpc>
          </a:pPr>
          <a:r>
            <a:rPr kumimoji="1" lang="ja-JP" altLang="en-US" sz="900" u="none">
              <a:solidFill>
                <a:sysClr val="windowText" lastClr="000000"/>
              </a:solidFill>
              <a:latin typeface="ＭＳ ゴシック" pitchFamily="49" charset="-128"/>
              <a:ea typeface="ＭＳ ゴシック" pitchFamily="49" charset="-128"/>
            </a:rPr>
            <a:t>（当期未処分利益）</a:t>
          </a:r>
        </a:p>
      </xdr:txBody>
    </xdr:sp>
    <xdr:clientData/>
  </xdr:twoCellAnchor>
  <xdr:twoCellAnchor>
    <xdr:from>
      <xdr:col>9</xdr:col>
      <xdr:colOff>85725</xdr:colOff>
      <xdr:row>78</xdr:row>
      <xdr:rowOff>104776</xdr:rowOff>
    </xdr:from>
    <xdr:to>
      <xdr:col>13</xdr:col>
      <xdr:colOff>28576</xdr:colOff>
      <xdr:row>80</xdr:row>
      <xdr:rowOff>95250</xdr:rowOff>
    </xdr:to>
    <xdr:sp macro="" textlink="">
      <xdr:nvSpPr>
        <xdr:cNvPr id="239" name="テキスト ボックス 238"/>
        <xdr:cNvSpPr txBox="1"/>
      </xdr:nvSpPr>
      <xdr:spPr>
        <a:xfrm>
          <a:off x="1543050" y="12144376"/>
          <a:ext cx="619126"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en-US" altLang="ja-JP" sz="900">
              <a:latin typeface="ＭＳ ゴシック" pitchFamily="49" charset="-128"/>
              <a:ea typeface="ＭＳ ゴシック" pitchFamily="49" charset="-128"/>
            </a:rPr>
            <a:t>Yes</a:t>
          </a:r>
          <a:endParaRPr kumimoji="1" lang="ja-JP" altLang="en-US" sz="900">
            <a:latin typeface="ＭＳ ゴシック" pitchFamily="49" charset="-128"/>
            <a:ea typeface="ＭＳ ゴシック" pitchFamily="49" charset="-128"/>
          </a:endParaRPr>
        </a:p>
      </xdr:txBody>
    </xdr:sp>
    <xdr:clientData/>
  </xdr:twoCellAnchor>
  <xdr:twoCellAnchor>
    <xdr:from>
      <xdr:col>17</xdr:col>
      <xdr:colOff>76200</xdr:colOff>
      <xdr:row>73</xdr:row>
      <xdr:rowOff>104776</xdr:rowOff>
    </xdr:from>
    <xdr:to>
      <xdr:col>21</xdr:col>
      <xdr:colOff>47626</xdr:colOff>
      <xdr:row>75</xdr:row>
      <xdr:rowOff>95250</xdr:rowOff>
    </xdr:to>
    <xdr:sp macro="" textlink="">
      <xdr:nvSpPr>
        <xdr:cNvPr id="240" name="テキスト ボックス 239"/>
        <xdr:cNvSpPr txBox="1"/>
      </xdr:nvSpPr>
      <xdr:spPr>
        <a:xfrm>
          <a:off x="2857500" y="11382376"/>
          <a:ext cx="619126"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en-US" altLang="ja-JP" sz="900">
              <a:latin typeface="ＭＳ ゴシック" pitchFamily="49" charset="-128"/>
              <a:ea typeface="ＭＳ ゴシック" pitchFamily="49" charset="-128"/>
            </a:rPr>
            <a:t>No</a:t>
          </a:r>
          <a:endParaRPr kumimoji="1" lang="ja-JP" altLang="en-US" sz="900">
            <a:latin typeface="ＭＳ ゴシック" pitchFamily="49" charset="-128"/>
            <a:ea typeface="ＭＳ ゴシック" pitchFamily="49" charset="-128"/>
          </a:endParaRPr>
        </a:p>
      </xdr:txBody>
    </xdr:sp>
    <xdr:clientData/>
  </xdr:twoCellAnchor>
  <xdr:twoCellAnchor>
    <xdr:from>
      <xdr:col>4</xdr:col>
      <xdr:colOff>114299</xdr:colOff>
      <xdr:row>46</xdr:row>
      <xdr:rowOff>104776</xdr:rowOff>
    </xdr:from>
    <xdr:to>
      <xdr:col>9</xdr:col>
      <xdr:colOff>104775</xdr:colOff>
      <xdr:row>48</xdr:row>
      <xdr:rowOff>142876</xdr:rowOff>
    </xdr:to>
    <xdr:sp macro="" textlink="">
      <xdr:nvSpPr>
        <xdr:cNvPr id="241" name="テキスト ボックス 240"/>
        <xdr:cNvSpPr txBox="1"/>
      </xdr:nvSpPr>
      <xdr:spPr>
        <a:xfrm>
          <a:off x="761999" y="7267576"/>
          <a:ext cx="800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a:latin typeface="ＭＳ ゴシック" pitchFamily="49" charset="-128"/>
              <a:ea typeface="ＭＳ ゴシック" pitchFamily="49" charset="-128"/>
            </a:rPr>
            <a:t>通常出力</a:t>
          </a:r>
        </a:p>
      </xdr:txBody>
    </xdr:sp>
    <xdr:clientData/>
  </xdr:twoCellAnchor>
  <xdr:twoCellAnchor>
    <xdr:from>
      <xdr:col>15</xdr:col>
      <xdr:colOff>57149</xdr:colOff>
      <xdr:row>46</xdr:row>
      <xdr:rowOff>114301</xdr:rowOff>
    </xdr:from>
    <xdr:to>
      <xdr:col>20</xdr:col>
      <xdr:colOff>47625</xdr:colOff>
      <xdr:row>49</xdr:row>
      <xdr:rowOff>1</xdr:rowOff>
    </xdr:to>
    <xdr:sp macro="" textlink="">
      <xdr:nvSpPr>
        <xdr:cNvPr id="242" name="テキスト ボックス 241"/>
        <xdr:cNvSpPr txBox="1"/>
      </xdr:nvSpPr>
      <xdr:spPr>
        <a:xfrm>
          <a:off x="2514599" y="7277101"/>
          <a:ext cx="800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a:latin typeface="ＭＳ ゴシック" pitchFamily="49" charset="-128"/>
              <a:ea typeface="ＭＳ ゴシック" pitchFamily="49" charset="-128"/>
            </a:rPr>
            <a:t>合計転記</a:t>
          </a:r>
        </a:p>
      </xdr:txBody>
    </xdr:sp>
    <xdr:clientData/>
  </xdr:twoCellAnchor>
  <xdr:twoCellAnchor>
    <xdr:from>
      <xdr:col>37</xdr:col>
      <xdr:colOff>95249</xdr:colOff>
      <xdr:row>46</xdr:row>
      <xdr:rowOff>114301</xdr:rowOff>
    </xdr:from>
    <xdr:to>
      <xdr:col>42</xdr:col>
      <xdr:colOff>85725</xdr:colOff>
      <xdr:row>49</xdr:row>
      <xdr:rowOff>1</xdr:rowOff>
    </xdr:to>
    <xdr:sp macro="" textlink="">
      <xdr:nvSpPr>
        <xdr:cNvPr id="243" name="テキスト ボックス 242"/>
        <xdr:cNvSpPr txBox="1"/>
      </xdr:nvSpPr>
      <xdr:spPr>
        <a:xfrm>
          <a:off x="6115049" y="7277101"/>
          <a:ext cx="800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a:latin typeface="ＭＳ ゴシック" pitchFamily="49" charset="-128"/>
              <a:ea typeface="ＭＳ ゴシック" pitchFamily="49" charset="-128"/>
            </a:rPr>
            <a:t>法人</a:t>
          </a:r>
        </a:p>
      </xdr:txBody>
    </xdr:sp>
    <xdr:clientData/>
  </xdr:twoCellAnchor>
  <xdr:twoCellAnchor>
    <xdr:from>
      <xdr:col>48</xdr:col>
      <xdr:colOff>66674</xdr:colOff>
      <xdr:row>46</xdr:row>
      <xdr:rowOff>123826</xdr:rowOff>
    </xdr:from>
    <xdr:to>
      <xdr:col>53</xdr:col>
      <xdr:colOff>57150</xdr:colOff>
      <xdr:row>49</xdr:row>
      <xdr:rowOff>9526</xdr:rowOff>
    </xdr:to>
    <xdr:sp macro="" textlink="">
      <xdr:nvSpPr>
        <xdr:cNvPr id="244" name="テキスト ボックス 243"/>
        <xdr:cNvSpPr txBox="1"/>
      </xdr:nvSpPr>
      <xdr:spPr>
        <a:xfrm>
          <a:off x="7867649" y="7286626"/>
          <a:ext cx="800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a:latin typeface="ＭＳ ゴシック" pitchFamily="49" charset="-128"/>
              <a:ea typeface="ＭＳ ゴシック" pitchFamily="49" charset="-128"/>
            </a:rPr>
            <a:t>個人</a:t>
          </a:r>
        </a:p>
      </xdr:txBody>
    </xdr:sp>
    <xdr:clientData/>
  </xdr:twoCellAnchor>
  <xdr:twoCellAnchor>
    <xdr:from>
      <xdr:col>14</xdr:col>
      <xdr:colOff>104775</xdr:colOff>
      <xdr:row>67</xdr:row>
      <xdr:rowOff>1</xdr:rowOff>
    </xdr:from>
    <xdr:to>
      <xdr:col>22</xdr:col>
      <xdr:colOff>95250</xdr:colOff>
      <xdr:row>69</xdr:row>
      <xdr:rowOff>57151</xdr:rowOff>
    </xdr:to>
    <xdr:sp macro="" textlink="">
      <xdr:nvSpPr>
        <xdr:cNvPr id="245" name="テキスト ボックス 244"/>
        <xdr:cNvSpPr txBox="1"/>
      </xdr:nvSpPr>
      <xdr:spPr>
        <a:xfrm>
          <a:off x="2400300" y="10363201"/>
          <a:ext cx="12858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en-US" altLang="ja-JP" sz="800">
              <a:solidFill>
                <a:sysClr val="windowText" lastClr="000000"/>
              </a:solidFill>
              <a:latin typeface="ＭＳ ゴシック" pitchFamily="49" charset="-128"/>
              <a:ea typeface="ＭＳ ゴシック" pitchFamily="49" charset="-128"/>
            </a:rPr>
            <a:t>※</a:t>
          </a:r>
          <a:r>
            <a:rPr kumimoji="1" lang="ja-JP" altLang="en-US" sz="800">
              <a:solidFill>
                <a:sysClr val="windowText" lastClr="000000"/>
              </a:solidFill>
              <a:latin typeface="ＭＳ ゴシック" pitchFamily="49" charset="-128"/>
              <a:ea typeface="ＭＳ ゴシック" pitchFamily="49" charset="-128"/>
            </a:rPr>
            <a:t>配賦は工事元帳のみ</a:t>
          </a:r>
        </a:p>
      </xdr:txBody>
    </xdr:sp>
    <xdr:clientData/>
  </xdr:twoCellAnchor>
  <xdr:twoCellAnchor>
    <xdr:from>
      <xdr:col>10</xdr:col>
      <xdr:colOff>19050</xdr:colOff>
      <xdr:row>2</xdr:row>
      <xdr:rowOff>142874</xdr:rowOff>
    </xdr:from>
    <xdr:to>
      <xdr:col>46</xdr:col>
      <xdr:colOff>142875</xdr:colOff>
      <xdr:row>23</xdr:row>
      <xdr:rowOff>57149</xdr:rowOff>
    </xdr:to>
    <xdr:sp macro="" textlink="">
      <xdr:nvSpPr>
        <xdr:cNvPr id="246" name="正方形/長方形 245"/>
        <xdr:cNvSpPr/>
      </xdr:nvSpPr>
      <xdr:spPr>
        <a:xfrm>
          <a:off x="1638300" y="447674"/>
          <a:ext cx="5981700" cy="3267075"/>
        </a:xfrm>
        <a:prstGeom prst="rect">
          <a:avLst/>
        </a:prstGeom>
        <a:noFill/>
        <a:ln>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xdr:from>
      <xdr:col>10</xdr:col>
      <xdr:colOff>19049</xdr:colOff>
      <xdr:row>2</xdr:row>
      <xdr:rowOff>133350</xdr:rowOff>
    </xdr:from>
    <xdr:to>
      <xdr:col>12</xdr:col>
      <xdr:colOff>9524</xdr:colOff>
      <xdr:row>4</xdr:row>
      <xdr:rowOff>114300</xdr:rowOff>
    </xdr:to>
    <xdr:sp macro="" textlink="">
      <xdr:nvSpPr>
        <xdr:cNvPr id="247" name="四角形吹き出し 246"/>
        <xdr:cNvSpPr/>
      </xdr:nvSpPr>
      <xdr:spPr>
        <a:xfrm>
          <a:off x="1638299" y="438150"/>
          <a:ext cx="333375" cy="285750"/>
        </a:xfrm>
        <a:prstGeom prst="wedgeRectCallout">
          <a:avLst>
            <a:gd name="adj1" fmla="val -833"/>
            <a:gd name="adj2" fmla="val 125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①</a:t>
          </a:r>
        </a:p>
      </xdr:txBody>
    </xdr:sp>
    <xdr:clientData/>
  </xdr:twoCellAnchor>
  <xdr:twoCellAnchor>
    <xdr:from>
      <xdr:col>21</xdr:col>
      <xdr:colOff>114299</xdr:colOff>
      <xdr:row>25</xdr:row>
      <xdr:rowOff>0</xdr:rowOff>
    </xdr:from>
    <xdr:to>
      <xdr:col>23</xdr:col>
      <xdr:colOff>123824</xdr:colOff>
      <xdr:row>26</xdr:row>
      <xdr:rowOff>133350</xdr:rowOff>
    </xdr:to>
    <xdr:sp macro="" textlink="">
      <xdr:nvSpPr>
        <xdr:cNvPr id="248" name="四角形吹き出し 247"/>
        <xdr:cNvSpPr/>
      </xdr:nvSpPr>
      <xdr:spPr>
        <a:xfrm>
          <a:off x="3543299" y="3962400"/>
          <a:ext cx="333375" cy="285750"/>
        </a:xfrm>
        <a:prstGeom prst="wedgeRectCallout">
          <a:avLst>
            <a:gd name="adj1" fmla="val -833"/>
            <a:gd name="adj2" fmla="val 125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②</a:t>
          </a:r>
        </a:p>
      </xdr:txBody>
    </xdr:sp>
    <xdr:clientData/>
  </xdr:twoCellAnchor>
  <xdr:oneCellAnchor>
    <xdr:from>
      <xdr:col>6</xdr:col>
      <xdr:colOff>142875</xdr:colOff>
      <xdr:row>97</xdr:row>
      <xdr:rowOff>0</xdr:rowOff>
    </xdr:from>
    <xdr:ext cx="184731" cy="264560"/>
    <xdr:sp macro="" textlink="">
      <xdr:nvSpPr>
        <xdr:cNvPr id="249" name="テキスト ボックス 248"/>
        <xdr:cNvSpPr txBox="1"/>
      </xdr:nvSpPr>
      <xdr:spPr>
        <a:xfrm>
          <a:off x="1114425" y="1493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97</xdr:row>
      <xdr:rowOff>0</xdr:rowOff>
    </xdr:from>
    <xdr:ext cx="184731" cy="264560"/>
    <xdr:sp macro="" textlink="">
      <xdr:nvSpPr>
        <xdr:cNvPr id="250" name="テキスト ボックス 249"/>
        <xdr:cNvSpPr txBox="1"/>
      </xdr:nvSpPr>
      <xdr:spPr>
        <a:xfrm>
          <a:off x="1114425" y="1493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97</xdr:row>
      <xdr:rowOff>0</xdr:rowOff>
    </xdr:from>
    <xdr:ext cx="184731" cy="264560"/>
    <xdr:sp macro="" textlink="">
      <xdr:nvSpPr>
        <xdr:cNvPr id="251" name="テキスト ボックス 250"/>
        <xdr:cNvSpPr txBox="1"/>
      </xdr:nvSpPr>
      <xdr:spPr>
        <a:xfrm>
          <a:off x="1114425" y="1493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97</xdr:row>
      <xdr:rowOff>0</xdr:rowOff>
    </xdr:from>
    <xdr:ext cx="184731" cy="264560"/>
    <xdr:sp macro="" textlink="">
      <xdr:nvSpPr>
        <xdr:cNvPr id="252" name="テキスト ボックス 251"/>
        <xdr:cNvSpPr txBox="1"/>
      </xdr:nvSpPr>
      <xdr:spPr>
        <a:xfrm>
          <a:off x="1114425" y="1493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97</xdr:row>
      <xdr:rowOff>0</xdr:rowOff>
    </xdr:from>
    <xdr:ext cx="184731" cy="264560"/>
    <xdr:sp macro="" textlink="">
      <xdr:nvSpPr>
        <xdr:cNvPr id="253" name="テキスト ボックス 252"/>
        <xdr:cNvSpPr txBox="1"/>
      </xdr:nvSpPr>
      <xdr:spPr>
        <a:xfrm>
          <a:off x="1114425" y="1493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97</xdr:row>
      <xdr:rowOff>0</xdr:rowOff>
    </xdr:from>
    <xdr:ext cx="184731" cy="264560"/>
    <xdr:sp macro="" textlink="">
      <xdr:nvSpPr>
        <xdr:cNvPr id="254" name="テキスト ボックス 253"/>
        <xdr:cNvSpPr txBox="1"/>
      </xdr:nvSpPr>
      <xdr:spPr>
        <a:xfrm>
          <a:off x="1114425" y="1493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97</xdr:row>
      <xdr:rowOff>0</xdr:rowOff>
    </xdr:from>
    <xdr:ext cx="184731" cy="264560"/>
    <xdr:sp macro="" textlink="">
      <xdr:nvSpPr>
        <xdr:cNvPr id="255" name="テキスト ボックス 254"/>
        <xdr:cNvSpPr txBox="1"/>
      </xdr:nvSpPr>
      <xdr:spPr>
        <a:xfrm>
          <a:off x="1114425" y="1493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97</xdr:row>
      <xdr:rowOff>0</xdr:rowOff>
    </xdr:from>
    <xdr:ext cx="184731" cy="264560"/>
    <xdr:sp macro="" textlink="">
      <xdr:nvSpPr>
        <xdr:cNvPr id="256" name="テキスト ボックス 255"/>
        <xdr:cNvSpPr txBox="1"/>
      </xdr:nvSpPr>
      <xdr:spPr>
        <a:xfrm>
          <a:off x="1114425" y="1493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101</xdr:row>
      <xdr:rowOff>0</xdr:rowOff>
    </xdr:from>
    <xdr:ext cx="184731" cy="264560"/>
    <xdr:sp macro="" textlink="">
      <xdr:nvSpPr>
        <xdr:cNvPr id="257" name="テキスト ボックス 256"/>
        <xdr:cNvSpPr txBox="1"/>
      </xdr:nvSpPr>
      <xdr:spPr>
        <a:xfrm>
          <a:off x="1114425" y="1554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101</xdr:row>
      <xdr:rowOff>0</xdr:rowOff>
    </xdr:from>
    <xdr:ext cx="184731" cy="264560"/>
    <xdr:sp macro="" textlink="">
      <xdr:nvSpPr>
        <xdr:cNvPr id="258" name="テキスト ボックス 257"/>
        <xdr:cNvSpPr txBox="1"/>
      </xdr:nvSpPr>
      <xdr:spPr>
        <a:xfrm>
          <a:off x="1114425" y="1554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101</xdr:row>
      <xdr:rowOff>0</xdr:rowOff>
    </xdr:from>
    <xdr:ext cx="184731" cy="264560"/>
    <xdr:sp macro="" textlink="">
      <xdr:nvSpPr>
        <xdr:cNvPr id="259" name="テキスト ボックス 258"/>
        <xdr:cNvSpPr txBox="1"/>
      </xdr:nvSpPr>
      <xdr:spPr>
        <a:xfrm>
          <a:off x="1114425" y="1554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101</xdr:row>
      <xdr:rowOff>0</xdr:rowOff>
    </xdr:from>
    <xdr:ext cx="184731" cy="264560"/>
    <xdr:sp macro="" textlink="">
      <xdr:nvSpPr>
        <xdr:cNvPr id="260" name="テキスト ボックス 259"/>
        <xdr:cNvSpPr txBox="1"/>
      </xdr:nvSpPr>
      <xdr:spPr>
        <a:xfrm>
          <a:off x="1114425" y="1554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101</xdr:row>
      <xdr:rowOff>0</xdr:rowOff>
    </xdr:from>
    <xdr:ext cx="184731" cy="264560"/>
    <xdr:sp macro="" textlink="">
      <xdr:nvSpPr>
        <xdr:cNvPr id="261" name="テキスト ボックス 260"/>
        <xdr:cNvSpPr txBox="1"/>
      </xdr:nvSpPr>
      <xdr:spPr>
        <a:xfrm>
          <a:off x="1114425" y="1554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101</xdr:row>
      <xdr:rowOff>0</xdr:rowOff>
    </xdr:from>
    <xdr:ext cx="184731" cy="264560"/>
    <xdr:sp macro="" textlink="">
      <xdr:nvSpPr>
        <xdr:cNvPr id="262" name="テキスト ボックス 261"/>
        <xdr:cNvSpPr txBox="1"/>
      </xdr:nvSpPr>
      <xdr:spPr>
        <a:xfrm>
          <a:off x="1114425" y="1554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101</xdr:row>
      <xdr:rowOff>0</xdr:rowOff>
    </xdr:from>
    <xdr:ext cx="184731" cy="264560"/>
    <xdr:sp macro="" textlink="">
      <xdr:nvSpPr>
        <xdr:cNvPr id="263" name="テキスト ボックス 262"/>
        <xdr:cNvSpPr txBox="1"/>
      </xdr:nvSpPr>
      <xdr:spPr>
        <a:xfrm>
          <a:off x="1114425" y="1554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101</xdr:row>
      <xdr:rowOff>0</xdr:rowOff>
    </xdr:from>
    <xdr:ext cx="184731" cy="264560"/>
    <xdr:sp macro="" textlink="">
      <xdr:nvSpPr>
        <xdr:cNvPr id="264" name="テキスト ボックス 263"/>
        <xdr:cNvSpPr txBox="1"/>
      </xdr:nvSpPr>
      <xdr:spPr>
        <a:xfrm>
          <a:off x="1114425" y="1554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101</xdr:row>
      <xdr:rowOff>0</xdr:rowOff>
    </xdr:from>
    <xdr:ext cx="184731" cy="264560"/>
    <xdr:sp macro="" textlink="">
      <xdr:nvSpPr>
        <xdr:cNvPr id="265" name="テキスト ボックス 264"/>
        <xdr:cNvSpPr txBox="1"/>
      </xdr:nvSpPr>
      <xdr:spPr>
        <a:xfrm>
          <a:off x="1114425" y="1554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101</xdr:row>
      <xdr:rowOff>0</xdr:rowOff>
    </xdr:from>
    <xdr:ext cx="184731" cy="264560"/>
    <xdr:sp macro="" textlink="">
      <xdr:nvSpPr>
        <xdr:cNvPr id="266" name="テキスト ボックス 265"/>
        <xdr:cNvSpPr txBox="1"/>
      </xdr:nvSpPr>
      <xdr:spPr>
        <a:xfrm>
          <a:off x="1114425" y="1554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102</xdr:row>
      <xdr:rowOff>0</xdr:rowOff>
    </xdr:from>
    <xdr:ext cx="184731" cy="264560"/>
    <xdr:sp macro="" textlink="">
      <xdr:nvSpPr>
        <xdr:cNvPr id="267" name="テキスト ボックス 266"/>
        <xdr:cNvSpPr txBox="1"/>
      </xdr:nvSpPr>
      <xdr:spPr>
        <a:xfrm>
          <a:off x="1114425" y="1569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102</xdr:row>
      <xdr:rowOff>0</xdr:rowOff>
    </xdr:from>
    <xdr:ext cx="184731" cy="264560"/>
    <xdr:sp macro="" textlink="">
      <xdr:nvSpPr>
        <xdr:cNvPr id="268" name="テキスト ボックス 267"/>
        <xdr:cNvSpPr txBox="1"/>
      </xdr:nvSpPr>
      <xdr:spPr>
        <a:xfrm>
          <a:off x="1114425" y="1569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140</xdr:row>
      <xdr:rowOff>0</xdr:rowOff>
    </xdr:from>
    <xdr:ext cx="184731" cy="264560"/>
    <xdr:sp macro="" textlink="">
      <xdr:nvSpPr>
        <xdr:cNvPr id="269" name="テキスト ボックス 268"/>
        <xdr:cNvSpPr txBox="1"/>
      </xdr:nvSpPr>
      <xdr:spPr>
        <a:xfrm>
          <a:off x="1114425" y="2148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140</xdr:row>
      <xdr:rowOff>0</xdr:rowOff>
    </xdr:from>
    <xdr:ext cx="184731" cy="264560"/>
    <xdr:sp macro="" textlink="">
      <xdr:nvSpPr>
        <xdr:cNvPr id="270" name="テキスト ボックス 269"/>
        <xdr:cNvSpPr txBox="1"/>
      </xdr:nvSpPr>
      <xdr:spPr>
        <a:xfrm>
          <a:off x="1114425" y="2148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147</xdr:row>
      <xdr:rowOff>0</xdr:rowOff>
    </xdr:from>
    <xdr:ext cx="184731" cy="264560"/>
    <xdr:sp macro="" textlink="">
      <xdr:nvSpPr>
        <xdr:cNvPr id="271" name="テキスト ボックス 270"/>
        <xdr:cNvSpPr txBox="1"/>
      </xdr:nvSpPr>
      <xdr:spPr>
        <a:xfrm>
          <a:off x="111442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147</xdr:row>
      <xdr:rowOff>0</xdr:rowOff>
    </xdr:from>
    <xdr:ext cx="184731" cy="264560"/>
    <xdr:sp macro="" textlink="">
      <xdr:nvSpPr>
        <xdr:cNvPr id="272" name="テキスト ボックス 271"/>
        <xdr:cNvSpPr txBox="1"/>
      </xdr:nvSpPr>
      <xdr:spPr>
        <a:xfrm>
          <a:off x="111442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147</xdr:row>
      <xdr:rowOff>0</xdr:rowOff>
    </xdr:from>
    <xdr:ext cx="184731" cy="264560"/>
    <xdr:sp macro="" textlink="">
      <xdr:nvSpPr>
        <xdr:cNvPr id="273" name="テキスト ボックス 272"/>
        <xdr:cNvSpPr txBox="1"/>
      </xdr:nvSpPr>
      <xdr:spPr>
        <a:xfrm>
          <a:off x="111442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147</xdr:row>
      <xdr:rowOff>0</xdr:rowOff>
    </xdr:from>
    <xdr:ext cx="184731" cy="264560"/>
    <xdr:sp macro="" textlink="">
      <xdr:nvSpPr>
        <xdr:cNvPr id="274" name="テキスト ボックス 273"/>
        <xdr:cNvSpPr txBox="1"/>
      </xdr:nvSpPr>
      <xdr:spPr>
        <a:xfrm>
          <a:off x="111442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138</xdr:row>
      <xdr:rowOff>0</xdr:rowOff>
    </xdr:from>
    <xdr:ext cx="184731" cy="264560"/>
    <xdr:sp macro="" textlink="">
      <xdr:nvSpPr>
        <xdr:cNvPr id="275" name="テキスト ボックス 274"/>
        <xdr:cNvSpPr txBox="1"/>
      </xdr:nvSpPr>
      <xdr:spPr>
        <a:xfrm>
          <a:off x="1114425" y="2118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138</xdr:row>
      <xdr:rowOff>0</xdr:rowOff>
    </xdr:from>
    <xdr:ext cx="184731" cy="264560"/>
    <xdr:sp macro="" textlink="">
      <xdr:nvSpPr>
        <xdr:cNvPr id="276" name="テキスト ボックス 275"/>
        <xdr:cNvSpPr txBox="1"/>
      </xdr:nvSpPr>
      <xdr:spPr>
        <a:xfrm>
          <a:off x="1114425" y="2118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102</xdr:row>
      <xdr:rowOff>0</xdr:rowOff>
    </xdr:from>
    <xdr:ext cx="184731" cy="264560"/>
    <xdr:sp macro="" textlink="">
      <xdr:nvSpPr>
        <xdr:cNvPr id="277" name="テキスト ボックス 276"/>
        <xdr:cNvSpPr txBox="1"/>
      </xdr:nvSpPr>
      <xdr:spPr>
        <a:xfrm>
          <a:off x="1114425" y="1569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102</xdr:row>
      <xdr:rowOff>0</xdr:rowOff>
    </xdr:from>
    <xdr:ext cx="184731" cy="264560"/>
    <xdr:sp macro="" textlink="">
      <xdr:nvSpPr>
        <xdr:cNvPr id="278" name="テキスト ボックス 277"/>
        <xdr:cNvSpPr txBox="1"/>
      </xdr:nvSpPr>
      <xdr:spPr>
        <a:xfrm>
          <a:off x="1114425" y="1569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140</xdr:row>
      <xdr:rowOff>0</xdr:rowOff>
    </xdr:from>
    <xdr:ext cx="184731" cy="264560"/>
    <xdr:sp macro="" textlink="">
      <xdr:nvSpPr>
        <xdr:cNvPr id="279" name="テキスト ボックス 278"/>
        <xdr:cNvSpPr txBox="1"/>
      </xdr:nvSpPr>
      <xdr:spPr>
        <a:xfrm>
          <a:off x="1114425" y="2148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140</xdr:row>
      <xdr:rowOff>0</xdr:rowOff>
    </xdr:from>
    <xdr:ext cx="184731" cy="264560"/>
    <xdr:sp macro="" textlink="">
      <xdr:nvSpPr>
        <xdr:cNvPr id="280" name="テキスト ボックス 279"/>
        <xdr:cNvSpPr txBox="1"/>
      </xdr:nvSpPr>
      <xdr:spPr>
        <a:xfrm>
          <a:off x="1114425" y="2148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147</xdr:row>
      <xdr:rowOff>0</xdr:rowOff>
    </xdr:from>
    <xdr:ext cx="184731" cy="264560"/>
    <xdr:sp macro="" textlink="">
      <xdr:nvSpPr>
        <xdr:cNvPr id="281" name="テキスト ボックス 280"/>
        <xdr:cNvSpPr txBox="1"/>
      </xdr:nvSpPr>
      <xdr:spPr>
        <a:xfrm>
          <a:off x="111442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147</xdr:row>
      <xdr:rowOff>0</xdr:rowOff>
    </xdr:from>
    <xdr:ext cx="184731" cy="264560"/>
    <xdr:sp macro="" textlink="">
      <xdr:nvSpPr>
        <xdr:cNvPr id="282" name="テキスト ボックス 281"/>
        <xdr:cNvSpPr txBox="1"/>
      </xdr:nvSpPr>
      <xdr:spPr>
        <a:xfrm>
          <a:off x="111442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147</xdr:row>
      <xdr:rowOff>0</xdr:rowOff>
    </xdr:from>
    <xdr:ext cx="184731" cy="264560"/>
    <xdr:sp macro="" textlink="">
      <xdr:nvSpPr>
        <xdr:cNvPr id="283" name="テキスト ボックス 282"/>
        <xdr:cNvSpPr txBox="1"/>
      </xdr:nvSpPr>
      <xdr:spPr>
        <a:xfrm>
          <a:off x="111442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147</xdr:row>
      <xdr:rowOff>0</xdr:rowOff>
    </xdr:from>
    <xdr:ext cx="184731" cy="264560"/>
    <xdr:sp macro="" textlink="">
      <xdr:nvSpPr>
        <xdr:cNvPr id="284" name="テキスト ボックス 283"/>
        <xdr:cNvSpPr txBox="1"/>
      </xdr:nvSpPr>
      <xdr:spPr>
        <a:xfrm>
          <a:off x="111442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102</xdr:row>
      <xdr:rowOff>0</xdr:rowOff>
    </xdr:from>
    <xdr:ext cx="184731" cy="264560"/>
    <xdr:sp macro="" textlink="">
      <xdr:nvSpPr>
        <xdr:cNvPr id="285" name="テキスト ボックス 284"/>
        <xdr:cNvSpPr txBox="1"/>
      </xdr:nvSpPr>
      <xdr:spPr>
        <a:xfrm>
          <a:off x="1114425" y="1569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102</xdr:row>
      <xdr:rowOff>0</xdr:rowOff>
    </xdr:from>
    <xdr:ext cx="184731" cy="264560"/>
    <xdr:sp macro="" textlink="">
      <xdr:nvSpPr>
        <xdr:cNvPr id="286" name="テキスト ボックス 285"/>
        <xdr:cNvSpPr txBox="1"/>
      </xdr:nvSpPr>
      <xdr:spPr>
        <a:xfrm>
          <a:off x="1114425" y="1569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140</xdr:row>
      <xdr:rowOff>0</xdr:rowOff>
    </xdr:from>
    <xdr:ext cx="184731" cy="264560"/>
    <xdr:sp macro="" textlink="">
      <xdr:nvSpPr>
        <xdr:cNvPr id="287" name="テキスト ボックス 286"/>
        <xdr:cNvSpPr txBox="1"/>
      </xdr:nvSpPr>
      <xdr:spPr>
        <a:xfrm>
          <a:off x="1114425" y="2148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140</xdr:row>
      <xdr:rowOff>0</xdr:rowOff>
    </xdr:from>
    <xdr:ext cx="184731" cy="264560"/>
    <xdr:sp macro="" textlink="">
      <xdr:nvSpPr>
        <xdr:cNvPr id="288" name="テキスト ボックス 287"/>
        <xdr:cNvSpPr txBox="1"/>
      </xdr:nvSpPr>
      <xdr:spPr>
        <a:xfrm>
          <a:off x="1114425" y="2148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147</xdr:row>
      <xdr:rowOff>0</xdr:rowOff>
    </xdr:from>
    <xdr:ext cx="184731" cy="264560"/>
    <xdr:sp macro="" textlink="">
      <xdr:nvSpPr>
        <xdr:cNvPr id="289" name="テキスト ボックス 288"/>
        <xdr:cNvSpPr txBox="1"/>
      </xdr:nvSpPr>
      <xdr:spPr>
        <a:xfrm>
          <a:off x="111442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147</xdr:row>
      <xdr:rowOff>0</xdr:rowOff>
    </xdr:from>
    <xdr:ext cx="184731" cy="264560"/>
    <xdr:sp macro="" textlink="">
      <xdr:nvSpPr>
        <xdr:cNvPr id="290" name="テキスト ボックス 289"/>
        <xdr:cNvSpPr txBox="1"/>
      </xdr:nvSpPr>
      <xdr:spPr>
        <a:xfrm>
          <a:off x="111442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147</xdr:row>
      <xdr:rowOff>0</xdr:rowOff>
    </xdr:from>
    <xdr:ext cx="184731" cy="264560"/>
    <xdr:sp macro="" textlink="">
      <xdr:nvSpPr>
        <xdr:cNvPr id="291" name="テキスト ボックス 290"/>
        <xdr:cNvSpPr txBox="1"/>
      </xdr:nvSpPr>
      <xdr:spPr>
        <a:xfrm>
          <a:off x="111442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6</xdr:col>
      <xdr:colOff>142875</xdr:colOff>
      <xdr:row>147</xdr:row>
      <xdr:rowOff>0</xdr:rowOff>
    </xdr:from>
    <xdr:ext cx="184731" cy="264560"/>
    <xdr:sp macro="" textlink="">
      <xdr:nvSpPr>
        <xdr:cNvPr id="292" name="テキスト ボックス 291"/>
        <xdr:cNvSpPr txBox="1"/>
      </xdr:nvSpPr>
      <xdr:spPr>
        <a:xfrm>
          <a:off x="111442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23</xdr:col>
      <xdr:colOff>85725</xdr:colOff>
      <xdr:row>9</xdr:row>
      <xdr:rowOff>0</xdr:rowOff>
    </xdr:from>
    <xdr:to>
      <xdr:col>32</xdr:col>
      <xdr:colOff>95278</xdr:colOff>
      <xdr:row>11</xdr:row>
      <xdr:rowOff>90187</xdr:rowOff>
    </xdr:to>
    <xdr:sp macro="" textlink="">
      <xdr:nvSpPr>
        <xdr:cNvPr id="293" name="Rectangle 20"/>
        <xdr:cNvSpPr>
          <a:spLocks noChangeArrowheads="1"/>
        </xdr:cNvSpPr>
      </xdr:nvSpPr>
      <xdr:spPr bwMode="auto">
        <a:xfrm>
          <a:off x="3838575" y="1371600"/>
          <a:ext cx="1466878" cy="394987"/>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マスタ更新実行</a:t>
          </a:r>
          <a:endParaRPr lang="en-US" altLang="ja-JP" sz="900">
            <a:latin typeface="ＭＳ Ｐゴシック" pitchFamily="50" charset="-128"/>
            <a:ea typeface="ＭＳ Ｐゴシック" pitchFamily="50" charset="-128"/>
          </a:endParaRPr>
        </a:p>
      </xdr:txBody>
    </xdr:sp>
    <xdr:clientData/>
  </xdr:twoCellAnchor>
  <xdr:twoCellAnchor>
    <xdr:from>
      <xdr:col>27</xdr:col>
      <xdr:colOff>152400</xdr:colOff>
      <xdr:row>11</xdr:row>
      <xdr:rowOff>95250</xdr:rowOff>
    </xdr:from>
    <xdr:to>
      <xdr:col>27</xdr:col>
      <xdr:colOff>152400</xdr:colOff>
      <xdr:row>14</xdr:row>
      <xdr:rowOff>38100</xdr:rowOff>
    </xdr:to>
    <xdr:cxnSp macro="">
      <xdr:nvCxnSpPr>
        <xdr:cNvPr id="294" name="AutoShape 36"/>
        <xdr:cNvCxnSpPr>
          <a:cxnSpLocks noChangeShapeType="1"/>
        </xdr:cNvCxnSpPr>
      </xdr:nvCxnSpPr>
      <xdr:spPr bwMode="auto">
        <a:xfrm flipH="1">
          <a:off x="4552950" y="1771650"/>
          <a:ext cx="0" cy="4000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95250</xdr:colOff>
      <xdr:row>14</xdr:row>
      <xdr:rowOff>95250</xdr:rowOff>
    </xdr:from>
    <xdr:to>
      <xdr:col>32</xdr:col>
      <xdr:colOff>104803</xdr:colOff>
      <xdr:row>16</xdr:row>
      <xdr:rowOff>147337</xdr:rowOff>
    </xdr:to>
    <xdr:sp macro="" textlink="">
      <xdr:nvSpPr>
        <xdr:cNvPr id="295" name="Rectangle 20">
          <a:hlinkClick xmlns:r="http://schemas.openxmlformats.org/officeDocument/2006/relationships" r:id="rId3"/>
        </xdr:cNvPr>
        <xdr:cNvSpPr>
          <a:spLocks noChangeArrowheads="1"/>
        </xdr:cNvSpPr>
      </xdr:nvSpPr>
      <xdr:spPr bwMode="auto">
        <a:xfrm>
          <a:off x="3848100" y="2228850"/>
          <a:ext cx="1466878" cy="394987"/>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defRPr sz="1000"/>
          </a:pPr>
          <a:r>
            <a:rPr lang="ja-JP" altLang="en-US" sz="900" u="sng">
              <a:solidFill>
                <a:srgbClr val="0000FF"/>
              </a:solidFill>
              <a:latin typeface="ＭＳ Ｐゴシック" pitchFamily="50" charset="-128"/>
              <a:ea typeface="ＭＳ Ｐゴシック" pitchFamily="50" charset="-128"/>
            </a:rPr>
            <a:t>元帳ﾊﾟﾗﾒｰﾀ</a:t>
          </a:r>
          <a:r>
            <a:rPr lang="ja-JP" altLang="en-US" sz="900">
              <a:latin typeface="ＭＳ Ｐゴシック" pitchFamily="50" charset="-128"/>
              <a:ea typeface="ＭＳ Ｐゴシック" pitchFamily="50" charset="-128"/>
            </a:rPr>
            <a:t>に条件を設定</a:t>
          </a:r>
          <a:endParaRPr lang="en-US" altLang="ja-JP" sz="900">
            <a:latin typeface="ＭＳ Ｐゴシック" pitchFamily="50" charset="-128"/>
            <a:ea typeface="ＭＳ Ｐゴシック" pitchFamily="50" charset="-128"/>
          </a:endParaRPr>
        </a:p>
      </xdr:txBody>
    </xdr:sp>
    <xdr:clientData/>
  </xdr:twoCellAnchor>
  <xdr:twoCellAnchor>
    <xdr:from>
      <xdr:col>28</xdr:col>
      <xdr:colOff>0</xdr:colOff>
      <xdr:row>16</xdr:row>
      <xdr:rowOff>152400</xdr:rowOff>
    </xdr:from>
    <xdr:to>
      <xdr:col>28</xdr:col>
      <xdr:colOff>0</xdr:colOff>
      <xdr:row>19</xdr:row>
      <xdr:rowOff>38100</xdr:rowOff>
    </xdr:to>
    <xdr:cxnSp macro="">
      <xdr:nvCxnSpPr>
        <xdr:cNvPr id="296" name="AutoShape 36"/>
        <xdr:cNvCxnSpPr>
          <a:cxnSpLocks noChangeShapeType="1"/>
        </xdr:cNvCxnSpPr>
      </xdr:nvCxnSpPr>
      <xdr:spPr bwMode="auto">
        <a:xfrm flipH="1">
          <a:off x="4562475" y="2628900"/>
          <a:ext cx="0" cy="4000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161924</xdr:colOff>
      <xdr:row>28</xdr:row>
      <xdr:rowOff>9525</xdr:rowOff>
    </xdr:from>
    <xdr:to>
      <xdr:col>55</xdr:col>
      <xdr:colOff>152399</xdr:colOff>
      <xdr:row>98</xdr:row>
      <xdr:rowOff>0</xdr:rowOff>
    </xdr:to>
    <xdr:sp macro="" textlink="">
      <xdr:nvSpPr>
        <xdr:cNvPr id="297" name="正方形/長方形 296"/>
        <xdr:cNvSpPr/>
      </xdr:nvSpPr>
      <xdr:spPr>
        <a:xfrm>
          <a:off x="161924" y="4429125"/>
          <a:ext cx="8924925" cy="10658475"/>
        </a:xfrm>
        <a:prstGeom prst="rect">
          <a:avLst/>
        </a:prstGeom>
        <a:noFill/>
        <a:ln>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xdr:from>
      <xdr:col>0</xdr:col>
      <xdr:colOff>161924</xdr:colOff>
      <xdr:row>28</xdr:row>
      <xdr:rowOff>0</xdr:rowOff>
    </xdr:from>
    <xdr:to>
      <xdr:col>3</xdr:col>
      <xdr:colOff>9524</xdr:colOff>
      <xdr:row>29</xdr:row>
      <xdr:rowOff>133350</xdr:rowOff>
    </xdr:to>
    <xdr:sp macro="" textlink="">
      <xdr:nvSpPr>
        <xdr:cNvPr id="298" name="四角形吹き出し 297"/>
        <xdr:cNvSpPr/>
      </xdr:nvSpPr>
      <xdr:spPr>
        <a:xfrm>
          <a:off x="161924" y="4419600"/>
          <a:ext cx="333375" cy="285750"/>
        </a:xfrm>
        <a:prstGeom prst="wedgeRectCallout">
          <a:avLst>
            <a:gd name="adj1" fmla="val -833"/>
            <a:gd name="adj2" fmla="val 125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③</a:t>
          </a:r>
        </a:p>
      </xdr:txBody>
    </xdr:sp>
    <xdr:clientData/>
  </xdr:twoCellAnchor>
  <xdr:twoCellAnchor>
    <xdr:from>
      <xdr:col>22</xdr:col>
      <xdr:colOff>161924</xdr:colOff>
      <xdr:row>30</xdr:row>
      <xdr:rowOff>0</xdr:rowOff>
    </xdr:from>
    <xdr:to>
      <xdr:col>25</xdr:col>
      <xdr:colOff>9524</xdr:colOff>
      <xdr:row>31</xdr:row>
      <xdr:rowOff>133350</xdr:rowOff>
    </xdr:to>
    <xdr:sp macro="" textlink="">
      <xdr:nvSpPr>
        <xdr:cNvPr id="299" name="四角形吹き出し 298"/>
        <xdr:cNvSpPr/>
      </xdr:nvSpPr>
      <xdr:spPr>
        <a:xfrm>
          <a:off x="3752849" y="4724400"/>
          <a:ext cx="333375" cy="285750"/>
        </a:xfrm>
        <a:prstGeom prst="wedgeRectCallout">
          <a:avLst>
            <a:gd name="adj1" fmla="val -833"/>
            <a:gd name="adj2" fmla="val 125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④</a:t>
          </a:r>
        </a:p>
      </xdr:txBody>
    </xdr:sp>
    <xdr:clientData/>
  </xdr:twoCellAnchor>
  <xdr:twoCellAnchor>
    <xdr:from>
      <xdr:col>8</xdr:col>
      <xdr:colOff>76200</xdr:colOff>
      <xdr:row>36</xdr:row>
      <xdr:rowOff>9525</xdr:rowOff>
    </xdr:from>
    <xdr:to>
      <xdr:col>10</xdr:col>
      <xdr:colOff>85725</xdr:colOff>
      <xdr:row>37</xdr:row>
      <xdr:rowOff>142875</xdr:rowOff>
    </xdr:to>
    <xdr:sp macro="" textlink="">
      <xdr:nvSpPr>
        <xdr:cNvPr id="300" name="四角形吹き出し 299"/>
        <xdr:cNvSpPr/>
      </xdr:nvSpPr>
      <xdr:spPr>
        <a:xfrm>
          <a:off x="1371600" y="5648325"/>
          <a:ext cx="333375" cy="285750"/>
        </a:xfrm>
        <a:prstGeom prst="wedgeRectCallout">
          <a:avLst>
            <a:gd name="adj1" fmla="val -833"/>
            <a:gd name="adj2" fmla="val 125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⑤</a:t>
          </a:r>
        </a:p>
      </xdr:txBody>
    </xdr:sp>
    <xdr:clientData/>
  </xdr:twoCellAnchor>
  <xdr:twoCellAnchor>
    <xdr:from>
      <xdr:col>31</xdr:col>
      <xdr:colOff>104775</xdr:colOff>
      <xdr:row>36</xdr:row>
      <xdr:rowOff>38100</xdr:rowOff>
    </xdr:from>
    <xdr:to>
      <xdr:col>33</xdr:col>
      <xdr:colOff>114300</xdr:colOff>
      <xdr:row>38</xdr:row>
      <xdr:rowOff>19050</xdr:rowOff>
    </xdr:to>
    <xdr:sp macro="" textlink="">
      <xdr:nvSpPr>
        <xdr:cNvPr id="301" name="四角形吹き出し 300"/>
        <xdr:cNvSpPr/>
      </xdr:nvSpPr>
      <xdr:spPr>
        <a:xfrm>
          <a:off x="5153025" y="5676900"/>
          <a:ext cx="333375" cy="285750"/>
        </a:xfrm>
        <a:prstGeom prst="wedgeRectCallout">
          <a:avLst>
            <a:gd name="adj1" fmla="val -833"/>
            <a:gd name="adj2" fmla="val 125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⑥</a:t>
          </a:r>
        </a:p>
      </xdr:txBody>
    </xdr:sp>
    <xdr:clientData/>
  </xdr:twoCellAnchor>
  <xdr:twoCellAnchor>
    <xdr:from>
      <xdr:col>1</xdr:col>
      <xdr:colOff>57151</xdr:colOff>
      <xdr:row>54</xdr:row>
      <xdr:rowOff>47626</xdr:rowOff>
    </xdr:from>
    <xdr:to>
      <xdr:col>11</xdr:col>
      <xdr:colOff>76201</xdr:colOff>
      <xdr:row>55</xdr:row>
      <xdr:rowOff>111226</xdr:rowOff>
    </xdr:to>
    <xdr:sp macro="" textlink="">
      <xdr:nvSpPr>
        <xdr:cNvPr id="302" name="テキスト ボックス 301">
          <a:hlinkClick xmlns:r="http://schemas.openxmlformats.org/officeDocument/2006/relationships" r:id="rId4"/>
        </xdr:cNvPr>
        <xdr:cNvSpPr txBox="1"/>
      </xdr:nvSpPr>
      <xdr:spPr>
        <a:xfrm>
          <a:off x="219076" y="8429626"/>
          <a:ext cx="165735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100"/>
            </a:lnSpc>
          </a:pPr>
          <a:r>
            <a:rPr kumimoji="1" lang="en-US" altLang="ja-JP" sz="800" u="sng">
              <a:solidFill>
                <a:srgbClr val="0000FF"/>
              </a:solidFill>
              <a:latin typeface="ＭＳ ゴシック" pitchFamily="49" charset="-128"/>
              <a:ea typeface="ＭＳ ゴシック" pitchFamily="49" charset="-128"/>
            </a:rPr>
            <a:t>&lt;</a:t>
          </a:r>
          <a:r>
            <a:rPr kumimoji="1" lang="ja-JP" altLang="en-US" sz="800" u="sng">
              <a:solidFill>
                <a:srgbClr val="0000FF"/>
              </a:solidFill>
              <a:latin typeface="ＭＳ ゴシック" pitchFamily="49" charset="-128"/>
              <a:ea typeface="ＭＳ ゴシック" pitchFamily="49" charset="-128"/>
            </a:rPr>
            <a:t>通常科目（通常出力）の集計</a:t>
          </a:r>
          <a:r>
            <a:rPr kumimoji="1" lang="en-US" altLang="ja-JP" sz="800" u="sng">
              <a:solidFill>
                <a:srgbClr val="0000FF"/>
              </a:solidFill>
              <a:latin typeface="ＭＳ ゴシック" pitchFamily="49" charset="-128"/>
              <a:ea typeface="ＭＳ ゴシック" pitchFamily="49" charset="-128"/>
            </a:rPr>
            <a:t>&gt;</a:t>
          </a:r>
          <a:endParaRPr kumimoji="1" lang="ja-JP" altLang="en-US" sz="800" u="sng">
            <a:solidFill>
              <a:srgbClr val="0000FF"/>
            </a:solidFill>
            <a:latin typeface="ＭＳ ゴシック" pitchFamily="49" charset="-128"/>
            <a:ea typeface="ＭＳ ゴシック" pitchFamily="49" charset="-128"/>
          </a:endParaRPr>
        </a:p>
      </xdr:txBody>
    </xdr:sp>
    <xdr:clientData/>
  </xdr:twoCellAnchor>
  <xdr:twoCellAnchor>
    <xdr:from>
      <xdr:col>12</xdr:col>
      <xdr:colOff>28576</xdr:colOff>
      <xdr:row>54</xdr:row>
      <xdr:rowOff>47625</xdr:rowOff>
    </xdr:from>
    <xdr:to>
      <xdr:col>22</xdr:col>
      <xdr:colOff>57151</xdr:colOff>
      <xdr:row>55</xdr:row>
      <xdr:rowOff>111225</xdr:rowOff>
    </xdr:to>
    <xdr:sp macro="" textlink="">
      <xdr:nvSpPr>
        <xdr:cNvPr id="303" name="テキスト ボックス 302">
          <a:hlinkClick xmlns:r="http://schemas.openxmlformats.org/officeDocument/2006/relationships" r:id="rId5"/>
        </xdr:cNvPr>
        <xdr:cNvSpPr txBox="1"/>
      </xdr:nvSpPr>
      <xdr:spPr>
        <a:xfrm>
          <a:off x="1990726" y="8429625"/>
          <a:ext cx="165735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100"/>
            </a:lnSpc>
          </a:pPr>
          <a:r>
            <a:rPr kumimoji="1" lang="en-US" altLang="ja-JP" sz="800" u="sng">
              <a:solidFill>
                <a:srgbClr val="0000FF"/>
              </a:solidFill>
              <a:latin typeface="ＭＳ ゴシック" pitchFamily="49" charset="-128"/>
              <a:ea typeface="ＭＳ ゴシック" pitchFamily="49" charset="-128"/>
            </a:rPr>
            <a:t>&lt;</a:t>
          </a:r>
          <a:r>
            <a:rPr kumimoji="1" lang="ja-JP" altLang="en-US" sz="800" u="sng">
              <a:solidFill>
                <a:srgbClr val="0000FF"/>
              </a:solidFill>
              <a:latin typeface="ＭＳ ゴシック" pitchFamily="49" charset="-128"/>
              <a:ea typeface="ＭＳ ゴシック" pitchFamily="49" charset="-128"/>
            </a:rPr>
            <a:t>通常科目（合計転記）の集計</a:t>
          </a:r>
          <a:r>
            <a:rPr kumimoji="1" lang="en-US" altLang="ja-JP" sz="800" u="sng">
              <a:solidFill>
                <a:srgbClr val="0000FF"/>
              </a:solidFill>
              <a:latin typeface="ＭＳ ゴシック" pitchFamily="49" charset="-128"/>
              <a:ea typeface="ＭＳ ゴシック" pitchFamily="49" charset="-128"/>
            </a:rPr>
            <a:t>&gt;</a:t>
          </a:r>
          <a:endParaRPr kumimoji="1" lang="ja-JP" altLang="en-US" sz="800" u="sng">
            <a:solidFill>
              <a:srgbClr val="0000FF"/>
            </a:solidFill>
            <a:latin typeface="ＭＳ ゴシック" pitchFamily="49" charset="-128"/>
            <a:ea typeface="ＭＳ ゴシック" pitchFamily="49" charset="-128"/>
          </a:endParaRPr>
        </a:p>
      </xdr:txBody>
    </xdr:sp>
    <xdr:clientData/>
  </xdr:twoCellAnchor>
  <xdr:twoCellAnchor>
    <xdr:from>
      <xdr:col>23</xdr:col>
      <xdr:colOff>28576</xdr:colOff>
      <xdr:row>54</xdr:row>
      <xdr:rowOff>47625</xdr:rowOff>
    </xdr:from>
    <xdr:to>
      <xdr:col>33</xdr:col>
      <xdr:colOff>66676</xdr:colOff>
      <xdr:row>55</xdr:row>
      <xdr:rowOff>111225</xdr:rowOff>
    </xdr:to>
    <xdr:sp macro="" textlink="">
      <xdr:nvSpPr>
        <xdr:cNvPr id="304" name="テキスト ボックス 303">
          <a:hlinkClick xmlns:r="http://schemas.openxmlformats.org/officeDocument/2006/relationships" r:id="rId6"/>
        </xdr:cNvPr>
        <xdr:cNvSpPr txBox="1"/>
      </xdr:nvSpPr>
      <xdr:spPr>
        <a:xfrm>
          <a:off x="3781426" y="8429625"/>
          <a:ext cx="165735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100"/>
            </a:lnSpc>
          </a:pPr>
          <a:r>
            <a:rPr kumimoji="1" lang="en-US" altLang="ja-JP" sz="800" u="sng">
              <a:solidFill>
                <a:srgbClr val="0000FF"/>
              </a:solidFill>
              <a:latin typeface="ＭＳ ゴシック" pitchFamily="49" charset="-128"/>
              <a:ea typeface="ＭＳ ゴシック" pitchFamily="49" charset="-128"/>
            </a:rPr>
            <a:t>&lt;</a:t>
          </a:r>
          <a:r>
            <a:rPr kumimoji="1" lang="ja-JP" altLang="en-US" sz="800" u="sng">
              <a:solidFill>
                <a:srgbClr val="0000FF"/>
              </a:solidFill>
              <a:latin typeface="ＭＳ ゴシック" pitchFamily="49" charset="-128"/>
              <a:ea typeface="ＭＳ ゴシック" pitchFamily="49" charset="-128"/>
            </a:rPr>
            <a:t>損益科目の集計</a:t>
          </a:r>
          <a:r>
            <a:rPr kumimoji="1" lang="en-US" altLang="ja-JP" sz="800" u="sng">
              <a:solidFill>
                <a:srgbClr val="0000FF"/>
              </a:solidFill>
              <a:latin typeface="ＭＳ ゴシック" pitchFamily="49" charset="-128"/>
              <a:ea typeface="ＭＳ ゴシック" pitchFamily="49" charset="-128"/>
            </a:rPr>
            <a:t>&gt;</a:t>
          </a:r>
          <a:endParaRPr kumimoji="1" lang="ja-JP" altLang="en-US" sz="800" u="sng">
            <a:solidFill>
              <a:srgbClr val="0000FF"/>
            </a:solidFill>
            <a:latin typeface="ＭＳ ゴシック" pitchFamily="49" charset="-128"/>
            <a:ea typeface="ＭＳ ゴシック" pitchFamily="49" charset="-128"/>
          </a:endParaRPr>
        </a:p>
      </xdr:txBody>
    </xdr:sp>
    <xdr:clientData/>
  </xdr:twoCellAnchor>
  <xdr:twoCellAnchor>
    <xdr:from>
      <xdr:col>33</xdr:col>
      <xdr:colOff>123826</xdr:colOff>
      <xdr:row>54</xdr:row>
      <xdr:rowOff>47625</xdr:rowOff>
    </xdr:from>
    <xdr:to>
      <xdr:col>44</xdr:col>
      <xdr:colOff>1</xdr:colOff>
      <xdr:row>55</xdr:row>
      <xdr:rowOff>111225</xdr:rowOff>
    </xdr:to>
    <xdr:sp macro="" textlink="">
      <xdr:nvSpPr>
        <xdr:cNvPr id="305" name="テキスト ボックス 304">
          <a:hlinkClick xmlns:r="http://schemas.openxmlformats.org/officeDocument/2006/relationships" r:id="rId7"/>
        </xdr:cNvPr>
        <xdr:cNvSpPr txBox="1"/>
      </xdr:nvSpPr>
      <xdr:spPr>
        <a:xfrm>
          <a:off x="5495926" y="8429625"/>
          <a:ext cx="165735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100"/>
            </a:lnSpc>
          </a:pPr>
          <a:r>
            <a:rPr kumimoji="1" lang="en-US" altLang="ja-JP" sz="800" u="sng">
              <a:solidFill>
                <a:srgbClr val="0000FF"/>
              </a:solidFill>
              <a:latin typeface="ＭＳ ゴシック" pitchFamily="49" charset="-128"/>
              <a:ea typeface="ＭＳ ゴシック" pitchFamily="49" charset="-128"/>
            </a:rPr>
            <a:t>&lt;</a:t>
          </a:r>
          <a:r>
            <a:rPr kumimoji="1" lang="ja-JP" altLang="en-US" sz="800" u="sng">
              <a:solidFill>
                <a:srgbClr val="0000FF"/>
              </a:solidFill>
              <a:latin typeface="ＭＳ ゴシック" pitchFamily="49" charset="-128"/>
              <a:ea typeface="ＭＳ ゴシック" pitchFamily="49" charset="-128"/>
            </a:rPr>
            <a:t>繰越利益剰余金の集計</a:t>
          </a:r>
          <a:r>
            <a:rPr kumimoji="1" lang="en-US" altLang="ja-JP" sz="800" u="sng">
              <a:solidFill>
                <a:srgbClr val="0000FF"/>
              </a:solidFill>
              <a:latin typeface="ＭＳ ゴシック" pitchFamily="49" charset="-128"/>
              <a:ea typeface="ＭＳ ゴシック" pitchFamily="49" charset="-128"/>
            </a:rPr>
            <a:t>&gt;</a:t>
          </a:r>
          <a:endParaRPr kumimoji="1" lang="ja-JP" altLang="en-US" sz="800" u="sng">
            <a:solidFill>
              <a:srgbClr val="0000FF"/>
            </a:solidFill>
            <a:latin typeface="ＭＳ ゴシック" pitchFamily="49" charset="-128"/>
            <a:ea typeface="ＭＳ ゴシック" pitchFamily="49" charset="-128"/>
          </a:endParaRPr>
        </a:p>
      </xdr:txBody>
    </xdr:sp>
    <xdr:clientData/>
  </xdr:twoCellAnchor>
  <xdr:twoCellAnchor>
    <xdr:from>
      <xdr:col>36</xdr:col>
      <xdr:colOff>0</xdr:colOff>
      <xdr:row>48</xdr:row>
      <xdr:rowOff>0</xdr:rowOff>
    </xdr:from>
    <xdr:to>
      <xdr:col>38</xdr:col>
      <xdr:colOff>9525</xdr:colOff>
      <xdr:row>49</xdr:row>
      <xdr:rowOff>133350</xdr:rowOff>
    </xdr:to>
    <xdr:sp macro="" textlink="">
      <xdr:nvSpPr>
        <xdr:cNvPr id="306" name="四角形吹き出し 305"/>
        <xdr:cNvSpPr/>
      </xdr:nvSpPr>
      <xdr:spPr>
        <a:xfrm>
          <a:off x="5857875" y="7467600"/>
          <a:ext cx="333375" cy="285750"/>
        </a:xfrm>
        <a:prstGeom prst="wedgeRectCallout">
          <a:avLst>
            <a:gd name="adj1" fmla="val -833"/>
            <a:gd name="adj2" fmla="val 125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⑦</a:t>
          </a:r>
        </a:p>
      </xdr:txBody>
    </xdr:sp>
    <xdr:clientData/>
  </xdr:twoCellAnchor>
  <xdr:twoCellAnchor>
    <xdr:from>
      <xdr:col>47</xdr:col>
      <xdr:colOff>0</xdr:colOff>
      <xdr:row>48</xdr:row>
      <xdr:rowOff>0</xdr:rowOff>
    </xdr:from>
    <xdr:to>
      <xdr:col>49</xdr:col>
      <xdr:colOff>9525</xdr:colOff>
      <xdr:row>49</xdr:row>
      <xdr:rowOff>133350</xdr:rowOff>
    </xdr:to>
    <xdr:sp macro="" textlink="">
      <xdr:nvSpPr>
        <xdr:cNvPr id="307" name="四角形吹き出し 306"/>
        <xdr:cNvSpPr/>
      </xdr:nvSpPr>
      <xdr:spPr>
        <a:xfrm>
          <a:off x="7639050" y="7467600"/>
          <a:ext cx="333375" cy="285750"/>
        </a:xfrm>
        <a:prstGeom prst="wedgeRectCallout">
          <a:avLst>
            <a:gd name="adj1" fmla="val -833"/>
            <a:gd name="adj2" fmla="val 125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⑧</a:t>
          </a:r>
        </a:p>
      </xdr:txBody>
    </xdr:sp>
    <xdr:clientData/>
  </xdr:twoCellAnchor>
  <xdr:twoCellAnchor>
    <xdr:from>
      <xdr:col>35</xdr:col>
      <xdr:colOff>47626</xdr:colOff>
      <xdr:row>23</xdr:row>
      <xdr:rowOff>123825</xdr:rowOff>
    </xdr:from>
    <xdr:to>
      <xdr:col>46</xdr:col>
      <xdr:colOff>1</xdr:colOff>
      <xdr:row>25</xdr:row>
      <xdr:rowOff>133350</xdr:rowOff>
    </xdr:to>
    <xdr:sp macro="" textlink="">
      <xdr:nvSpPr>
        <xdr:cNvPr id="74" name="角丸四角形吹き出し 73"/>
        <xdr:cNvSpPr/>
      </xdr:nvSpPr>
      <xdr:spPr>
        <a:xfrm>
          <a:off x="5743576" y="3800475"/>
          <a:ext cx="1733550" cy="352425"/>
        </a:xfrm>
        <a:prstGeom prst="wedgeRoundRectCallout">
          <a:avLst>
            <a:gd name="adj1" fmla="val -81649"/>
            <a:gd name="adj2" fmla="val 97671"/>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en-US" altLang="ja-JP" sz="1100"/>
            <a:t>GetLedgerBaseInfoLogic</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39</xdr:col>
      <xdr:colOff>142875</xdr:colOff>
      <xdr:row>9</xdr:row>
      <xdr:rowOff>0</xdr:rowOff>
    </xdr:from>
    <xdr:ext cx="184731" cy="264560"/>
    <xdr:sp macro="" textlink="">
      <xdr:nvSpPr>
        <xdr:cNvPr id="2" name="テキスト ボックス 1"/>
        <xdr:cNvSpPr txBox="1"/>
      </xdr:nvSpPr>
      <xdr:spPr>
        <a:xfrm>
          <a:off x="648652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editAs="oneCell">
    <xdr:from>
      <xdr:col>0</xdr:col>
      <xdr:colOff>114300</xdr:colOff>
      <xdr:row>3</xdr:row>
      <xdr:rowOff>19050</xdr:rowOff>
    </xdr:from>
    <xdr:to>
      <xdr:col>33</xdr:col>
      <xdr:colOff>28575</xdr:colOff>
      <xdr:row>61</xdr:row>
      <xdr:rowOff>114300</xdr:rowOff>
    </xdr:to>
    <xdr:pic>
      <xdr:nvPicPr>
        <xdr:cNvPr id="100249"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476250"/>
          <a:ext cx="5286375" cy="916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39</xdr:col>
      <xdr:colOff>142875</xdr:colOff>
      <xdr:row>9</xdr:row>
      <xdr:rowOff>0</xdr:rowOff>
    </xdr:from>
    <xdr:ext cx="184731" cy="264560"/>
    <xdr:sp macro="" textlink="">
      <xdr:nvSpPr>
        <xdr:cNvPr id="4" name="テキスト ボックス 3"/>
        <xdr:cNvSpPr txBox="1"/>
      </xdr:nvSpPr>
      <xdr:spPr>
        <a:xfrm>
          <a:off x="648652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9</xdr:col>
      <xdr:colOff>133349</xdr:colOff>
      <xdr:row>2</xdr:row>
      <xdr:rowOff>142874</xdr:rowOff>
    </xdr:from>
    <xdr:to>
      <xdr:col>23</xdr:col>
      <xdr:colOff>152399</xdr:colOff>
      <xdr:row>18</xdr:row>
      <xdr:rowOff>38099</xdr:rowOff>
    </xdr:to>
    <xdr:sp macro="" textlink="">
      <xdr:nvSpPr>
        <xdr:cNvPr id="5" name="角丸四角形 4"/>
        <xdr:cNvSpPr/>
      </xdr:nvSpPr>
      <xdr:spPr>
        <a:xfrm>
          <a:off x="1590674" y="447674"/>
          <a:ext cx="2314575" cy="2409825"/>
        </a:xfrm>
        <a:prstGeom prst="roundRect">
          <a:avLst>
            <a:gd name="adj" fmla="val 4917"/>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8</xdr:col>
      <xdr:colOff>9525</xdr:colOff>
      <xdr:row>2</xdr:row>
      <xdr:rowOff>66675</xdr:rowOff>
    </xdr:from>
    <xdr:to>
      <xdr:col>10</xdr:col>
      <xdr:colOff>95250</xdr:colOff>
      <xdr:row>4</xdr:row>
      <xdr:rowOff>104775</xdr:rowOff>
    </xdr:to>
    <xdr:sp macro="" textlink="">
      <xdr:nvSpPr>
        <xdr:cNvPr id="6" name="テキスト ボックス 5"/>
        <xdr:cNvSpPr txBox="1"/>
      </xdr:nvSpPr>
      <xdr:spPr>
        <a:xfrm>
          <a:off x="1304925" y="371475"/>
          <a:ext cx="409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①</a:t>
          </a:r>
        </a:p>
      </xdr:txBody>
    </xdr:sp>
    <xdr:clientData/>
  </xdr:twoCellAnchor>
  <xdr:twoCellAnchor>
    <xdr:from>
      <xdr:col>12</xdr:col>
      <xdr:colOff>19050</xdr:colOff>
      <xdr:row>18</xdr:row>
      <xdr:rowOff>95250</xdr:rowOff>
    </xdr:from>
    <xdr:to>
      <xdr:col>14</xdr:col>
      <xdr:colOff>95250</xdr:colOff>
      <xdr:row>20</xdr:row>
      <xdr:rowOff>95250</xdr:rowOff>
    </xdr:to>
    <xdr:sp macro="" textlink="">
      <xdr:nvSpPr>
        <xdr:cNvPr id="7" name="テキスト ボックス 6"/>
        <xdr:cNvSpPr txBox="1"/>
      </xdr:nvSpPr>
      <xdr:spPr>
        <a:xfrm>
          <a:off x="1981200" y="2914650"/>
          <a:ext cx="409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②</a:t>
          </a:r>
        </a:p>
      </xdr:txBody>
    </xdr:sp>
    <xdr:clientData/>
  </xdr:twoCellAnchor>
  <xdr:twoCellAnchor>
    <xdr:from>
      <xdr:col>0</xdr:col>
      <xdr:colOff>104775</xdr:colOff>
      <xdr:row>20</xdr:row>
      <xdr:rowOff>152400</xdr:rowOff>
    </xdr:from>
    <xdr:to>
      <xdr:col>3</xdr:col>
      <xdr:colOff>28575</xdr:colOff>
      <xdr:row>22</xdr:row>
      <xdr:rowOff>152400</xdr:rowOff>
    </xdr:to>
    <xdr:sp macro="" textlink="">
      <xdr:nvSpPr>
        <xdr:cNvPr id="8" name="テキスト ボックス 7"/>
        <xdr:cNvSpPr txBox="1"/>
      </xdr:nvSpPr>
      <xdr:spPr>
        <a:xfrm>
          <a:off x="104775" y="3314700"/>
          <a:ext cx="409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③</a:t>
          </a:r>
        </a:p>
      </xdr:txBody>
    </xdr:sp>
    <xdr:clientData/>
  </xdr:twoCellAnchor>
  <xdr:twoCellAnchor>
    <xdr:from>
      <xdr:col>0</xdr:col>
      <xdr:colOff>104774</xdr:colOff>
      <xdr:row>20</xdr:row>
      <xdr:rowOff>133349</xdr:rowOff>
    </xdr:from>
    <xdr:to>
      <xdr:col>33</xdr:col>
      <xdr:colOff>19050</xdr:colOff>
      <xdr:row>56</xdr:row>
      <xdr:rowOff>133350</xdr:rowOff>
    </xdr:to>
    <xdr:sp macro="" textlink="">
      <xdr:nvSpPr>
        <xdr:cNvPr id="9" name="角丸四角形 8"/>
        <xdr:cNvSpPr/>
      </xdr:nvSpPr>
      <xdr:spPr>
        <a:xfrm>
          <a:off x="104774" y="3295649"/>
          <a:ext cx="5286376" cy="5600701"/>
        </a:xfrm>
        <a:prstGeom prst="roundRect">
          <a:avLst>
            <a:gd name="adj" fmla="val 2755"/>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11</xdr:col>
      <xdr:colOff>66675</xdr:colOff>
      <xdr:row>22</xdr:row>
      <xdr:rowOff>66675</xdr:rowOff>
    </xdr:from>
    <xdr:to>
      <xdr:col>13</xdr:col>
      <xdr:colOff>142875</xdr:colOff>
      <xdr:row>24</xdr:row>
      <xdr:rowOff>66675</xdr:rowOff>
    </xdr:to>
    <xdr:sp macro="" textlink="">
      <xdr:nvSpPr>
        <xdr:cNvPr id="10" name="テキスト ボックス 9"/>
        <xdr:cNvSpPr txBox="1"/>
      </xdr:nvSpPr>
      <xdr:spPr>
        <a:xfrm>
          <a:off x="1866900" y="3571875"/>
          <a:ext cx="409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④</a:t>
          </a:r>
        </a:p>
      </xdr:txBody>
    </xdr:sp>
    <xdr:clientData/>
  </xdr:twoCellAnchor>
  <xdr:twoCellAnchor>
    <xdr:from>
      <xdr:col>4</xdr:col>
      <xdr:colOff>66675</xdr:colOff>
      <xdr:row>24</xdr:row>
      <xdr:rowOff>104775</xdr:rowOff>
    </xdr:from>
    <xdr:to>
      <xdr:col>6</xdr:col>
      <xdr:colOff>152400</xdr:colOff>
      <xdr:row>26</xdr:row>
      <xdr:rowOff>104775</xdr:rowOff>
    </xdr:to>
    <xdr:sp macro="" textlink="">
      <xdr:nvSpPr>
        <xdr:cNvPr id="11" name="テキスト ボックス 10"/>
        <xdr:cNvSpPr txBox="1"/>
      </xdr:nvSpPr>
      <xdr:spPr>
        <a:xfrm>
          <a:off x="714375" y="3952875"/>
          <a:ext cx="409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⑤</a:t>
          </a:r>
        </a:p>
      </xdr:txBody>
    </xdr:sp>
    <xdr:clientData/>
  </xdr:twoCellAnchor>
  <xdr:twoCellAnchor>
    <xdr:from>
      <xdr:col>18</xdr:col>
      <xdr:colOff>76200</xdr:colOff>
      <xdr:row>24</xdr:row>
      <xdr:rowOff>76200</xdr:rowOff>
    </xdr:from>
    <xdr:to>
      <xdr:col>21</xdr:col>
      <xdr:colOff>0</xdr:colOff>
      <xdr:row>26</xdr:row>
      <xdr:rowOff>76200</xdr:rowOff>
    </xdr:to>
    <xdr:sp macro="" textlink="">
      <xdr:nvSpPr>
        <xdr:cNvPr id="12" name="テキスト ボックス 11"/>
        <xdr:cNvSpPr txBox="1"/>
      </xdr:nvSpPr>
      <xdr:spPr>
        <a:xfrm>
          <a:off x="3019425" y="3924300"/>
          <a:ext cx="409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⑥</a:t>
          </a:r>
        </a:p>
      </xdr:txBody>
    </xdr:sp>
    <xdr:clientData/>
  </xdr:twoCellAnchor>
  <xdr:twoCellAnchor>
    <xdr:from>
      <xdr:col>23</xdr:col>
      <xdr:colOff>0</xdr:colOff>
      <xdr:row>24</xdr:row>
      <xdr:rowOff>66675</xdr:rowOff>
    </xdr:from>
    <xdr:to>
      <xdr:col>25</xdr:col>
      <xdr:colOff>85725</xdr:colOff>
      <xdr:row>26</xdr:row>
      <xdr:rowOff>66675</xdr:rowOff>
    </xdr:to>
    <xdr:sp macro="" textlink="">
      <xdr:nvSpPr>
        <xdr:cNvPr id="13" name="テキスト ボックス 12"/>
        <xdr:cNvSpPr txBox="1"/>
      </xdr:nvSpPr>
      <xdr:spPr>
        <a:xfrm>
          <a:off x="3752850" y="3914775"/>
          <a:ext cx="409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⑦</a:t>
          </a:r>
        </a:p>
      </xdr:txBody>
    </xdr:sp>
    <xdr:clientData/>
  </xdr:twoCellAnchor>
  <xdr:oneCellAnchor>
    <xdr:from>
      <xdr:col>39</xdr:col>
      <xdr:colOff>142875</xdr:colOff>
      <xdr:row>61</xdr:row>
      <xdr:rowOff>0</xdr:rowOff>
    </xdr:from>
    <xdr:ext cx="184731" cy="264560"/>
    <xdr:sp macro="" textlink="">
      <xdr:nvSpPr>
        <xdr:cNvPr id="14" name="テキスト ボックス 13"/>
        <xdr:cNvSpPr txBox="1"/>
      </xdr:nvSpPr>
      <xdr:spPr>
        <a:xfrm>
          <a:off x="6486525" y="152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39</xdr:col>
      <xdr:colOff>142875</xdr:colOff>
      <xdr:row>61</xdr:row>
      <xdr:rowOff>0</xdr:rowOff>
    </xdr:from>
    <xdr:ext cx="184731" cy="264560"/>
    <xdr:sp macro="" textlink="">
      <xdr:nvSpPr>
        <xdr:cNvPr id="15" name="テキスト ボックス 14"/>
        <xdr:cNvSpPr txBox="1"/>
      </xdr:nvSpPr>
      <xdr:spPr>
        <a:xfrm>
          <a:off x="6486525" y="152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39</xdr:col>
      <xdr:colOff>142875</xdr:colOff>
      <xdr:row>75</xdr:row>
      <xdr:rowOff>0</xdr:rowOff>
    </xdr:from>
    <xdr:ext cx="184731" cy="264560"/>
    <xdr:sp macro="" textlink="">
      <xdr:nvSpPr>
        <xdr:cNvPr id="16" name="テキスト ボックス 15"/>
        <xdr:cNvSpPr txBox="1"/>
      </xdr:nvSpPr>
      <xdr:spPr>
        <a:xfrm>
          <a:off x="6486525" y="401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39</xdr:col>
      <xdr:colOff>142875</xdr:colOff>
      <xdr:row>75</xdr:row>
      <xdr:rowOff>0</xdr:rowOff>
    </xdr:from>
    <xdr:ext cx="184731" cy="264560"/>
    <xdr:sp macro="" textlink="">
      <xdr:nvSpPr>
        <xdr:cNvPr id="17" name="テキスト ボックス 16"/>
        <xdr:cNvSpPr txBox="1"/>
      </xdr:nvSpPr>
      <xdr:spPr>
        <a:xfrm>
          <a:off x="6486525" y="401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39</xdr:col>
      <xdr:colOff>142875</xdr:colOff>
      <xdr:row>75</xdr:row>
      <xdr:rowOff>0</xdr:rowOff>
    </xdr:from>
    <xdr:ext cx="184731" cy="264560"/>
    <xdr:sp macro="" textlink="">
      <xdr:nvSpPr>
        <xdr:cNvPr id="18" name="テキスト ボックス 17"/>
        <xdr:cNvSpPr txBox="1"/>
      </xdr:nvSpPr>
      <xdr:spPr>
        <a:xfrm>
          <a:off x="6486525" y="419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39</xdr:col>
      <xdr:colOff>142875</xdr:colOff>
      <xdr:row>75</xdr:row>
      <xdr:rowOff>0</xdr:rowOff>
    </xdr:from>
    <xdr:ext cx="184731" cy="264560"/>
    <xdr:sp macro="" textlink="">
      <xdr:nvSpPr>
        <xdr:cNvPr id="19" name="テキスト ボックス 18"/>
        <xdr:cNvSpPr txBox="1"/>
      </xdr:nvSpPr>
      <xdr:spPr>
        <a:xfrm>
          <a:off x="6486525" y="419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67</xdr:col>
      <xdr:colOff>9525</xdr:colOff>
      <xdr:row>10</xdr:row>
      <xdr:rowOff>133350</xdr:rowOff>
    </xdr:from>
    <xdr:to>
      <xdr:col>87</xdr:col>
      <xdr:colOff>99172</xdr:colOff>
      <xdr:row>13</xdr:row>
      <xdr:rowOff>28575</xdr:rowOff>
    </xdr:to>
    <xdr:sp macro="" textlink="">
      <xdr:nvSpPr>
        <xdr:cNvPr id="20" name="角丸四角形吹き出し 19"/>
        <xdr:cNvSpPr/>
      </xdr:nvSpPr>
      <xdr:spPr>
        <a:xfrm>
          <a:off x="10906125" y="1657350"/>
          <a:ext cx="3328147" cy="352425"/>
        </a:xfrm>
        <a:prstGeom prst="wedgeRoundRectCallout">
          <a:avLst>
            <a:gd name="adj1" fmla="val -70797"/>
            <a:gd name="adj2" fmla="val -15843"/>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パラメータ設定はコントローラに実装します。</a:t>
          </a:r>
        </a:p>
      </xdr:txBody>
    </xdr:sp>
    <xdr:clientData/>
  </xdr:twoCellAnchor>
  <xdr:twoCellAnchor>
    <xdr:from>
      <xdr:col>69</xdr:col>
      <xdr:colOff>57150</xdr:colOff>
      <xdr:row>18</xdr:row>
      <xdr:rowOff>95250</xdr:rowOff>
    </xdr:from>
    <xdr:to>
      <xdr:col>89</xdr:col>
      <xdr:colOff>146797</xdr:colOff>
      <xdr:row>20</xdr:row>
      <xdr:rowOff>104775</xdr:rowOff>
    </xdr:to>
    <xdr:sp macro="" textlink="">
      <xdr:nvSpPr>
        <xdr:cNvPr id="21" name="角丸四角形吹き出し 20"/>
        <xdr:cNvSpPr/>
      </xdr:nvSpPr>
      <xdr:spPr>
        <a:xfrm>
          <a:off x="11277600" y="2914650"/>
          <a:ext cx="3328147" cy="352425"/>
        </a:xfrm>
        <a:prstGeom prst="wedgeRoundRectCallout">
          <a:avLst>
            <a:gd name="adj1" fmla="val -70797"/>
            <a:gd name="adj2" fmla="val -15843"/>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会社基本情報はセッションに保持する想定。</a:t>
          </a:r>
        </a:p>
      </xdr:txBody>
    </xdr:sp>
    <xdr:clientData/>
  </xdr:twoCellAnchor>
  <xdr:twoCellAnchor>
    <xdr:from>
      <xdr:col>69</xdr:col>
      <xdr:colOff>57150</xdr:colOff>
      <xdr:row>23</xdr:row>
      <xdr:rowOff>66675</xdr:rowOff>
    </xdr:from>
    <xdr:to>
      <xdr:col>89</xdr:col>
      <xdr:colOff>146797</xdr:colOff>
      <xdr:row>25</xdr:row>
      <xdr:rowOff>76200</xdr:rowOff>
    </xdr:to>
    <xdr:sp macro="" textlink="">
      <xdr:nvSpPr>
        <xdr:cNvPr id="22" name="角丸四角形吹き出し 21"/>
        <xdr:cNvSpPr/>
      </xdr:nvSpPr>
      <xdr:spPr>
        <a:xfrm>
          <a:off x="11277600" y="3743325"/>
          <a:ext cx="3328147" cy="352425"/>
        </a:xfrm>
        <a:prstGeom prst="wedgeRoundRectCallout">
          <a:avLst>
            <a:gd name="adj1" fmla="val -70797"/>
            <a:gd name="adj2" fmla="val -15843"/>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取得結果を</a:t>
          </a:r>
          <a:r>
            <a:rPr kumimoji="1" lang="en-US" altLang="ja-JP" sz="1100"/>
            <a:t>DTO</a:t>
          </a:r>
          <a:r>
            <a:rPr kumimoji="1" lang="ja-JP" altLang="en-US" sz="1100"/>
            <a:t>に保持。</a:t>
          </a:r>
        </a:p>
      </xdr:txBody>
    </xdr:sp>
    <xdr:clientData/>
  </xdr:twoCellAnchor>
  <xdr:twoCellAnchor>
    <xdr:from>
      <xdr:col>68</xdr:col>
      <xdr:colOff>152400</xdr:colOff>
      <xdr:row>36</xdr:row>
      <xdr:rowOff>57150</xdr:rowOff>
    </xdr:from>
    <xdr:to>
      <xdr:col>89</xdr:col>
      <xdr:colOff>80122</xdr:colOff>
      <xdr:row>39</xdr:row>
      <xdr:rowOff>104775</xdr:rowOff>
    </xdr:to>
    <xdr:sp macro="" textlink="">
      <xdr:nvSpPr>
        <xdr:cNvPr id="23" name="角丸四角形吹き出し 22"/>
        <xdr:cNvSpPr/>
      </xdr:nvSpPr>
      <xdr:spPr>
        <a:xfrm>
          <a:off x="11210925" y="5772150"/>
          <a:ext cx="3328147" cy="504825"/>
        </a:xfrm>
        <a:prstGeom prst="wedgeRoundRectCallout">
          <a:avLst>
            <a:gd name="adj1" fmla="val -70797"/>
            <a:gd name="adj2" fmla="val -15843"/>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処理の流れは</a:t>
          </a:r>
          <a:r>
            <a:rPr kumimoji="1" lang="en-US" altLang="ja-JP" sz="1100"/>
            <a:t>Service</a:t>
          </a:r>
          <a:r>
            <a:rPr kumimoji="1" lang="ja-JP" altLang="en-US" sz="1100"/>
            <a:t>で制御します。</a:t>
          </a:r>
          <a:endParaRPr kumimoji="1" lang="en-US" altLang="ja-JP" sz="1100"/>
        </a:p>
        <a:p>
          <a:pPr algn="l"/>
          <a:r>
            <a:rPr kumimoji="1" lang="en-US" altLang="ja-JP" sz="1100"/>
            <a:t>DB</a:t>
          </a:r>
          <a:r>
            <a:rPr kumimoji="1" lang="ja-JP" altLang="en-US" sz="1100"/>
            <a:t>の</a:t>
          </a:r>
          <a:r>
            <a:rPr kumimoji="1" lang="en-US" altLang="ja-JP" sz="1100"/>
            <a:t>Connection</a:t>
          </a:r>
          <a:r>
            <a:rPr kumimoji="1" lang="en-US" altLang="ja-JP" sz="1100" baseline="0"/>
            <a:t> </a:t>
          </a:r>
          <a:r>
            <a:rPr kumimoji="1" lang="ja-JP" altLang="en-US" sz="1100" baseline="0"/>
            <a:t>もここで作成します。</a:t>
          </a:r>
          <a:endParaRPr kumimoji="1" lang="ja-JP" altLang="en-US" sz="1100"/>
        </a:p>
      </xdr:txBody>
    </xdr:sp>
    <xdr:clientData/>
  </xdr:twoCellAnchor>
  <xdr:twoCellAnchor>
    <xdr:from>
      <xdr:col>68</xdr:col>
      <xdr:colOff>123825</xdr:colOff>
      <xdr:row>42</xdr:row>
      <xdr:rowOff>133350</xdr:rowOff>
    </xdr:from>
    <xdr:to>
      <xdr:col>89</xdr:col>
      <xdr:colOff>51547</xdr:colOff>
      <xdr:row>45</xdr:row>
      <xdr:rowOff>28575</xdr:rowOff>
    </xdr:to>
    <xdr:sp macro="" textlink="">
      <xdr:nvSpPr>
        <xdr:cNvPr id="24" name="角丸四角形吹き出し 23"/>
        <xdr:cNvSpPr/>
      </xdr:nvSpPr>
      <xdr:spPr>
        <a:xfrm>
          <a:off x="11182350" y="6762750"/>
          <a:ext cx="3328147" cy="352425"/>
        </a:xfrm>
        <a:prstGeom prst="wedgeRoundRectCallout">
          <a:avLst>
            <a:gd name="adj1" fmla="val -70797"/>
            <a:gd name="adj2" fmla="val -15843"/>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以下、条件毎に呼び出す </a:t>
          </a:r>
          <a:r>
            <a:rPr kumimoji="1" lang="en-US" altLang="ja-JP" sz="1100"/>
            <a:t>Logic </a:t>
          </a:r>
          <a:r>
            <a:rPr kumimoji="1" lang="ja-JP" altLang="en-US" sz="1100"/>
            <a:t>クラスを切り替えます。</a:t>
          </a:r>
        </a:p>
      </xdr:txBody>
    </xdr:sp>
    <xdr:clientData/>
  </xdr:twoCellAnchor>
  <xdr:twoCellAnchor>
    <xdr:from>
      <xdr:col>71</xdr:col>
      <xdr:colOff>38100</xdr:colOff>
      <xdr:row>27</xdr:row>
      <xdr:rowOff>0</xdr:rowOff>
    </xdr:from>
    <xdr:to>
      <xdr:col>91</xdr:col>
      <xdr:colOff>127747</xdr:colOff>
      <xdr:row>29</xdr:row>
      <xdr:rowOff>47625</xdr:rowOff>
    </xdr:to>
    <xdr:sp macro="" textlink="">
      <xdr:nvSpPr>
        <xdr:cNvPr id="25" name="角丸四角形吹き出し 24"/>
        <xdr:cNvSpPr/>
      </xdr:nvSpPr>
      <xdr:spPr>
        <a:xfrm>
          <a:off x="11582400" y="4343400"/>
          <a:ext cx="3328147" cy="352425"/>
        </a:xfrm>
        <a:prstGeom prst="wedgeRoundRectCallout">
          <a:avLst>
            <a:gd name="adj1" fmla="val -70797"/>
            <a:gd name="adj2" fmla="val -15843"/>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システム基本情報はセッションに保持する想定。</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336177</xdr:colOff>
      <xdr:row>5</xdr:row>
      <xdr:rowOff>257735</xdr:rowOff>
    </xdr:from>
    <xdr:to>
      <xdr:col>16</xdr:col>
      <xdr:colOff>246530</xdr:colOff>
      <xdr:row>7</xdr:row>
      <xdr:rowOff>156882</xdr:rowOff>
    </xdr:to>
    <xdr:sp macro="" textlink="">
      <xdr:nvSpPr>
        <xdr:cNvPr id="2" name="角丸四角形吹き出し 1"/>
        <xdr:cNvSpPr/>
      </xdr:nvSpPr>
      <xdr:spPr>
        <a:xfrm>
          <a:off x="9928412" y="3081617"/>
          <a:ext cx="3328147" cy="414618"/>
        </a:xfrm>
        <a:prstGeom prst="wedgeRoundRectCallout">
          <a:avLst>
            <a:gd name="adj1" fmla="val -78525"/>
            <a:gd name="adj2" fmla="val 14468"/>
            <a:gd name="adj3" fmla="val 16667"/>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クライアントとサーバは連動しないため、使用しない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xdr:colOff>
      <xdr:row>388</xdr:row>
      <xdr:rowOff>76200</xdr:rowOff>
    </xdr:from>
    <xdr:to>
      <xdr:col>6</xdr:col>
      <xdr:colOff>638175</xdr:colOff>
      <xdr:row>395</xdr:row>
      <xdr:rowOff>19050</xdr:rowOff>
    </xdr:to>
    <xdr:sp macro="" textlink="">
      <xdr:nvSpPr>
        <xdr:cNvPr id="2" name="AutoShape 5"/>
        <xdr:cNvSpPr>
          <a:spLocks noChangeArrowheads="1"/>
        </xdr:cNvSpPr>
      </xdr:nvSpPr>
      <xdr:spPr bwMode="auto">
        <a:xfrm>
          <a:off x="857250" y="70380225"/>
          <a:ext cx="5105400" cy="942975"/>
        </a:xfrm>
        <a:prstGeom prst="wedgeRoundRectCallout">
          <a:avLst>
            <a:gd name="adj1" fmla="val -45759"/>
            <a:gd name="adj2" fmla="val 30810"/>
            <a:gd name="adj3" fmla="val 16667"/>
          </a:avLst>
        </a:prstGeom>
        <a:solidFill>
          <a:srgbClr xmlns:mc="http://schemas.openxmlformats.org/markup-compatibility/2006" xmlns:a14="http://schemas.microsoft.com/office/drawing/2010/main" val="FFFFFF" mc:Ignorable="a14" a14:legacySpreadsheetColorIndex="9"/>
        </a:solidFill>
        <a:ln w="25400">
          <a:solidFill>
            <a:srgbClr xmlns:mc="http://schemas.openxmlformats.org/markup-compatibility/2006" xmlns:a14="http://schemas.microsoft.com/office/drawing/2010/main" val="FF0000" mc:Ignorable="a14" a14:legacySpreadsheetColorIndex="10"/>
          </a:solidFill>
          <a:miter lim="800000"/>
          <a:headEnd/>
          <a:tailEnd/>
        </a:ln>
      </xdr:spPr>
      <xdr:txBody>
        <a:bodyPr vertOverflow="clip" wrap="square" lIns="27432" tIns="18288" rIns="0" bIns="0" anchor="t" upright="1"/>
        <a:lstStyle/>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200"/>
            </a:lnSpc>
            <a:defRPr sz="1000"/>
          </a:pPr>
          <a:r>
            <a:rPr lang="ja-JP" altLang="en-US" sz="1100" b="0" i="0" u="none" strike="noStrike" baseline="0">
              <a:solidFill>
                <a:srgbClr val="000000"/>
              </a:solidFill>
              <a:latin typeface="ＭＳ Ｐゴシック"/>
              <a:ea typeface="ＭＳ Ｐゴシック"/>
            </a:rPr>
            <a:t>表示科目を出力するので、現在未使用</a:t>
          </a:r>
        </a:p>
      </xdr:txBody>
    </xdr:sp>
    <xdr:clientData/>
  </xdr:twoCellAnchor>
  <xdr:twoCellAnchor>
    <xdr:from>
      <xdr:col>13</xdr:col>
      <xdr:colOff>123825</xdr:colOff>
      <xdr:row>8</xdr:row>
      <xdr:rowOff>19050</xdr:rowOff>
    </xdr:from>
    <xdr:to>
      <xdr:col>13</xdr:col>
      <xdr:colOff>542923</xdr:colOff>
      <xdr:row>32</xdr:row>
      <xdr:rowOff>114300</xdr:rowOff>
    </xdr:to>
    <xdr:sp macro="" textlink="">
      <xdr:nvSpPr>
        <xdr:cNvPr id="3" name="左中かっこ 2"/>
        <xdr:cNvSpPr/>
      </xdr:nvSpPr>
      <xdr:spPr>
        <a:xfrm flipH="1">
          <a:off x="10839450" y="1457325"/>
          <a:ext cx="419098" cy="35242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133350</xdr:colOff>
      <xdr:row>33</xdr:row>
      <xdr:rowOff>19050</xdr:rowOff>
    </xdr:from>
    <xdr:to>
      <xdr:col>13</xdr:col>
      <xdr:colOff>552448</xdr:colOff>
      <xdr:row>57</xdr:row>
      <xdr:rowOff>114300</xdr:rowOff>
    </xdr:to>
    <xdr:sp macro="" textlink="">
      <xdr:nvSpPr>
        <xdr:cNvPr id="4" name="左中かっこ 3"/>
        <xdr:cNvSpPr/>
      </xdr:nvSpPr>
      <xdr:spPr>
        <a:xfrm flipH="1">
          <a:off x="10848975" y="5029200"/>
          <a:ext cx="419098" cy="35242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0</xdr:colOff>
      <xdr:row>227</xdr:row>
      <xdr:rowOff>142872</xdr:rowOff>
    </xdr:from>
    <xdr:to>
      <xdr:col>16</xdr:col>
      <xdr:colOff>419098</xdr:colOff>
      <xdr:row>527</xdr:row>
      <xdr:rowOff>9525</xdr:rowOff>
    </xdr:to>
    <xdr:sp macro="" textlink="">
      <xdr:nvSpPr>
        <xdr:cNvPr id="25" name="左中かっこ 24"/>
        <xdr:cNvSpPr/>
      </xdr:nvSpPr>
      <xdr:spPr>
        <a:xfrm flipH="1">
          <a:off x="12773025" y="44729397"/>
          <a:ext cx="419098" cy="4544377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9525</xdr:colOff>
      <xdr:row>361</xdr:row>
      <xdr:rowOff>19050</xdr:rowOff>
    </xdr:from>
    <xdr:to>
      <xdr:col>13</xdr:col>
      <xdr:colOff>428623</xdr:colOff>
      <xdr:row>365</xdr:row>
      <xdr:rowOff>133350</xdr:rowOff>
    </xdr:to>
    <xdr:sp macro="" textlink="">
      <xdr:nvSpPr>
        <xdr:cNvPr id="26" name="左中かっこ 25"/>
        <xdr:cNvSpPr/>
      </xdr:nvSpPr>
      <xdr:spPr>
        <a:xfrm flipH="1">
          <a:off x="10725150" y="66465450"/>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366</xdr:row>
      <xdr:rowOff>0</xdr:rowOff>
    </xdr:from>
    <xdr:to>
      <xdr:col>13</xdr:col>
      <xdr:colOff>419098</xdr:colOff>
      <xdr:row>370</xdr:row>
      <xdr:rowOff>114300</xdr:rowOff>
    </xdr:to>
    <xdr:sp macro="" textlink="">
      <xdr:nvSpPr>
        <xdr:cNvPr id="27" name="左中かっこ 26"/>
        <xdr:cNvSpPr/>
      </xdr:nvSpPr>
      <xdr:spPr>
        <a:xfrm flipH="1">
          <a:off x="10715625" y="67160775"/>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371</xdr:row>
      <xdr:rowOff>0</xdr:rowOff>
    </xdr:from>
    <xdr:to>
      <xdr:col>13</xdr:col>
      <xdr:colOff>419098</xdr:colOff>
      <xdr:row>375</xdr:row>
      <xdr:rowOff>114300</xdr:rowOff>
    </xdr:to>
    <xdr:sp macro="" textlink="">
      <xdr:nvSpPr>
        <xdr:cNvPr id="28" name="左中かっこ 27"/>
        <xdr:cNvSpPr/>
      </xdr:nvSpPr>
      <xdr:spPr>
        <a:xfrm flipH="1">
          <a:off x="10715625" y="67875150"/>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376</xdr:row>
      <xdr:rowOff>0</xdr:rowOff>
    </xdr:from>
    <xdr:to>
      <xdr:col>13</xdr:col>
      <xdr:colOff>419098</xdr:colOff>
      <xdr:row>380</xdr:row>
      <xdr:rowOff>114300</xdr:rowOff>
    </xdr:to>
    <xdr:sp macro="" textlink="">
      <xdr:nvSpPr>
        <xdr:cNvPr id="29" name="左中かっこ 28"/>
        <xdr:cNvSpPr/>
      </xdr:nvSpPr>
      <xdr:spPr>
        <a:xfrm flipH="1">
          <a:off x="10715625" y="68589525"/>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381</xdr:row>
      <xdr:rowOff>0</xdr:rowOff>
    </xdr:from>
    <xdr:to>
      <xdr:col>13</xdr:col>
      <xdr:colOff>419098</xdr:colOff>
      <xdr:row>385</xdr:row>
      <xdr:rowOff>114300</xdr:rowOff>
    </xdr:to>
    <xdr:sp macro="" textlink="">
      <xdr:nvSpPr>
        <xdr:cNvPr id="30" name="左中かっこ 29"/>
        <xdr:cNvSpPr/>
      </xdr:nvSpPr>
      <xdr:spPr>
        <a:xfrm flipH="1">
          <a:off x="10715625" y="69303900"/>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466</xdr:row>
      <xdr:rowOff>0</xdr:rowOff>
    </xdr:from>
    <xdr:to>
      <xdr:col>13</xdr:col>
      <xdr:colOff>419098</xdr:colOff>
      <xdr:row>470</xdr:row>
      <xdr:rowOff>114300</xdr:rowOff>
    </xdr:to>
    <xdr:sp macro="" textlink="">
      <xdr:nvSpPr>
        <xdr:cNvPr id="31" name="左中かっこ 30"/>
        <xdr:cNvSpPr/>
      </xdr:nvSpPr>
      <xdr:spPr>
        <a:xfrm flipH="1">
          <a:off x="10715625" y="81448275"/>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471</xdr:row>
      <xdr:rowOff>0</xdr:rowOff>
    </xdr:from>
    <xdr:to>
      <xdr:col>13</xdr:col>
      <xdr:colOff>419098</xdr:colOff>
      <xdr:row>475</xdr:row>
      <xdr:rowOff>114300</xdr:rowOff>
    </xdr:to>
    <xdr:sp macro="" textlink="">
      <xdr:nvSpPr>
        <xdr:cNvPr id="32" name="左中かっこ 31"/>
        <xdr:cNvSpPr/>
      </xdr:nvSpPr>
      <xdr:spPr>
        <a:xfrm flipH="1">
          <a:off x="10715625" y="82162650"/>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476</xdr:row>
      <xdr:rowOff>0</xdr:rowOff>
    </xdr:from>
    <xdr:to>
      <xdr:col>13</xdr:col>
      <xdr:colOff>419098</xdr:colOff>
      <xdr:row>480</xdr:row>
      <xdr:rowOff>114300</xdr:rowOff>
    </xdr:to>
    <xdr:sp macro="" textlink="">
      <xdr:nvSpPr>
        <xdr:cNvPr id="33" name="左中かっこ 32"/>
        <xdr:cNvSpPr/>
      </xdr:nvSpPr>
      <xdr:spPr>
        <a:xfrm flipH="1">
          <a:off x="10715625" y="82877025"/>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481</xdr:row>
      <xdr:rowOff>0</xdr:rowOff>
    </xdr:from>
    <xdr:to>
      <xdr:col>13</xdr:col>
      <xdr:colOff>419098</xdr:colOff>
      <xdr:row>485</xdr:row>
      <xdr:rowOff>114300</xdr:rowOff>
    </xdr:to>
    <xdr:sp macro="" textlink="">
      <xdr:nvSpPr>
        <xdr:cNvPr id="34" name="左中かっこ 33"/>
        <xdr:cNvSpPr/>
      </xdr:nvSpPr>
      <xdr:spPr>
        <a:xfrm flipH="1">
          <a:off x="10715625" y="83591400"/>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486</xdr:row>
      <xdr:rowOff>0</xdr:rowOff>
    </xdr:from>
    <xdr:to>
      <xdr:col>13</xdr:col>
      <xdr:colOff>419098</xdr:colOff>
      <xdr:row>490</xdr:row>
      <xdr:rowOff>114300</xdr:rowOff>
    </xdr:to>
    <xdr:sp macro="" textlink="">
      <xdr:nvSpPr>
        <xdr:cNvPr id="35" name="左中かっこ 34"/>
        <xdr:cNvSpPr/>
      </xdr:nvSpPr>
      <xdr:spPr>
        <a:xfrm flipH="1">
          <a:off x="10715625" y="84305775"/>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491</xdr:row>
      <xdr:rowOff>0</xdr:rowOff>
    </xdr:from>
    <xdr:to>
      <xdr:col>13</xdr:col>
      <xdr:colOff>419098</xdr:colOff>
      <xdr:row>495</xdr:row>
      <xdr:rowOff>114300</xdr:rowOff>
    </xdr:to>
    <xdr:sp macro="" textlink="">
      <xdr:nvSpPr>
        <xdr:cNvPr id="36" name="左中かっこ 35"/>
        <xdr:cNvSpPr/>
      </xdr:nvSpPr>
      <xdr:spPr>
        <a:xfrm flipH="1">
          <a:off x="10715625" y="85020150"/>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496</xdr:row>
      <xdr:rowOff>0</xdr:rowOff>
    </xdr:from>
    <xdr:to>
      <xdr:col>13</xdr:col>
      <xdr:colOff>419098</xdr:colOff>
      <xdr:row>500</xdr:row>
      <xdr:rowOff>114300</xdr:rowOff>
    </xdr:to>
    <xdr:sp macro="" textlink="">
      <xdr:nvSpPr>
        <xdr:cNvPr id="37" name="左中かっこ 36"/>
        <xdr:cNvSpPr/>
      </xdr:nvSpPr>
      <xdr:spPr>
        <a:xfrm flipH="1">
          <a:off x="10715625" y="85734525"/>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501</xdr:row>
      <xdr:rowOff>0</xdr:rowOff>
    </xdr:from>
    <xdr:to>
      <xdr:col>13</xdr:col>
      <xdr:colOff>419098</xdr:colOff>
      <xdr:row>505</xdr:row>
      <xdr:rowOff>114300</xdr:rowOff>
    </xdr:to>
    <xdr:sp macro="" textlink="">
      <xdr:nvSpPr>
        <xdr:cNvPr id="38" name="左中かっこ 37"/>
        <xdr:cNvSpPr/>
      </xdr:nvSpPr>
      <xdr:spPr>
        <a:xfrm flipH="1">
          <a:off x="10715625" y="86448900"/>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506</xdr:row>
      <xdr:rowOff>0</xdr:rowOff>
    </xdr:from>
    <xdr:to>
      <xdr:col>13</xdr:col>
      <xdr:colOff>419098</xdr:colOff>
      <xdr:row>510</xdr:row>
      <xdr:rowOff>114300</xdr:rowOff>
    </xdr:to>
    <xdr:sp macro="" textlink="">
      <xdr:nvSpPr>
        <xdr:cNvPr id="39" name="左中かっこ 38"/>
        <xdr:cNvSpPr/>
      </xdr:nvSpPr>
      <xdr:spPr>
        <a:xfrm flipH="1">
          <a:off x="10715625" y="87163275"/>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356</xdr:row>
      <xdr:rowOff>0</xdr:rowOff>
    </xdr:from>
    <xdr:to>
      <xdr:col>13</xdr:col>
      <xdr:colOff>419098</xdr:colOff>
      <xdr:row>360</xdr:row>
      <xdr:rowOff>114300</xdr:rowOff>
    </xdr:to>
    <xdr:sp macro="" textlink="">
      <xdr:nvSpPr>
        <xdr:cNvPr id="40" name="左中かっこ 39"/>
        <xdr:cNvSpPr/>
      </xdr:nvSpPr>
      <xdr:spPr>
        <a:xfrm flipH="1">
          <a:off x="10715625" y="65732025"/>
          <a:ext cx="419098" cy="685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350</xdr:row>
      <xdr:rowOff>142874</xdr:rowOff>
    </xdr:from>
    <xdr:to>
      <xdr:col>13</xdr:col>
      <xdr:colOff>419098</xdr:colOff>
      <xdr:row>355</xdr:row>
      <xdr:rowOff>123824</xdr:rowOff>
    </xdr:to>
    <xdr:sp macro="" textlink="">
      <xdr:nvSpPr>
        <xdr:cNvPr id="41" name="左中かっこ 40"/>
        <xdr:cNvSpPr/>
      </xdr:nvSpPr>
      <xdr:spPr>
        <a:xfrm flipH="1">
          <a:off x="10715625" y="64446149"/>
          <a:ext cx="419098" cy="12668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28575</xdr:colOff>
      <xdr:row>515</xdr:row>
      <xdr:rowOff>28575</xdr:rowOff>
    </xdr:from>
    <xdr:to>
      <xdr:col>13</xdr:col>
      <xdr:colOff>447673</xdr:colOff>
      <xdr:row>518</xdr:row>
      <xdr:rowOff>114300</xdr:rowOff>
    </xdr:to>
    <xdr:sp macro="" textlink="">
      <xdr:nvSpPr>
        <xdr:cNvPr id="42" name="左中かっこ 41"/>
        <xdr:cNvSpPr/>
      </xdr:nvSpPr>
      <xdr:spPr>
        <a:xfrm flipH="1">
          <a:off x="10744200" y="88477725"/>
          <a:ext cx="419098"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0</xdr:colOff>
      <xdr:row>519</xdr:row>
      <xdr:rowOff>0</xdr:rowOff>
    </xdr:from>
    <xdr:to>
      <xdr:col>13</xdr:col>
      <xdr:colOff>419098</xdr:colOff>
      <xdr:row>522</xdr:row>
      <xdr:rowOff>85725</xdr:rowOff>
    </xdr:to>
    <xdr:sp macro="" textlink="">
      <xdr:nvSpPr>
        <xdr:cNvPr id="43" name="左中かっこ 42"/>
        <xdr:cNvSpPr/>
      </xdr:nvSpPr>
      <xdr:spPr>
        <a:xfrm flipH="1">
          <a:off x="10715625" y="89020650"/>
          <a:ext cx="419098"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3</xdr:row>
      <xdr:rowOff>19046</xdr:rowOff>
    </xdr:from>
    <xdr:to>
      <xdr:col>16</xdr:col>
      <xdr:colOff>438148</xdr:colOff>
      <xdr:row>227</xdr:row>
      <xdr:rowOff>114300</xdr:rowOff>
    </xdr:to>
    <xdr:sp macro="" textlink="">
      <xdr:nvSpPr>
        <xdr:cNvPr id="44" name="左中かっこ 43"/>
        <xdr:cNvSpPr/>
      </xdr:nvSpPr>
      <xdr:spPr>
        <a:xfrm flipH="1">
          <a:off x="12792075" y="742946"/>
          <a:ext cx="419098" cy="4395787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390525</xdr:colOff>
      <xdr:row>93</xdr:row>
      <xdr:rowOff>114300</xdr:rowOff>
    </xdr:from>
    <xdr:to>
      <xdr:col>20</xdr:col>
      <xdr:colOff>289672</xdr:colOff>
      <xdr:row>99</xdr:row>
      <xdr:rowOff>9525</xdr:rowOff>
    </xdr:to>
    <xdr:sp macro="" textlink="">
      <xdr:nvSpPr>
        <xdr:cNvPr id="45" name="角丸四角形吹き出し 44"/>
        <xdr:cNvSpPr/>
      </xdr:nvSpPr>
      <xdr:spPr>
        <a:xfrm>
          <a:off x="12477750" y="23269575"/>
          <a:ext cx="3328147" cy="752475"/>
        </a:xfrm>
        <a:prstGeom prst="wedgeRoundRectCallout">
          <a:avLst>
            <a:gd name="adj1" fmla="val -2683"/>
            <a:gd name="adj2" fmla="val -96924"/>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元帳毎に</a:t>
          </a:r>
          <a:r>
            <a:rPr kumimoji="1" lang="en-US" altLang="ja-JP" sz="1100"/>
            <a:t>DTO</a:t>
          </a:r>
          <a:r>
            <a:rPr kumimoji="1" lang="ja-JP" altLang="en-US" sz="1100"/>
            <a:t>を分ける必要があるが、現在の資料では分割できないのでとりあえず </a:t>
          </a:r>
          <a:r>
            <a:rPr kumimoji="1" lang="en-US" altLang="ja-JP" sz="1100"/>
            <a:t>LedgerDetailDto </a:t>
          </a:r>
          <a:r>
            <a:rPr kumimoji="1" lang="ja-JP" altLang="en-US" sz="1100"/>
            <a:t>として纏めています。</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34</xdr:col>
      <xdr:colOff>142875</xdr:colOff>
      <xdr:row>8</xdr:row>
      <xdr:rowOff>0</xdr:rowOff>
    </xdr:from>
    <xdr:ext cx="184731" cy="264560"/>
    <xdr:sp macro="" textlink="">
      <xdr:nvSpPr>
        <xdr:cNvPr id="2" name="テキスト ボックス 1"/>
        <xdr:cNvSpPr txBox="1"/>
      </xdr:nvSpPr>
      <xdr:spPr>
        <a:xfrm>
          <a:off x="5676900" y="152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22</xdr:row>
      <xdr:rowOff>0</xdr:rowOff>
    </xdr:from>
    <xdr:ext cx="184731" cy="264560"/>
    <xdr:sp macro="" textlink="">
      <xdr:nvSpPr>
        <xdr:cNvPr id="4" name="テキスト ボックス 3"/>
        <xdr:cNvSpPr txBox="1"/>
      </xdr:nvSpPr>
      <xdr:spPr>
        <a:xfrm>
          <a:off x="5676900" y="152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34</xdr:col>
      <xdr:colOff>142875</xdr:colOff>
      <xdr:row>8</xdr:row>
      <xdr:rowOff>0</xdr:rowOff>
    </xdr:from>
    <xdr:ext cx="184731" cy="264560"/>
    <xdr:sp macro="" textlink="">
      <xdr:nvSpPr>
        <xdr:cNvPr id="2" name="テキスト ボックス 1"/>
        <xdr:cNvSpPr txBox="1"/>
      </xdr:nvSpPr>
      <xdr:spPr>
        <a:xfrm>
          <a:off x="5676900" y="152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34</xdr:col>
      <xdr:colOff>142875</xdr:colOff>
      <xdr:row>8</xdr:row>
      <xdr:rowOff>0</xdr:rowOff>
    </xdr:from>
    <xdr:ext cx="184731" cy="264560"/>
    <xdr:sp macro="" textlink="">
      <xdr:nvSpPr>
        <xdr:cNvPr id="2" name="テキスト ボックス 1"/>
        <xdr:cNvSpPr txBox="1"/>
      </xdr:nvSpPr>
      <xdr:spPr>
        <a:xfrm>
          <a:off x="5676900" y="152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373;&#35336;&#26360;-&#20803;&#24115;&#12487;&#12540;&#12479;&#38598;&#35336;-VKZ340100Cal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変更書"/>
      <sheetName val="目次"/>
      <sheetName val="概要"/>
      <sheetName val="テーブル"/>
      <sheetName val="処理フロー"/>
      <sheetName val="INPUT（元帳パラメータ）"/>
      <sheetName val="OUTPUT（リターン情報）"/>
      <sheetName val="通常科目（通常出力）の集計"/>
      <sheetName val="通常科目（合計転記）の集計"/>
      <sheetName val="損益科目の集計"/>
      <sheetName val="繰越利益剰余金の集計"/>
      <sheetName val="リターン明細セット方法"/>
      <sheetName val="出力条件等によるセット方法"/>
      <sheetName val="消費税関連のセット方法"/>
      <sheetName val="工事元帳の集計"/>
      <sheetName val="工事元帳のセット方法"/>
      <sheetName val="印刷の改頁方法"/>
      <sheetName val="標準項目一覧"/>
      <sheetName val="元帳出力処理区分"/>
      <sheetName val="個人データの出力"/>
      <sheetName val="明細区分"/>
      <sheetName val="項目説明"/>
      <sheetName val="合併合計転記"/>
      <sheetName val="複合セット"/>
    </sheetNames>
    <sheetDataSet>
      <sheetData sheetId="0">
        <row r="11">
          <cell r="N11" t="str">
            <v>元帳、工事元帳データ集計</v>
          </cell>
        </row>
        <row r="14">
          <cell r="N14" t="str">
            <v>VKZ340100Calc、VKZ502300Calc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ak000818.MJS\AppData\Roaming\&#24115;&#31080;&#12464;&#12523;&#12540;&#12503;NO.xls" TargetMode="External"/><Relationship Id="rId1" Type="http://schemas.openxmlformats.org/officeDocument/2006/relationships/hyperlink" Target="../../../../ak000818.MJS/AppData/Roaming/Microsoft/inc/MAS340100Calc.inc" TargetMode="External"/><Relationship Id="rId4"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starteam://StarTeam-DB:49201/6;ns=Project;scheme=id/12;ns=View;scheme=id/343570;ns=File;scheme=id;scope=full" TargetMode="External"/><Relationship Id="rId1" Type="http://schemas.openxmlformats.org/officeDocument/2006/relationships/hyperlink" Target="starteam://StarTeam-DB:49201/6;ns=Project;scheme=id/12;ns=View;scheme=id/344053;ns=File;scheme=id;scope=full" TargetMode="External"/><Relationship Id="rId4"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1.bin"/><Relationship Id="rId1" Type="http://schemas.openxmlformats.org/officeDocument/2006/relationships/hyperlink" Target="starteam://StarTeam-DB:49201/12;ns=Project;scheme=id/35;ns=View;scheme=id/917063;ns=File;scheme=id;scope=full"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5.bin"/><Relationship Id="rId1" Type="http://schemas.openxmlformats.org/officeDocument/2006/relationships/hyperlink" Target="starteam://StarTeam-DB:49201/6;ns=Project;scheme=id/12;ns=View;scheme=id/456736;ns=File;scheme=id;scope=full"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8" Type="http://schemas.openxmlformats.org/officeDocument/2006/relationships/hyperlink" Target="starteam://StarTeam-DB:49201/12;ns=Project;scheme=id/35;ns=View;scheme=id/951846;ns=File;scheme=id;scope=full" TargetMode="External"/><Relationship Id="rId13" Type="http://schemas.openxmlformats.org/officeDocument/2006/relationships/hyperlink" Target="starteam://StarTeam-DB:49201/12;ns=Project;scheme=id/35;ns=View;scheme=id/951846;ns=File;scheme=id;scope=full" TargetMode="External"/><Relationship Id="rId3" Type="http://schemas.openxmlformats.org/officeDocument/2006/relationships/hyperlink" Target="starteam://StarTeam-DB:49201/12;ns=Project;scheme=id/35;ns=View;scheme=id/951846;ns=File;scheme=id;scope=full" TargetMode="External"/><Relationship Id="rId7" Type="http://schemas.openxmlformats.org/officeDocument/2006/relationships/hyperlink" Target="starteam://StarTeam-DB:49201/12;ns=Project;scheme=id/35;ns=View;scheme=id/951846;ns=File;scheme=id;scope=full" TargetMode="External"/><Relationship Id="rId12" Type="http://schemas.openxmlformats.org/officeDocument/2006/relationships/hyperlink" Target="starteam://StarTeam-DB:49201/12;ns=Project;scheme=id/35;ns=View;scheme=id/951846;ns=File;scheme=id;scope=full" TargetMode="External"/><Relationship Id="rId17" Type="http://schemas.openxmlformats.org/officeDocument/2006/relationships/printerSettings" Target="../printerSettings/printerSettings25.bin"/><Relationship Id="rId2" Type="http://schemas.openxmlformats.org/officeDocument/2006/relationships/hyperlink" Target="starteam://StarTeam-DB:49201/12;ns=Project;scheme=id/35;ns=View;scheme=id/951846;ns=File;scheme=id;scope=full" TargetMode="External"/><Relationship Id="rId16" Type="http://schemas.openxmlformats.org/officeDocument/2006/relationships/hyperlink" Target="starteam://StarTeam-DB:49201/12;ns=Project;scheme=id/35;ns=View;scheme=id/954450;ns=File;scheme=id;scope=full" TargetMode="External"/><Relationship Id="rId1" Type="http://schemas.openxmlformats.org/officeDocument/2006/relationships/hyperlink" Target="starteam://StarTeam-DB:49201/12;ns=Project;scheme=id/35;ns=View;scheme=id/951846;ns=File;scheme=id;scope=full" TargetMode="External"/><Relationship Id="rId6" Type="http://schemas.openxmlformats.org/officeDocument/2006/relationships/hyperlink" Target="starteam://StarTeam-DB:49201/12;ns=Project;scheme=id/35;ns=View;scheme=id/951846;ns=File;scheme=id;scope=full" TargetMode="External"/><Relationship Id="rId11" Type="http://schemas.openxmlformats.org/officeDocument/2006/relationships/hyperlink" Target="starteam://StarTeam-DB:49201/12;ns=Project;scheme=id/35;ns=View;scheme=id/951846;ns=File;scheme=id;scope=full" TargetMode="External"/><Relationship Id="rId5" Type="http://schemas.openxmlformats.org/officeDocument/2006/relationships/hyperlink" Target="starteam://StarTeam-DB:49201/12;ns=Project;scheme=id/35;ns=View;scheme=id/951846;ns=File;scheme=id;scope=full" TargetMode="External"/><Relationship Id="rId15" Type="http://schemas.openxmlformats.org/officeDocument/2006/relationships/hyperlink" Target="starteam://StarTeam-DB:49201/12;ns=Project;scheme=id/35;ns=View;scheme=id/3633045;ns=File;scheme=id;scope=full" TargetMode="External"/><Relationship Id="rId10" Type="http://schemas.openxmlformats.org/officeDocument/2006/relationships/hyperlink" Target="starteam://StarTeam-DB:49201/12;ns=Project;scheme=id/35;ns=View;scheme=id/951846;ns=File;scheme=id;scope=full" TargetMode="External"/><Relationship Id="rId4" Type="http://schemas.openxmlformats.org/officeDocument/2006/relationships/hyperlink" Target="starteam://StarTeam-DB:49201/12;ns=Project;scheme=id/35;ns=View;scheme=id/951846;ns=File;scheme=id;scope=full" TargetMode="External"/><Relationship Id="rId9" Type="http://schemas.openxmlformats.org/officeDocument/2006/relationships/hyperlink" Target="starteam://StarTeam-DB:49201/12;ns=Project;scheme=id/35;ns=View;scheme=id/951846;ns=File;scheme=id;scope=full" TargetMode="External"/><Relationship Id="rId14" Type="http://schemas.openxmlformats.org/officeDocument/2006/relationships/hyperlink" Target="starteam://StarTeam-DB:49201/12;ns=Project;scheme=id/35;ns=View;scheme=id/951846;ns=File;scheme=id;scope=full" TargetMode="Externa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6:AT40"/>
  <sheetViews>
    <sheetView workbookViewId="0"/>
  </sheetViews>
  <sheetFormatPr defaultColWidth="2.125" defaultRowHeight="11.25"/>
  <cols>
    <col min="1" max="16384" width="2.125" style="1"/>
  </cols>
  <sheetData>
    <row r="6" spans="14:46" ht="12" thickBot="1"/>
    <row r="7" spans="14:46">
      <c r="N7" s="2"/>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4"/>
    </row>
    <row r="8" spans="14:46">
      <c r="N8" s="713" t="s">
        <v>835</v>
      </c>
      <c r="O8" s="714"/>
      <c r="P8" s="714"/>
      <c r="Q8" s="714"/>
      <c r="R8" s="714"/>
      <c r="S8" s="714"/>
      <c r="T8" s="714"/>
      <c r="U8" s="714"/>
      <c r="V8" s="714"/>
      <c r="W8" s="714"/>
      <c r="X8" s="714"/>
      <c r="Y8" s="714"/>
      <c r="Z8" s="714"/>
      <c r="AA8" s="714"/>
      <c r="AB8" s="714"/>
      <c r="AC8" s="714"/>
      <c r="AD8" s="714"/>
      <c r="AE8" s="714"/>
      <c r="AF8" s="714"/>
      <c r="AG8" s="714"/>
      <c r="AH8" s="714"/>
      <c r="AI8" s="714"/>
      <c r="AJ8" s="714"/>
      <c r="AK8" s="714"/>
      <c r="AL8" s="714"/>
      <c r="AM8" s="714"/>
      <c r="AN8" s="714"/>
      <c r="AO8" s="714"/>
      <c r="AP8" s="714"/>
      <c r="AQ8" s="714"/>
      <c r="AR8" s="714"/>
      <c r="AS8" s="714"/>
      <c r="AT8" s="715"/>
    </row>
    <row r="9" spans="14:46">
      <c r="N9" s="713"/>
      <c r="O9" s="714"/>
      <c r="P9" s="714"/>
      <c r="Q9" s="714"/>
      <c r="R9" s="714"/>
      <c r="S9" s="714"/>
      <c r="T9" s="714"/>
      <c r="U9" s="714"/>
      <c r="V9" s="714"/>
      <c r="W9" s="714"/>
      <c r="X9" s="714"/>
      <c r="Y9" s="714"/>
      <c r="Z9" s="714"/>
      <c r="AA9" s="714"/>
      <c r="AB9" s="714"/>
      <c r="AC9" s="714"/>
      <c r="AD9" s="714"/>
      <c r="AE9" s="714"/>
      <c r="AF9" s="714"/>
      <c r="AG9" s="714"/>
      <c r="AH9" s="714"/>
      <c r="AI9" s="714"/>
      <c r="AJ9" s="714"/>
      <c r="AK9" s="714"/>
      <c r="AL9" s="714"/>
      <c r="AM9" s="714"/>
      <c r="AN9" s="714"/>
      <c r="AO9" s="714"/>
      <c r="AP9" s="714"/>
      <c r="AQ9" s="714"/>
      <c r="AR9" s="714"/>
      <c r="AS9" s="714"/>
      <c r="AT9" s="715"/>
    </row>
    <row r="10" spans="14:46">
      <c r="N10" s="713"/>
      <c r="O10" s="714"/>
      <c r="P10" s="714"/>
      <c r="Q10" s="714"/>
      <c r="R10" s="714"/>
      <c r="S10" s="714"/>
      <c r="T10" s="714"/>
      <c r="U10" s="714"/>
      <c r="V10" s="714"/>
      <c r="W10" s="714"/>
      <c r="X10" s="714"/>
      <c r="Y10" s="714"/>
      <c r="Z10" s="714"/>
      <c r="AA10" s="714"/>
      <c r="AB10" s="714"/>
      <c r="AC10" s="714"/>
      <c r="AD10" s="714"/>
      <c r="AE10" s="714"/>
      <c r="AF10" s="714"/>
      <c r="AG10" s="714"/>
      <c r="AH10" s="714"/>
      <c r="AI10" s="714"/>
      <c r="AJ10" s="714"/>
      <c r="AK10" s="714"/>
      <c r="AL10" s="714"/>
      <c r="AM10" s="714"/>
      <c r="AN10" s="714"/>
      <c r="AO10" s="714"/>
      <c r="AP10" s="714"/>
      <c r="AQ10" s="714"/>
      <c r="AR10" s="714"/>
      <c r="AS10" s="714"/>
      <c r="AT10" s="715"/>
    </row>
    <row r="11" spans="14:46">
      <c r="N11" s="713" t="s">
        <v>2147</v>
      </c>
      <c r="O11" s="714"/>
      <c r="P11" s="714"/>
      <c r="Q11" s="714"/>
      <c r="R11" s="714"/>
      <c r="S11" s="714"/>
      <c r="T11" s="714"/>
      <c r="U11" s="714"/>
      <c r="V11" s="714"/>
      <c r="W11" s="714"/>
      <c r="X11" s="714"/>
      <c r="Y11" s="714"/>
      <c r="Z11" s="714"/>
      <c r="AA11" s="714"/>
      <c r="AB11" s="714"/>
      <c r="AC11" s="714"/>
      <c r="AD11" s="714"/>
      <c r="AE11" s="714"/>
      <c r="AF11" s="714"/>
      <c r="AG11" s="714"/>
      <c r="AH11" s="714"/>
      <c r="AI11" s="714"/>
      <c r="AJ11" s="714"/>
      <c r="AK11" s="714"/>
      <c r="AL11" s="714"/>
      <c r="AM11" s="714"/>
      <c r="AN11" s="714"/>
      <c r="AO11" s="714"/>
      <c r="AP11" s="714"/>
      <c r="AQ11" s="714"/>
      <c r="AR11" s="714"/>
      <c r="AS11" s="714"/>
      <c r="AT11" s="715"/>
    </row>
    <row r="12" spans="14:46">
      <c r="N12" s="713"/>
      <c r="O12" s="714"/>
      <c r="P12" s="714"/>
      <c r="Q12" s="714"/>
      <c r="R12" s="714"/>
      <c r="S12" s="714"/>
      <c r="T12" s="714"/>
      <c r="U12" s="714"/>
      <c r="V12" s="714"/>
      <c r="W12" s="714"/>
      <c r="X12" s="714"/>
      <c r="Y12" s="714"/>
      <c r="Z12" s="714"/>
      <c r="AA12" s="714"/>
      <c r="AB12" s="714"/>
      <c r="AC12" s="714"/>
      <c r="AD12" s="714"/>
      <c r="AE12" s="714"/>
      <c r="AF12" s="714"/>
      <c r="AG12" s="714"/>
      <c r="AH12" s="714"/>
      <c r="AI12" s="714"/>
      <c r="AJ12" s="714"/>
      <c r="AK12" s="714"/>
      <c r="AL12" s="714"/>
      <c r="AM12" s="714"/>
      <c r="AN12" s="714"/>
      <c r="AO12" s="714"/>
      <c r="AP12" s="714"/>
      <c r="AQ12" s="714"/>
      <c r="AR12" s="714"/>
      <c r="AS12" s="714"/>
      <c r="AT12" s="715"/>
    </row>
    <row r="13" spans="14:46">
      <c r="N13" s="713"/>
      <c r="O13" s="714"/>
      <c r="P13" s="714"/>
      <c r="Q13" s="714"/>
      <c r="R13" s="714"/>
      <c r="S13" s="714"/>
      <c r="T13" s="714"/>
      <c r="U13" s="714"/>
      <c r="V13" s="714"/>
      <c r="W13" s="714"/>
      <c r="X13" s="714"/>
      <c r="Y13" s="714"/>
      <c r="Z13" s="714"/>
      <c r="AA13" s="714"/>
      <c r="AB13" s="714"/>
      <c r="AC13" s="714"/>
      <c r="AD13" s="714"/>
      <c r="AE13" s="714"/>
      <c r="AF13" s="714"/>
      <c r="AG13" s="714"/>
      <c r="AH13" s="714"/>
      <c r="AI13" s="714"/>
      <c r="AJ13" s="714"/>
      <c r="AK13" s="714"/>
      <c r="AL13" s="714"/>
      <c r="AM13" s="714"/>
      <c r="AN13" s="714"/>
      <c r="AO13" s="714"/>
      <c r="AP13" s="714"/>
      <c r="AQ13" s="714"/>
      <c r="AR13" s="714"/>
      <c r="AS13" s="714"/>
      <c r="AT13" s="715"/>
    </row>
    <row r="14" spans="14:46">
      <c r="N14" s="713" t="s">
        <v>2146</v>
      </c>
      <c r="O14" s="714"/>
      <c r="P14" s="714"/>
      <c r="Q14" s="714"/>
      <c r="R14" s="714"/>
      <c r="S14" s="714"/>
      <c r="T14" s="714"/>
      <c r="U14" s="714"/>
      <c r="V14" s="714"/>
      <c r="W14" s="714"/>
      <c r="X14" s="714"/>
      <c r="Y14" s="714"/>
      <c r="Z14" s="714"/>
      <c r="AA14" s="714"/>
      <c r="AB14" s="714"/>
      <c r="AC14" s="714"/>
      <c r="AD14" s="714"/>
      <c r="AE14" s="714"/>
      <c r="AF14" s="714"/>
      <c r="AG14" s="714"/>
      <c r="AH14" s="714"/>
      <c r="AI14" s="714"/>
      <c r="AJ14" s="714"/>
      <c r="AK14" s="714"/>
      <c r="AL14" s="714"/>
      <c r="AM14" s="714"/>
      <c r="AN14" s="714"/>
      <c r="AO14" s="714"/>
      <c r="AP14" s="714"/>
      <c r="AQ14" s="714"/>
      <c r="AR14" s="714"/>
      <c r="AS14" s="714"/>
      <c r="AT14" s="715"/>
    </row>
    <row r="15" spans="14:46">
      <c r="N15" s="713"/>
      <c r="O15" s="714"/>
      <c r="P15" s="714"/>
      <c r="Q15" s="714"/>
      <c r="R15" s="714"/>
      <c r="S15" s="714"/>
      <c r="T15" s="714"/>
      <c r="U15" s="714"/>
      <c r="V15" s="714"/>
      <c r="W15" s="714"/>
      <c r="X15" s="714"/>
      <c r="Y15" s="714"/>
      <c r="Z15" s="714"/>
      <c r="AA15" s="714"/>
      <c r="AB15" s="714"/>
      <c r="AC15" s="714"/>
      <c r="AD15" s="714"/>
      <c r="AE15" s="714"/>
      <c r="AF15" s="714"/>
      <c r="AG15" s="714"/>
      <c r="AH15" s="714"/>
      <c r="AI15" s="714"/>
      <c r="AJ15" s="714"/>
      <c r="AK15" s="714"/>
      <c r="AL15" s="714"/>
      <c r="AM15" s="714"/>
      <c r="AN15" s="714"/>
      <c r="AO15" s="714"/>
      <c r="AP15" s="714"/>
      <c r="AQ15" s="714"/>
      <c r="AR15" s="714"/>
      <c r="AS15" s="714"/>
      <c r="AT15" s="715"/>
    </row>
    <row r="16" spans="14:46">
      <c r="N16" s="713"/>
      <c r="O16" s="714"/>
      <c r="P16" s="714"/>
      <c r="Q16" s="714"/>
      <c r="R16" s="714"/>
      <c r="S16" s="714"/>
      <c r="T16" s="714"/>
      <c r="U16" s="714"/>
      <c r="V16" s="714"/>
      <c r="W16" s="714"/>
      <c r="X16" s="714"/>
      <c r="Y16" s="714"/>
      <c r="Z16" s="714"/>
      <c r="AA16" s="714"/>
      <c r="AB16" s="714"/>
      <c r="AC16" s="714"/>
      <c r="AD16" s="714"/>
      <c r="AE16" s="714"/>
      <c r="AF16" s="714"/>
      <c r="AG16" s="714"/>
      <c r="AH16" s="714"/>
      <c r="AI16" s="714"/>
      <c r="AJ16" s="714"/>
      <c r="AK16" s="714"/>
      <c r="AL16" s="714"/>
      <c r="AM16" s="714"/>
      <c r="AN16" s="714"/>
      <c r="AO16" s="714"/>
      <c r="AP16" s="714"/>
      <c r="AQ16" s="714"/>
      <c r="AR16" s="714"/>
      <c r="AS16" s="714"/>
      <c r="AT16" s="715"/>
    </row>
    <row r="17" spans="14:46">
      <c r="N17" s="713" t="s">
        <v>68</v>
      </c>
      <c r="O17" s="714"/>
      <c r="P17" s="714"/>
      <c r="Q17" s="714"/>
      <c r="R17" s="714"/>
      <c r="S17" s="714"/>
      <c r="T17" s="714"/>
      <c r="U17" s="714"/>
      <c r="V17" s="714"/>
      <c r="W17" s="714"/>
      <c r="X17" s="714"/>
      <c r="Y17" s="714"/>
      <c r="Z17" s="714"/>
      <c r="AA17" s="714"/>
      <c r="AB17" s="714"/>
      <c r="AC17" s="714"/>
      <c r="AD17" s="714"/>
      <c r="AE17" s="714"/>
      <c r="AF17" s="714"/>
      <c r="AG17" s="714"/>
      <c r="AH17" s="714"/>
      <c r="AI17" s="714"/>
      <c r="AJ17" s="714"/>
      <c r="AK17" s="714"/>
      <c r="AL17" s="714"/>
      <c r="AM17" s="714"/>
      <c r="AN17" s="714"/>
      <c r="AO17" s="714"/>
      <c r="AP17" s="714"/>
      <c r="AQ17" s="714"/>
      <c r="AR17" s="714"/>
      <c r="AS17" s="714"/>
      <c r="AT17" s="715"/>
    </row>
    <row r="18" spans="14:46">
      <c r="N18" s="713"/>
      <c r="O18" s="714"/>
      <c r="P18" s="714"/>
      <c r="Q18" s="714"/>
      <c r="R18" s="714"/>
      <c r="S18" s="714"/>
      <c r="T18" s="714"/>
      <c r="U18" s="714"/>
      <c r="V18" s="714"/>
      <c r="W18" s="714"/>
      <c r="X18" s="714"/>
      <c r="Y18" s="714"/>
      <c r="Z18" s="714"/>
      <c r="AA18" s="714"/>
      <c r="AB18" s="714"/>
      <c r="AC18" s="714"/>
      <c r="AD18" s="714"/>
      <c r="AE18" s="714"/>
      <c r="AF18" s="714"/>
      <c r="AG18" s="714"/>
      <c r="AH18" s="714"/>
      <c r="AI18" s="714"/>
      <c r="AJ18" s="714"/>
      <c r="AK18" s="714"/>
      <c r="AL18" s="714"/>
      <c r="AM18" s="714"/>
      <c r="AN18" s="714"/>
      <c r="AO18" s="714"/>
      <c r="AP18" s="714"/>
      <c r="AQ18" s="714"/>
      <c r="AR18" s="714"/>
      <c r="AS18" s="714"/>
      <c r="AT18" s="715"/>
    </row>
    <row r="19" spans="14:46">
      <c r="N19" s="713"/>
      <c r="O19" s="714"/>
      <c r="P19" s="714"/>
      <c r="Q19" s="714"/>
      <c r="R19" s="714"/>
      <c r="S19" s="714"/>
      <c r="T19" s="714"/>
      <c r="U19" s="714"/>
      <c r="V19" s="714"/>
      <c r="W19" s="714"/>
      <c r="X19" s="714"/>
      <c r="Y19" s="714"/>
      <c r="Z19" s="714"/>
      <c r="AA19" s="714"/>
      <c r="AB19" s="714"/>
      <c r="AC19" s="714"/>
      <c r="AD19" s="714"/>
      <c r="AE19" s="714"/>
      <c r="AF19" s="714"/>
      <c r="AG19" s="714"/>
      <c r="AH19" s="714"/>
      <c r="AI19" s="714"/>
      <c r="AJ19" s="714"/>
      <c r="AK19" s="714"/>
      <c r="AL19" s="714"/>
      <c r="AM19" s="714"/>
      <c r="AN19" s="714"/>
      <c r="AO19" s="714"/>
      <c r="AP19" s="714"/>
      <c r="AQ19" s="714"/>
      <c r="AR19" s="714"/>
      <c r="AS19" s="714"/>
      <c r="AT19" s="715"/>
    </row>
    <row r="20" spans="14:46" ht="12" thickBot="1">
      <c r="N20" s="5"/>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7"/>
    </row>
    <row r="38" spans="14:46" ht="11.25" customHeight="1">
      <c r="N38" s="716" t="s">
        <v>811</v>
      </c>
      <c r="O38" s="716"/>
      <c r="P38" s="716"/>
      <c r="Q38" s="716"/>
      <c r="R38" s="716"/>
      <c r="S38" s="716"/>
      <c r="T38" s="716"/>
      <c r="U38" s="716"/>
      <c r="V38" s="716"/>
      <c r="W38" s="716"/>
      <c r="X38" s="716"/>
      <c r="Y38" s="716"/>
      <c r="Z38" s="716"/>
      <c r="AA38" s="716"/>
      <c r="AB38" s="716"/>
      <c r="AC38" s="716"/>
      <c r="AD38" s="716"/>
      <c r="AE38" s="716"/>
      <c r="AF38" s="716"/>
      <c r="AG38" s="716"/>
      <c r="AH38" s="716"/>
      <c r="AI38" s="716"/>
      <c r="AJ38" s="716"/>
      <c r="AK38" s="716"/>
      <c r="AL38" s="716"/>
      <c r="AM38" s="716"/>
      <c r="AN38" s="716"/>
      <c r="AO38" s="716"/>
      <c r="AP38" s="716"/>
      <c r="AQ38" s="716"/>
      <c r="AR38" s="716"/>
      <c r="AS38" s="716"/>
      <c r="AT38" s="716"/>
    </row>
    <row r="39" spans="14:46" ht="11.25" customHeight="1">
      <c r="N39" s="716"/>
      <c r="O39" s="716"/>
      <c r="P39" s="716"/>
      <c r="Q39" s="716"/>
      <c r="R39" s="716"/>
      <c r="S39" s="716"/>
      <c r="T39" s="716"/>
      <c r="U39" s="716"/>
      <c r="V39" s="716"/>
      <c r="W39" s="716"/>
      <c r="X39" s="716"/>
      <c r="Y39" s="716"/>
      <c r="Z39" s="716"/>
      <c r="AA39" s="716"/>
      <c r="AB39" s="716"/>
      <c r="AC39" s="716"/>
      <c r="AD39" s="716"/>
      <c r="AE39" s="716"/>
      <c r="AF39" s="716"/>
      <c r="AG39" s="716"/>
      <c r="AH39" s="716"/>
      <c r="AI39" s="716"/>
      <c r="AJ39" s="716"/>
      <c r="AK39" s="716"/>
      <c r="AL39" s="716"/>
      <c r="AM39" s="716"/>
      <c r="AN39" s="716"/>
      <c r="AO39" s="716"/>
      <c r="AP39" s="716"/>
      <c r="AQ39" s="716"/>
      <c r="AR39" s="716"/>
      <c r="AS39" s="716"/>
      <c r="AT39" s="716"/>
    </row>
    <row r="40" spans="14:46" ht="11.25" customHeight="1">
      <c r="N40" s="716"/>
      <c r="O40" s="716"/>
      <c r="P40" s="716"/>
      <c r="Q40" s="716"/>
      <c r="R40" s="716"/>
      <c r="S40" s="716"/>
      <c r="T40" s="716"/>
      <c r="U40" s="716"/>
      <c r="V40" s="716"/>
      <c r="W40" s="716"/>
      <c r="X40" s="716"/>
      <c r="Y40" s="716"/>
      <c r="Z40" s="716"/>
      <c r="AA40" s="716"/>
      <c r="AB40" s="716"/>
      <c r="AC40" s="716"/>
      <c r="AD40" s="716"/>
      <c r="AE40" s="716"/>
      <c r="AF40" s="716"/>
      <c r="AG40" s="716"/>
      <c r="AH40" s="716"/>
      <c r="AI40" s="716"/>
      <c r="AJ40" s="716"/>
      <c r="AK40" s="716"/>
      <c r="AL40" s="716"/>
      <c r="AM40" s="716"/>
      <c r="AN40" s="716"/>
      <c r="AO40" s="716"/>
      <c r="AP40" s="716"/>
      <c r="AQ40" s="716"/>
      <c r="AR40" s="716"/>
      <c r="AS40" s="716"/>
      <c r="AT40" s="716"/>
    </row>
  </sheetData>
  <mergeCells count="5">
    <mergeCell ref="N8:AT10"/>
    <mergeCell ref="N11:AT13"/>
    <mergeCell ref="N14:AT16"/>
    <mergeCell ref="N17:AT19"/>
    <mergeCell ref="N38:AT40"/>
  </mergeCells>
  <phoneticPr fontId="2"/>
  <pageMargins left="0.78740157480314965" right="0.78740157480314965" top="0.98425196850393704" bottom="0.98425196850393704" header="0.51181102362204722" footer="0.51181102362204722"/>
  <pageSetup paperSize="9"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115"/>
  <sheetViews>
    <sheetView zoomScale="85" zoomScaleNormal="85" workbookViewId="0">
      <pane xSplit="4" ySplit="4" topLeftCell="E74" activePane="bottomRight" state="frozen"/>
      <selection activeCell="O34" sqref="O34"/>
      <selection pane="topRight" activeCell="O34" sqref="O34"/>
      <selection pane="bottomLeft" activeCell="O34" sqref="O34"/>
      <selection pane="bottomRight" activeCell="B98" sqref="B98"/>
    </sheetView>
  </sheetViews>
  <sheetFormatPr defaultRowHeight="13.5"/>
  <cols>
    <col min="1" max="1" width="2.875" style="106" bestFit="1" customWidth="1"/>
    <col min="2" max="2" width="20.625" style="108" customWidth="1"/>
    <col min="3" max="3" width="6.625" style="108" customWidth="1"/>
    <col min="4" max="4" width="22.5" style="108" customWidth="1"/>
    <col min="5" max="5" width="14.25" style="108" bestFit="1" customWidth="1"/>
    <col min="6" max="6" width="37.625" style="109" customWidth="1"/>
    <col min="7" max="10" width="3.125" style="111" bestFit="1" customWidth="1"/>
    <col min="11" max="16384" width="9" style="108"/>
  </cols>
  <sheetData>
    <row r="1" spans="1:11" ht="17.25">
      <c r="C1" s="107"/>
      <c r="D1" s="107"/>
      <c r="G1" s="110" t="s">
        <v>1229</v>
      </c>
      <c r="H1" s="110"/>
    </row>
    <row r="2" spans="1:11" ht="17.25">
      <c r="B2" s="107" t="s">
        <v>1230</v>
      </c>
      <c r="C2" s="107"/>
      <c r="D2" s="107"/>
      <c r="G2" s="110"/>
      <c r="H2" s="110"/>
    </row>
    <row r="3" spans="1:11" s="115" customFormat="1" ht="57.75" customHeight="1">
      <c r="A3" s="113"/>
      <c r="B3" s="897" t="s">
        <v>1231</v>
      </c>
      <c r="C3" s="898"/>
      <c r="D3" s="901" t="s">
        <v>1232</v>
      </c>
      <c r="E3" s="903" t="s">
        <v>1233</v>
      </c>
      <c r="F3" s="903" t="s">
        <v>1234</v>
      </c>
      <c r="G3" s="895" t="s">
        <v>1235</v>
      </c>
      <c r="H3" s="895" t="s">
        <v>1236</v>
      </c>
      <c r="I3" s="895" t="s">
        <v>65</v>
      </c>
      <c r="J3" s="895" t="s">
        <v>66</v>
      </c>
      <c r="K3" s="114"/>
    </row>
    <row r="4" spans="1:11" s="115" customFormat="1" ht="75.75" customHeight="1">
      <c r="A4" s="113"/>
      <c r="B4" s="899"/>
      <c r="C4" s="900"/>
      <c r="D4" s="902"/>
      <c r="E4" s="904"/>
      <c r="F4" s="904"/>
      <c r="G4" s="896"/>
      <c r="H4" s="896"/>
      <c r="I4" s="896"/>
      <c r="J4" s="896"/>
    </row>
    <row r="5" spans="1:11" ht="54">
      <c r="A5" s="880" t="s">
        <v>1237</v>
      </c>
      <c r="B5" s="452" t="s">
        <v>147</v>
      </c>
      <c r="C5" s="453"/>
      <c r="D5" s="454" t="s">
        <v>148</v>
      </c>
      <c r="E5" s="454" t="s">
        <v>149</v>
      </c>
      <c r="F5" s="706" t="s">
        <v>2959</v>
      </c>
      <c r="G5" s="456" t="s">
        <v>1238</v>
      </c>
      <c r="H5" s="456" t="s">
        <v>1238</v>
      </c>
      <c r="I5" s="457" t="s">
        <v>1238</v>
      </c>
      <c r="J5" s="457" t="s">
        <v>1238</v>
      </c>
    </row>
    <row r="6" spans="1:11" ht="40.5">
      <c r="A6" s="881"/>
      <c r="B6" s="458" t="s">
        <v>1239</v>
      </c>
      <c r="C6" s="459"/>
      <c r="D6" s="460" t="s">
        <v>1240</v>
      </c>
      <c r="E6" s="460" t="s">
        <v>1241</v>
      </c>
      <c r="F6" s="707" t="s">
        <v>2960</v>
      </c>
      <c r="G6" s="456" t="s">
        <v>1242</v>
      </c>
      <c r="H6" s="456" t="s">
        <v>1242</v>
      </c>
      <c r="I6" s="457" t="s">
        <v>1242</v>
      </c>
      <c r="J6" s="457" t="s">
        <v>1242</v>
      </c>
    </row>
    <row r="7" spans="1:11">
      <c r="A7" s="881"/>
      <c r="B7" s="588" t="s">
        <v>150</v>
      </c>
      <c r="C7" s="589"/>
      <c r="D7" s="590" t="s">
        <v>151</v>
      </c>
      <c r="E7" s="590" t="s">
        <v>152</v>
      </c>
      <c r="F7" s="588" t="s">
        <v>1243</v>
      </c>
      <c r="G7" s="591" t="s">
        <v>1242</v>
      </c>
      <c r="H7" s="591" t="s">
        <v>1242</v>
      </c>
      <c r="I7" s="592" t="s">
        <v>1242</v>
      </c>
      <c r="J7" s="592" t="s">
        <v>1242</v>
      </c>
    </row>
    <row r="8" spans="1:11">
      <c r="A8" s="881"/>
      <c r="B8" s="593" t="s">
        <v>1244</v>
      </c>
      <c r="C8" s="594"/>
      <c r="D8" s="595" t="s">
        <v>1245</v>
      </c>
      <c r="E8" s="595" t="s">
        <v>1246</v>
      </c>
      <c r="F8" s="593" t="s">
        <v>153</v>
      </c>
      <c r="G8" s="591" t="s">
        <v>1242</v>
      </c>
      <c r="H8" s="591" t="s">
        <v>1242</v>
      </c>
      <c r="I8" s="592" t="s">
        <v>1242</v>
      </c>
      <c r="J8" s="592" t="s">
        <v>1242</v>
      </c>
    </row>
    <row r="9" spans="1:11" ht="40.5">
      <c r="A9" s="881"/>
      <c r="B9" s="458" t="s">
        <v>154</v>
      </c>
      <c r="C9" s="459"/>
      <c r="D9" s="460" t="s">
        <v>1247</v>
      </c>
      <c r="E9" s="460" t="s">
        <v>149</v>
      </c>
      <c r="F9" s="458" t="s">
        <v>1248</v>
      </c>
      <c r="G9" s="456" t="s">
        <v>1242</v>
      </c>
      <c r="H9" s="456" t="s">
        <v>1242</v>
      </c>
      <c r="I9" s="457" t="s">
        <v>1242</v>
      </c>
      <c r="J9" s="457" t="s">
        <v>1242</v>
      </c>
    </row>
    <row r="10" spans="1:11">
      <c r="A10" s="881"/>
      <c r="B10" s="458" t="s">
        <v>155</v>
      </c>
      <c r="C10" s="459"/>
      <c r="D10" s="460" t="s">
        <v>1249</v>
      </c>
      <c r="E10" s="460" t="s">
        <v>149</v>
      </c>
      <c r="F10" s="458" t="s">
        <v>2380</v>
      </c>
      <c r="G10" s="456" t="s">
        <v>1242</v>
      </c>
      <c r="H10" s="456" t="s">
        <v>1242</v>
      </c>
      <c r="I10" s="457" t="s">
        <v>1242</v>
      </c>
      <c r="J10" s="457" t="s">
        <v>1242</v>
      </c>
    </row>
    <row r="11" spans="1:11" s="116" customFormat="1">
      <c r="A11" s="881"/>
      <c r="B11" s="462" t="s">
        <v>1250</v>
      </c>
      <c r="C11" s="463"/>
      <c r="D11" s="464" t="s">
        <v>1251</v>
      </c>
      <c r="E11" s="464" t="s">
        <v>149</v>
      </c>
      <c r="F11" s="465" t="s">
        <v>1252</v>
      </c>
      <c r="G11" s="456" t="s">
        <v>1242</v>
      </c>
      <c r="H11" s="456" t="s">
        <v>1242</v>
      </c>
      <c r="I11" s="457" t="s">
        <v>1242</v>
      </c>
      <c r="J11" s="457" t="s">
        <v>1242</v>
      </c>
    </row>
    <row r="12" spans="1:11">
      <c r="A12" s="881"/>
      <c r="B12" s="616" t="s">
        <v>1253</v>
      </c>
      <c r="C12" s="617"/>
      <c r="D12" s="618" t="s">
        <v>1254</v>
      </c>
      <c r="E12" s="618" t="s">
        <v>156</v>
      </c>
      <c r="F12" s="593"/>
      <c r="G12" s="619"/>
      <c r="H12" s="619"/>
      <c r="I12" s="620" t="s">
        <v>1242</v>
      </c>
      <c r="J12" s="620"/>
    </row>
    <row r="13" spans="1:11">
      <c r="A13" s="882"/>
      <c r="B13" s="471"/>
      <c r="C13" s="472"/>
      <c r="D13" s="473"/>
      <c r="E13" s="473"/>
      <c r="F13" s="471"/>
      <c r="G13" s="474"/>
      <c r="H13" s="474"/>
      <c r="I13" s="475"/>
      <c r="J13" s="475"/>
    </row>
    <row r="14" spans="1:11" ht="94.5">
      <c r="A14" s="880" t="s">
        <v>1255</v>
      </c>
      <c r="B14" s="452" t="s">
        <v>157</v>
      </c>
      <c r="C14" s="453"/>
      <c r="D14" s="454" t="s">
        <v>1256</v>
      </c>
      <c r="E14" s="454" t="s">
        <v>149</v>
      </c>
      <c r="F14" s="707" t="s">
        <v>2961</v>
      </c>
      <c r="G14" s="456" t="s">
        <v>1257</v>
      </c>
      <c r="H14" s="456" t="s">
        <v>1257</v>
      </c>
      <c r="I14" s="457" t="s">
        <v>1257</v>
      </c>
      <c r="J14" s="457" t="s">
        <v>1257</v>
      </c>
    </row>
    <row r="15" spans="1:11">
      <c r="A15" s="881"/>
      <c r="B15" s="458" t="s">
        <v>158</v>
      </c>
      <c r="C15" s="459"/>
      <c r="D15" s="460" t="s">
        <v>1258</v>
      </c>
      <c r="E15" s="460" t="s">
        <v>149</v>
      </c>
      <c r="F15" s="458"/>
      <c r="G15" s="456" t="s">
        <v>1257</v>
      </c>
      <c r="H15" s="456" t="s">
        <v>1257</v>
      </c>
      <c r="I15" s="457" t="s">
        <v>1257</v>
      </c>
      <c r="J15" s="457" t="s">
        <v>1257</v>
      </c>
    </row>
    <row r="16" spans="1:11">
      <c r="A16" s="881"/>
      <c r="B16" s="458" t="s">
        <v>159</v>
      </c>
      <c r="C16" s="459"/>
      <c r="D16" s="460" t="s">
        <v>1259</v>
      </c>
      <c r="E16" s="460" t="s">
        <v>149</v>
      </c>
      <c r="F16" s="458"/>
      <c r="G16" s="456" t="s">
        <v>1257</v>
      </c>
      <c r="H16" s="456" t="s">
        <v>1257</v>
      </c>
      <c r="I16" s="457" t="s">
        <v>1257</v>
      </c>
      <c r="J16" s="457" t="s">
        <v>1257</v>
      </c>
    </row>
    <row r="17" spans="1:10">
      <c r="A17" s="881"/>
      <c r="B17" s="462" t="s">
        <v>1260</v>
      </c>
      <c r="C17" s="463"/>
      <c r="D17" s="464" t="s">
        <v>1261</v>
      </c>
      <c r="E17" s="464" t="s">
        <v>149</v>
      </c>
      <c r="F17" s="883" t="s">
        <v>1262</v>
      </c>
      <c r="G17" s="456" t="s">
        <v>1257</v>
      </c>
      <c r="H17" s="456" t="s">
        <v>1257</v>
      </c>
      <c r="I17" s="457" t="s">
        <v>1257</v>
      </c>
      <c r="J17" s="457" t="s">
        <v>1257</v>
      </c>
    </row>
    <row r="18" spans="1:10">
      <c r="A18" s="881"/>
      <c r="B18" s="462" t="s">
        <v>1263</v>
      </c>
      <c r="C18" s="463"/>
      <c r="D18" s="464" t="s">
        <v>1264</v>
      </c>
      <c r="E18" s="464" t="s">
        <v>149</v>
      </c>
      <c r="F18" s="866"/>
      <c r="G18" s="456" t="s">
        <v>1257</v>
      </c>
      <c r="H18" s="456" t="s">
        <v>1257</v>
      </c>
      <c r="I18" s="457" t="s">
        <v>1257</v>
      </c>
      <c r="J18" s="457" t="s">
        <v>1257</v>
      </c>
    </row>
    <row r="19" spans="1:10" ht="20.25" customHeight="1">
      <c r="A19" s="881"/>
      <c r="B19" s="458" t="s">
        <v>1265</v>
      </c>
      <c r="C19" s="459"/>
      <c r="D19" s="460" t="s">
        <v>1266</v>
      </c>
      <c r="E19" s="460" t="s">
        <v>149</v>
      </c>
      <c r="F19" s="884" t="s">
        <v>1267</v>
      </c>
      <c r="G19" s="469" t="s">
        <v>1268</v>
      </c>
      <c r="H19" s="469" t="s">
        <v>1268</v>
      </c>
      <c r="I19" s="470"/>
      <c r="J19" s="457" t="s">
        <v>1269</v>
      </c>
    </row>
    <row r="20" spans="1:10" ht="20.25" customHeight="1">
      <c r="A20" s="881"/>
      <c r="B20" s="458" t="s">
        <v>160</v>
      </c>
      <c r="C20" s="459"/>
      <c r="D20" s="460" t="s">
        <v>1270</v>
      </c>
      <c r="E20" s="460" t="s">
        <v>149</v>
      </c>
      <c r="F20" s="885"/>
      <c r="G20" s="469" t="s">
        <v>1268</v>
      </c>
      <c r="H20" s="469" t="s">
        <v>1268</v>
      </c>
      <c r="I20" s="470"/>
      <c r="J20" s="457" t="s">
        <v>1269</v>
      </c>
    </row>
    <row r="21" spans="1:10">
      <c r="A21" s="882"/>
      <c r="B21" s="471"/>
      <c r="C21" s="472"/>
      <c r="D21" s="473"/>
      <c r="E21" s="473"/>
      <c r="F21" s="479"/>
      <c r="G21" s="474"/>
      <c r="H21" s="474"/>
      <c r="I21" s="475"/>
      <c r="J21" s="475"/>
    </row>
    <row r="22" spans="1:10">
      <c r="A22" s="869" t="s">
        <v>1271</v>
      </c>
      <c r="B22" s="886" t="s">
        <v>2327</v>
      </c>
      <c r="C22" s="887"/>
      <c r="D22" s="891" t="s">
        <v>1272</v>
      </c>
      <c r="E22" s="891" t="s">
        <v>149</v>
      </c>
      <c r="F22" s="477" t="s">
        <v>1273</v>
      </c>
      <c r="G22" s="456" t="s">
        <v>1274</v>
      </c>
      <c r="H22" s="456" t="s">
        <v>1269</v>
      </c>
      <c r="I22" s="456"/>
      <c r="J22" s="456" t="s">
        <v>1269</v>
      </c>
    </row>
    <row r="23" spans="1:10">
      <c r="A23" s="870"/>
      <c r="B23" s="888"/>
      <c r="C23" s="889"/>
      <c r="D23" s="892"/>
      <c r="E23" s="892"/>
      <c r="F23" s="477" t="s">
        <v>1275</v>
      </c>
      <c r="G23" s="456"/>
      <c r="H23" s="456"/>
      <c r="I23" s="456"/>
      <c r="J23" s="456"/>
    </row>
    <row r="24" spans="1:10">
      <c r="A24" s="870"/>
      <c r="B24" s="888"/>
      <c r="C24" s="889"/>
      <c r="D24" s="892"/>
      <c r="E24" s="892"/>
      <c r="F24" s="477" t="s">
        <v>1276</v>
      </c>
      <c r="G24" s="456"/>
      <c r="H24" s="456"/>
      <c r="I24" s="456"/>
      <c r="J24" s="456"/>
    </row>
    <row r="25" spans="1:10">
      <c r="A25" s="870"/>
      <c r="B25" s="885"/>
      <c r="C25" s="890"/>
      <c r="D25" s="893"/>
      <c r="E25" s="893"/>
      <c r="F25" s="477" t="s">
        <v>1277</v>
      </c>
      <c r="G25" s="456"/>
      <c r="H25" s="456"/>
      <c r="I25" s="456"/>
      <c r="J25" s="456"/>
    </row>
    <row r="26" spans="1:10">
      <c r="A26" s="870"/>
      <c r="B26" s="458" t="s">
        <v>161</v>
      </c>
      <c r="C26" s="459"/>
      <c r="D26" s="460" t="s">
        <v>2321</v>
      </c>
      <c r="E26" s="460" t="s">
        <v>149</v>
      </c>
      <c r="F26" s="458"/>
      <c r="G26" s="469" t="s">
        <v>1274</v>
      </c>
      <c r="H26" s="469" t="s">
        <v>1269</v>
      </c>
      <c r="I26" s="469"/>
      <c r="J26" s="469" t="s">
        <v>1269</v>
      </c>
    </row>
    <row r="27" spans="1:10">
      <c r="A27" s="870"/>
      <c r="B27" s="458" t="s">
        <v>162</v>
      </c>
      <c r="C27" s="459"/>
      <c r="D27" s="460" t="s">
        <v>1278</v>
      </c>
      <c r="E27" s="460" t="s">
        <v>149</v>
      </c>
      <c r="F27" s="458"/>
      <c r="G27" s="469"/>
      <c r="H27" s="469" t="s">
        <v>1269</v>
      </c>
      <c r="I27" s="469"/>
      <c r="J27" s="470"/>
    </row>
    <row r="28" spans="1:10">
      <c r="A28" s="870"/>
      <c r="B28" s="462" t="s">
        <v>1279</v>
      </c>
      <c r="C28" s="463"/>
      <c r="D28" s="464" t="s">
        <v>1280</v>
      </c>
      <c r="E28" s="464" t="s">
        <v>149</v>
      </c>
      <c r="F28" s="462" t="s">
        <v>2381</v>
      </c>
      <c r="G28" s="469"/>
      <c r="H28" s="469" t="s">
        <v>1269</v>
      </c>
      <c r="I28" s="469"/>
      <c r="J28" s="470"/>
    </row>
    <row r="29" spans="1:10" ht="40.5">
      <c r="A29" s="870"/>
      <c r="B29" s="458" t="s">
        <v>164</v>
      </c>
      <c r="C29" s="459"/>
      <c r="D29" s="460" t="s">
        <v>1281</v>
      </c>
      <c r="E29" s="460" t="s">
        <v>149</v>
      </c>
      <c r="F29" s="461" t="s">
        <v>1282</v>
      </c>
      <c r="G29" s="469"/>
      <c r="H29" s="469"/>
      <c r="I29" s="469"/>
      <c r="J29" s="469"/>
    </row>
    <row r="30" spans="1:10">
      <c r="A30" s="870"/>
      <c r="B30" s="458" t="s">
        <v>1283</v>
      </c>
      <c r="C30" s="459"/>
      <c r="D30" s="460" t="s">
        <v>1284</v>
      </c>
      <c r="E30" s="460" t="s">
        <v>149</v>
      </c>
      <c r="F30" s="458" t="s">
        <v>1273</v>
      </c>
      <c r="G30" s="469"/>
      <c r="H30" s="469"/>
      <c r="I30" s="469"/>
      <c r="J30" s="470"/>
    </row>
    <row r="31" spans="1:10" ht="27">
      <c r="A31" s="870"/>
      <c r="B31" s="458" t="s">
        <v>165</v>
      </c>
      <c r="C31" s="459"/>
      <c r="D31" s="460" t="s">
        <v>1285</v>
      </c>
      <c r="E31" s="460" t="s">
        <v>149</v>
      </c>
      <c r="F31" s="462" t="s">
        <v>1286</v>
      </c>
      <c r="G31" s="469"/>
      <c r="H31" s="470"/>
      <c r="I31" s="469"/>
      <c r="J31" s="470"/>
    </row>
    <row r="32" spans="1:10">
      <c r="A32" s="870"/>
      <c r="B32" s="458" t="s">
        <v>1287</v>
      </c>
      <c r="C32" s="459"/>
      <c r="D32" s="460" t="s">
        <v>1288</v>
      </c>
      <c r="E32" s="460" t="s">
        <v>149</v>
      </c>
      <c r="F32" s="480" t="s">
        <v>1289</v>
      </c>
      <c r="G32" s="469"/>
      <c r="H32" s="469"/>
      <c r="I32" s="469"/>
      <c r="J32" s="469"/>
    </row>
    <row r="33" spans="1:10">
      <c r="A33" s="870"/>
      <c r="B33" s="458" t="s">
        <v>1290</v>
      </c>
      <c r="C33" s="459"/>
      <c r="D33" s="460" t="s">
        <v>1291</v>
      </c>
      <c r="E33" s="460" t="s">
        <v>166</v>
      </c>
      <c r="F33" s="458"/>
      <c r="G33" s="469"/>
      <c r="H33" s="470"/>
      <c r="I33" s="469"/>
      <c r="J33" s="469"/>
    </row>
    <row r="34" spans="1:10" s="116" customFormat="1">
      <c r="A34" s="870"/>
      <c r="B34" s="462" t="s">
        <v>1292</v>
      </c>
      <c r="C34" s="463"/>
      <c r="D34" s="464" t="s">
        <v>1293</v>
      </c>
      <c r="E34" s="464" t="s">
        <v>166</v>
      </c>
      <c r="F34" s="462"/>
      <c r="G34" s="469"/>
      <c r="H34" s="469"/>
      <c r="I34" s="469"/>
      <c r="J34" s="469"/>
    </row>
    <row r="35" spans="1:10" s="116" customFormat="1">
      <c r="A35" s="870"/>
      <c r="B35" s="462" t="s">
        <v>1294</v>
      </c>
      <c r="C35" s="463"/>
      <c r="D35" s="464" t="s">
        <v>1295</v>
      </c>
      <c r="E35" s="464" t="s">
        <v>166</v>
      </c>
      <c r="F35" s="462"/>
      <c r="G35" s="469"/>
      <c r="H35" s="469"/>
      <c r="I35" s="469"/>
      <c r="J35" s="469"/>
    </row>
    <row r="36" spans="1:10" s="116" customFormat="1">
      <c r="A36" s="870"/>
      <c r="B36" s="462" t="s">
        <v>1296</v>
      </c>
      <c r="C36" s="463"/>
      <c r="D36" s="464" t="s">
        <v>1297</v>
      </c>
      <c r="E36" s="464" t="s">
        <v>166</v>
      </c>
      <c r="F36" s="462"/>
      <c r="G36" s="469"/>
      <c r="H36" s="469"/>
      <c r="I36" s="469"/>
      <c r="J36" s="469"/>
    </row>
    <row r="37" spans="1:10" s="116" customFormat="1">
      <c r="A37" s="870"/>
      <c r="B37" s="462" t="s">
        <v>1299</v>
      </c>
      <c r="C37" s="463"/>
      <c r="D37" s="464" t="s">
        <v>1300</v>
      </c>
      <c r="E37" s="464" t="s">
        <v>166</v>
      </c>
      <c r="F37" s="462"/>
      <c r="G37" s="469"/>
      <c r="H37" s="469"/>
      <c r="I37" s="469"/>
      <c r="J37" s="469"/>
    </row>
    <row r="38" spans="1:10" s="116" customFormat="1">
      <c r="A38" s="870"/>
      <c r="B38" s="462" t="s">
        <v>1301</v>
      </c>
      <c r="C38" s="463"/>
      <c r="D38" s="464" t="s">
        <v>1302</v>
      </c>
      <c r="E38" s="464" t="s">
        <v>166</v>
      </c>
      <c r="F38" s="462"/>
      <c r="G38" s="469"/>
      <c r="H38" s="469"/>
      <c r="I38" s="469"/>
      <c r="J38" s="469"/>
    </row>
    <row r="39" spans="1:10" s="116" customFormat="1" ht="40.5">
      <c r="A39" s="870"/>
      <c r="B39" s="462" t="s">
        <v>167</v>
      </c>
      <c r="C39" s="463"/>
      <c r="D39" s="464" t="s">
        <v>1303</v>
      </c>
      <c r="E39" s="464" t="s">
        <v>1304</v>
      </c>
      <c r="F39" s="481" t="s">
        <v>1305</v>
      </c>
      <c r="G39" s="469"/>
      <c r="H39" s="469"/>
      <c r="I39" s="469"/>
      <c r="J39" s="469"/>
    </row>
    <row r="40" spans="1:10" s="116" customFormat="1">
      <c r="A40" s="870"/>
      <c r="B40" s="462" t="s">
        <v>168</v>
      </c>
      <c r="C40" s="463"/>
      <c r="D40" s="464" t="s">
        <v>1306</v>
      </c>
      <c r="E40" s="464" t="s">
        <v>166</v>
      </c>
      <c r="F40" s="462"/>
      <c r="G40" s="469"/>
      <c r="H40" s="469"/>
      <c r="I40" s="469"/>
      <c r="J40" s="469"/>
    </row>
    <row r="41" spans="1:10" s="116" customFormat="1" ht="40.5">
      <c r="A41" s="870"/>
      <c r="B41" s="462" t="s">
        <v>169</v>
      </c>
      <c r="C41" s="463"/>
      <c r="D41" s="464" t="s">
        <v>1307</v>
      </c>
      <c r="E41" s="464" t="s">
        <v>149</v>
      </c>
      <c r="F41" s="481" t="s">
        <v>1308</v>
      </c>
      <c r="G41" s="469"/>
      <c r="H41" s="469"/>
      <c r="I41" s="469"/>
      <c r="J41" s="469"/>
    </row>
    <row r="42" spans="1:10" s="116" customFormat="1">
      <c r="A42" s="870"/>
      <c r="B42" s="462" t="s">
        <v>170</v>
      </c>
      <c r="C42" s="463"/>
      <c r="D42" s="464" t="s">
        <v>1309</v>
      </c>
      <c r="E42" s="464" t="s">
        <v>166</v>
      </c>
      <c r="F42" s="462"/>
      <c r="G42" s="469"/>
      <c r="H42" s="469"/>
      <c r="I42" s="469"/>
      <c r="J42" s="469"/>
    </row>
    <row r="43" spans="1:10" s="116" customFormat="1">
      <c r="A43" s="870"/>
      <c r="B43" s="462" t="s">
        <v>1310</v>
      </c>
      <c r="C43" s="463"/>
      <c r="D43" s="464" t="s">
        <v>1311</v>
      </c>
      <c r="E43" s="464" t="s">
        <v>166</v>
      </c>
      <c r="F43" s="462"/>
      <c r="G43" s="469"/>
      <c r="H43" s="469"/>
      <c r="I43" s="469" t="s">
        <v>1257</v>
      </c>
      <c r="J43" s="469"/>
    </row>
    <row r="44" spans="1:10" s="116" customFormat="1">
      <c r="A44" s="870"/>
      <c r="B44" s="482" t="s">
        <v>1312</v>
      </c>
      <c r="C44" s="463"/>
      <c r="D44" s="464" t="s">
        <v>1313</v>
      </c>
      <c r="E44" s="464" t="s">
        <v>166</v>
      </c>
      <c r="F44" s="462"/>
      <c r="G44" s="469"/>
      <c r="H44" s="469"/>
      <c r="I44" s="469"/>
      <c r="J44" s="469"/>
    </row>
    <row r="45" spans="1:10" s="116" customFormat="1">
      <c r="A45" s="870"/>
      <c r="B45" s="462" t="s">
        <v>1314</v>
      </c>
      <c r="C45" s="463"/>
      <c r="D45" s="464" t="s">
        <v>1315</v>
      </c>
      <c r="E45" s="464" t="s">
        <v>149</v>
      </c>
      <c r="F45" s="462"/>
      <c r="G45" s="469"/>
      <c r="H45" s="469"/>
      <c r="I45" s="469"/>
      <c r="J45" s="469"/>
    </row>
    <row r="46" spans="1:10" s="116" customFormat="1">
      <c r="A46" s="870"/>
      <c r="B46" s="462" t="s">
        <v>173</v>
      </c>
      <c r="C46" s="463"/>
      <c r="D46" s="464" t="s">
        <v>174</v>
      </c>
      <c r="E46" s="464" t="s">
        <v>166</v>
      </c>
      <c r="F46" s="462"/>
      <c r="G46" s="469"/>
      <c r="H46" s="469"/>
      <c r="I46" s="469"/>
      <c r="J46" s="469"/>
    </row>
    <row r="47" spans="1:10" s="116" customFormat="1">
      <c r="A47" s="870"/>
      <c r="B47" s="462" t="s">
        <v>1316</v>
      </c>
      <c r="C47" s="463"/>
      <c r="D47" s="464" t="s">
        <v>1317</v>
      </c>
      <c r="E47" s="464" t="s">
        <v>149</v>
      </c>
      <c r="F47" s="462"/>
      <c r="G47" s="469"/>
      <c r="H47" s="469"/>
      <c r="I47" s="469"/>
      <c r="J47" s="469"/>
    </row>
    <row r="48" spans="1:10" s="116" customFormat="1">
      <c r="A48" s="870"/>
      <c r="B48" s="462" t="s">
        <v>1318</v>
      </c>
      <c r="C48" s="463"/>
      <c r="D48" s="464" t="s">
        <v>1319</v>
      </c>
      <c r="E48" s="464" t="s">
        <v>149</v>
      </c>
      <c r="F48" s="462"/>
      <c r="G48" s="469"/>
      <c r="H48" s="469"/>
      <c r="I48" s="469"/>
      <c r="J48" s="469"/>
    </row>
    <row r="49" spans="1:10" s="116" customFormat="1">
      <c r="A49" s="870"/>
      <c r="B49" s="462" t="s">
        <v>1320</v>
      </c>
      <c r="C49" s="463"/>
      <c r="D49" s="464" t="s">
        <v>1321</v>
      </c>
      <c r="E49" s="464" t="s">
        <v>149</v>
      </c>
      <c r="F49" s="462"/>
      <c r="G49" s="469"/>
      <c r="H49" s="469"/>
      <c r="I49" s="469"/>
      <c r="J49" s="469"/>
    </row>
    <row r="50" spans="1:10" s="116" customFormat="1">
      <c r="A50" s="870"/>
      <c r="B50" s="462" t="s">
        <v>1322</v>
      </c>
      <c r="C50" s="463"/>
      <c r="D50" s="464" t="s">
        <v>1323</v>
      </c>
      <c r="E50" s="464" t="s">
        <v>149</v>
      </c>
      <c r="F50" s="462"/>
      <c r="G50" s="469"/>
      <c r="H50" s="469"/>
      <c r="I50" s="469"/>
      <c r="J50" s="469"/>
    </row>
    <row r="51" spans="1:10" s="116" customFormat="1">
      <c r="A51" s="870"/>
      <c r="B51" s="462" t="s">
        <v>1324</v>
      </c>
      <c r="C51" s="463"/>
      <c r="D51" s="464" t="s">
        <v>1325</v>
      </c>
      <c r="E51" s="464" t="s">
        <v>149</v>
      </c>
      <c r="F51" s="462"/>
      <c r="G51" s="469"/>
      <c r="H51" s="469"/>
      <c r="I51" s="469"/>
      <c r="J51" s="469"/>
    </row>
    <row r="52" spans="1:10">
      <c r="A52" s="870"/>
      <c r="B52" s="483" t="s">
        <v>175</v>
      </c>
      <c r="C52" s="484"/>
      <c r="D52" s="485" t="s">
        <v>176</v>
      </c>
      <c r="E52" s="485" t="s">
        <v>149</v>
      </c>
      <c r="F52" s="483" t="s">
        <v>177</v>
      </c>
      <c r="G52" s="486"/>
      <c r="H52" s="486"/>
      <c r="I52" s="486"/>
      <c r="J52" s="486"/>
    </row>
    <row r="53" spans="1:10">
      <c r="A53" s="870"/>
      <c r="B53" s="458" t="s">
        <v>178</v>
      </c>
      <c r="C53" s="459"/>
      <c r="D53" s="460" t="s">
        <v>1326</v>
      </c>
      <c r="E53" s="460" t="s">
        <v>1327</v>
      </c>
      <c r="F53" s="458"/>
      <c r="G53" s="469"/>
      <c r="H53" s="469"/>
      <c r="I53" s="469"/>
      <c r="J53" s="469"/>
    </row>
    <row r="54" spans="1:10">
      <c r="A54" s="870"/>
      <c r="B54" s="458" t="s">
        <v>179</v>
      </c>
      <c r="C54" s="459"/>
      <c r="D54" s="460" t="s">
        <v>1328</v>
      </c>
      <c r="E54" s="460" t="s">
        <v>149</v>
      </c>
      <c r="F54" s="458" t="s">
        <v>180</v>
      </c>
      <c r="G54" s="469"/>
      <c r="H54" s="469"/>
      <c r="I54" s="469"/>
      <c r="J54" s="469"/>
    </row>
    <row r="55" spans="1:10">
      <c r="A55" s="870"/>
      <c r="B55" s="458" t="s">
        <v>1329</v>
      </c>
      <c r="C55" s="459"/>
      <c r="D55" s="460" t="s">
        <v>1330</v>
      </c>
      <c r="E55" s="460" t="s">
        <v>149</v>
      </c>
      <c r="F55" s="894" t="s">
        <v>1331</v>
      </c>
      <c r="G55" s="469"/>
      <c r="H55" s="469"/>
      <c r="I55" s="469"/>
      <c r="J55" s="469"/>
    </row>
    <row r="56" spans="1:10">
      <c r="A56" s="870"/>
      <c r="B56" s="458" t="s">
        <v>1332</v>
      </c>
      <c r="C56" s="459"/>
      <c r="D56" s="460" t="s">
        <v>1333</v>
      </c>
      <c r="E56" s="460" t="s">
        <v>149</v>
      </c>
      <c r="F56" s="885"/>
      <c r="G56" s="469"/>
      <c r="H56" s="469"/>
      <c r="I56" s="469"/>
      <c r="J56" s="469"/>
    </row>
    <row r="57" spans="1:10">
      <c r="A57" s="870"/>
      <c r="B57" s="483" t="s">
        <v>32</v>
      </c>
      <c r="C57" s="484"/>
      <c r="D57" s="485" t="s">
        <v>172</v>
      </c>
      <c r="E57" s="485" t="s">
        <v>149</v>
      </c>
      <c r="F57" s="483" t="s">
        <v>1334</v>
      </c>
      <c r="G57" s="486"/>
      <c r="H57" s="486"/>
      <c r="I57" s="486"/>
      <c r="J57" s="486"/>
    </row>
    <row r="58" spans="1:10" ht="54">
      <c r="A58" s="870"/>
      <c r="B58" s="458" t="s">
        <v>181</v>
      </c>
      <c r="C58" s="459"/>
      <c r="D58" s="460" t="s">
        <v>1335</v>
      </c>
      <c r="E58" s="460" t="s">
        <v>149</v>
      </c>
      <c r="F58" s="458" t="s">
        <v>1336</v>
      </c>
      <c r="G58" s="469"/>
      <c r="H58" s="469"/>
      <c r="I58" s="469"/>
      <c r="J58" s="469"/>
    </row>
    <row r="59" spans="1:10">
      <c r="A59" s="870"/>
      <c r="B59" s="458" t="s">
        <v>182</v>
      </c>
      <c r="C59" s="459"/>
      <c r="D59" s="460" t="s">
        <v>1337</v>
      </c>
      <c r="E59" s="460" t="s">
        <v>149</v>
      </c>
      <c r="F59" s="458" t="s">
        <v>2382</v>
      </c>
      <c r="G59" s="469"/>
      <c r="H59" s="469"/>
      <c r="I59" s="469" t="s">
        <v>1269</v>
      </c>
      <c r="J59" s="469"/>
    </row>
    <row r="60" spans="1:10">
      <c r="A60" s="871"/>
      <c r="B60" s="471"/>
      <c r="C60" s="472"/>
      <c r="D60" s="473"/>
      <c r="E60" s="473"/>
      <c r="F60" s="471"/>
      <c r="G60" s="474"/>
      <c r="H60" s="474"/>
      <c r="I60" s="474"/>
      <c r="J60" s="474"/>
    </row>
    <row r="61" spans="1:10">
      <c r="A61" s="869" t="s">
        <v>1338</v>
      </c>
      <c r="B61" s="452" t="s">
        <v>161</v>
      </c>
      <c r="C61" s="453"/>
      <c r="D61" s="454" t="s">
        <v>1339</v>
      </c>
      <c r="E61" s="454" t="s">
        <v>149</v>
      </c>
      <c r="F61" s="452"/>
      <c r="G61" s="456"/>
      <c r="H61" s="456"/>
      <c r="I61" s="456"/>
      <c r="J61" s="456"/>
    </row>
    <row r="62" spans="1:10">
      <c r="A62" s="870"/>
      <c r="B62" s="458" t="s">
        <v>162</v>
      </c>
      <c r="C62" s="459"/>
      <c r="D62" s="460" t="s">
        <v>1340</v>
      </c>
      <c r="E62" s="460" t="s">
        <v>149</v>
      </c>
      <c r="F62" s="458"/>
      <c r="G62" s="469"/>
      <c r="H62" s="469"/>
      <c r="I62" s="469"/>
      <c r="J62" s="470"/>
    </row>
    <row r="63" spans="1:10">
      <c r="A63" s="870"/>
      <c r="B63" s="462" t="s">
        <v>1279</v>
      </c>
      <c r="C63" s="463"/>
      <c r="D63" s="464" t="s">
        <v>1341</v>
      </c>
      <c r="E63" s="464" t="s">
        <v>149</v>
      </c>
      <c r="F63" s="462" t="s">
        <v>163</v>
      </c>
      <c r="G63" s="469"/>
      <c r="H63" s="469"/>
      <c r="I63" s="469"/>
      <c r="J63" s="470"/>
    </row>
    <row r="64" spans="1:10" s="116" customFormat="1">
      <c r="A64" s="870"/>
      <c r="B64" s="462" t="s">
        <v>183</v>
      </c>
      <c r="C64" s="463"/>
      <c r="D64" s="464" t="s">
        <v>1342</v>
      </c>
      <c r="E64" s="464" t="s">
        <v>166</v>
      </c>
      <c r="F64" s="462"/>
      <c r="G64" s="469"/>
      <c r="H64" s="469"/>
      <c r="I64" s="469"/>
      <c r="J64" s="469"/>
    </row>
    <row r="65" spans="1:10" s="116" customFormat="1">
      <c r="A65" s="870"/>
      <c r="B65" s="462" t="s">
        <v>1343</v>
      </c>
      <c r="C65" s="463"/>
      <c r="D65" s="464" t="s">
        <v>1344</v>
      </c>
      <c r="E65" s="464" t="s">
        <v>166</v>
      </c>
      <c r="F65" s="462"/>
      <c r="G65" s="469"/>
      <c r="H65" s="469"/>
      <c r="I65" s="469"/>
      <c r="J65" s="469"/>
    </row>
    <row r="66" spans="1:10" s="116" customFormat="1">
      <c r="A66" s="870"/>
      <c r="B66" s="462" t="s">
        <v>1345</v>
      </c>
      <c r="C66" s="463"/>
      <c r="D66" s="464" t="s">
        <v>1346</v>
      </c>
      <c r="E66" s="464" t="s">
        <v>166</v>
      </c>
      <c r="F66" s="462"/>
      <c r="G66" s="469"/>
      <c r="H66" s="469"/>
      <c r="I66" s="469"/>
      <c r="J66" s="469"/>
    </row>
    <row r="67" spans="1:10" s="116" customFormat="1">
      <c r="A67" s="870"/>
      <c r="B67" s="462" t="s">
        <v>1347</v>
      </c>
      <c r="C67" s="463"/>
      <c r="D67" s="464" t="s">
        <v>1348</v>
      </c>
      <c r="E67" s="464" t="s">
        <v>166</v>
      </c>
      <c r="F67" s="462"/>
      <c r="G67" s="469"/>
      <c r="H67" s="469"/>
      <c r="I67" s="469"/>
      <c r="J67" s="469"/>
    </row>
    <row r="68" spans="1:10" s="116" customFormat="1">
      <c r="A68" s="870"/>
      <c r="B68" s="462" t="s">
        <v>1299</v>
      </c>
      <c r="C68" s="463"/>
      <c r="D68" s="464" t="s">
        <v>1349</v>
      </c>
      <c r="E68" s="464" t="s">
        <v>166</v>
      </c>
      <c r="F68" s="462"/>
      <c r="G68" s="469"/>
      <c r="H68" s="469"/>
      <c r="I68" s="469"/>
      <c r="J68" s="469"/>
    </row>
    <row r="69" spans="1:10" s="116" customFormat="1">
      <c r="A69" s="870"/>
      <c r="B69" s="462" t="s">
        <v>1301</v>
      </c>
      <c r="C69" s="463"/>
      <c r="D69" s="464" t="s">
        <v>1350</v>
      </c>
      <c r="E69" s="464" t="s">
        <v>166</v>
      </c>
      <c r="F69" s="462"/>
      <c r="G69" s="469"/>
      <c r="H69" s="469"/>
      <c r="I69" s="469"/>
      <c r="J69" s="469"/>
    </row>
    <row r="70" spans="1:10" s="116" customFormat="1" ht="40.5">
      <c r="A70" s="870"/>
      <c r="B70" s="462" t="s">
        <v>167</v>
      </c>
      <c r="C70" s="463"/>
      <c r="D70" s="464" t="s">
        <v>1351</v>
      </c>
      <c r="E70" s="464" t="s">
        <v>149</v>
      </c>
      <c r="F70" s="481" t="s">
        <v>1308</v>
      </c>
      <c r="G70" s="469"/>
      <c r="H70" s="469"/>
      <c r="I70" s="469"/>
      <c r="J70" s="469"/>
    </row>
    <row r="71" spans="1:10" s="116" customFormat="1">
      <c r="A71" s="870"/>
      <c r="B71" s="462" t="s">
        <v>168</v>
      </c>
      <c r="C71" s="463"/>
      <c r="D71" s="464" t="s">
        <v>1352</v>
      </c>
      <c r="E71" s="464" t="s">
        <v>166</v>
      </c>
      <c r="F71" s="462"/>
      <c r="G71" s="469"/>
      <c r="H71" s="469"/>
      <c r="I71" s="469"/>
      <c r="J71" s="469"/>
    </row>
    <row r="72" spans="1:10" s="116" customFormat="1" ht="40.5">
      <c r="A72" s="870"/>
      <c r="B72" s="462" t="s">
        <v>169</v>
      </c>
      <c r="C72" s="463"/>
      <c r="D72" s="464" t="s">
        <v>1353</v>
      </c>
      <c r="E72" s="464" t="s">
        <v>149</v>
      </c>
      <c r="F72" s="481" t="s">
        <v>1308</v>
      </c>
      <c r="G72" s="469"/>
      <c r="H72" s="469"/>
      <c r="I72" s="469"/>
      <c r="J72" s="469"/>
    </row>
    <row r="73" spans="1:10" s="116" customFormat="1">
      <c r="A73" s="870"/>
      <c r="B73" s="462" t="s">
        <v>170</v>
      </c>
      <c r="C73" s="463"/>
      <c r="D73" s="464" t="s">
        <v>1354</v>
      </c>
      <c r="E73" s="464" t="s">
        <v>166</v>
      </c>
      <c r="F73" s="462"/>
      <c r="G73" s="469"/>
      <c r="H73" s="469"/>
      <c r="I73" s="469"/>
      <c r="J73" s="469"/>
    </row>
    <row r="74" spans="1:10" s="116" customFormat="1">
      <c r="A74" s="870"/>
      <c r="B74" s="462" t="s">
        <v>1310</v>
      </c>
      <c r="C74" s="463"/>
      <c r="D74" s="464" t="s">
        <v>1355</v>
      </c>
      <c r="E74" s="464" t="s">
        <v>166</v>
      </c>
      <c r="F74" s="462"/>
      <c r="G74" s="469"/>
      <c r="H74" s="469"/>
      <c r="I74" s="469"/>
      <c r="J74" s="469"/>
    </row>
    <row r="75" spans="1:10" s="116" customFormat="1">
      <c r="A75" s="870"/>
      <c r="B75" s="482" t="s">
        <v>1312</v>
      </c>
      <c r="C75" s="463"/>
      <c r="D75" s="464" t="s">
        <v>1356</v>
      </c>
      <c r="E75" s="464" t="s">
        <v>166</v>
      </c>
      <c r="F75" s="462"/>
      <c r="G75" s="469"/>
      <c r="H75" s="469"/>
      <c r="I75" s="469"/>
      <c r="J75" s="469"/>
    </row>
    <row r="76" spans="1:10">
      <c r="A76" s="871"/>
      <c r="B76" s="471"/>
      <c r="C76" s="472"/>
      <c r="D76" s="473"/>
      <c r="E76" s="473"/>
      <c r="F76" s="471"/>
      <c r="G76" s="474"/>
      <c r="H76" s="474"/>
      <c r="I76" s="474"/>
      <c r="J76" s="474"/>
    </row>
    <row r="77" spans="1:10" s="116" customFormat="1">
      <c r="A77" s="872" t="s">
        <v>1357</v>
      </c>
      <c r="B77" s="477" t="s">
        <v>1358</v>
      </c>
      <c r="C77" s="487" t="s">
        <v>1359</v>
      </c>
      <c r="D77" s="488" t="s">
        <v>1360</v>
      </c>
      <c r="E77" s="488" t="s">
        <v>149</v>
      </c>
      <c r="F77" s="864" t="s">
        <v>1361</v>
      </c>
      <c r="G77" s="456"/>
      <c r="H77" s="456"/>
      <c r="I77" s="456"/>
      <c r="J77" s="456"/>
    </row>
    <row r="78" spans="1:10" s="116" customFormat="1">
      <c r="A78" s="873"/>
      <c r="B78" s="462"/>
      <c r="C78" s="463" t="s">
        <v>1362</v>
      </c>
      <c r="D78" s="464" t="s">
        <v>1363</v>
      </c>
      <c r="E78" s="464" t="s">
        <v>1304</v>
      </c>
      <c r="F78" s="875"/>
      <c r="G78" s="469"/>
      <c r="H78" s="469"/>
      <c r="I78" s="469"/>
      <c r="J78" s="470"/>
    </row>
    <row r="79" spans="1:10" s="116" customFormat="1">
      <c r="A79" s="873"/>
      <c r="B79" s="462"/>
      <c r="C79" s="463"/>
      <c r="D79" s="464"/>
      <c r="E79" s="464"/>
      <c r="F79" s="875"/>
      <c r="G79" s="469"/>
      <c r="H79" s="469"/>
      <c r="I79" s="469"/>
      <c r="J79" s="470"/>
    </row>
    <row r="80" spans="1:10" s="116" customFormat="1">
      <c r="A80" s="873"/>
      <c r="B80" s="462" t="s">
        <v>1364</v>
      </c>
      <c r="C80" s="463" t="s">
        <v>1359</v>
      </c>
      <c r="D80" s="464" t="s">
        <v>1365</v>
      </c>
      <c r="E80" s="464" t="s">
        <v>1304</v>
      </c>
      <c r="F80" s="875"/>
      <c r="G80" s="469"/>
      <c r="H80" s="469"/>
      <c r="I80" s="469"/>
      <c r="J80" s="469"/>
    </row>
    <row r="81" spans="1:10" s="116" customFormat="1">
      <c r="A81" s="873"/>
      <c r="B81" s="462"/>
      <c r="C81" s="463" t="s">
        <v>1362</v>
      </c>
      <c r="D81" s="464" t="s">
        <v>1366</v>
      </c>
      <c r="E81" s="464" t="s">
        <v>1304</v>
      </c>
      <c r="F81" s="875"/>
      <c r="G81" s="469"/>
      <c r="H81" s="469"/>
      <c r="I81" s="469"/>
      <c r="J81" s="469"/>
    </row>
    <row r="82" spans="1:10" s="116" customFormat="1">
      <c r="A82" s="873"/>
      <c r="B82" s="462" t="s">
        <v>1367</v>
      </c>
      <c r="C82" s="463" t="s">
        <v>1359</v>
      </c>
      <c r="D82" s="464" t="s">
        <v>1368</v>
      </c>
      <c r="E82" s="464" t="s">
        <v>1369</v>
      </c>
      <c r="F82" s="875"/>
      <c r="G82" s="469"/>
      <c r="H82" s="469"/>
      <c r="I82" s="469"/>
      <c r="J82" s="469"/>
    </row>
    <row r="83" spans="1:10" s="116" customFormat="1">
      <c r="A83" s="873"/>
      <c r="B83" s="462"/>
      <c r="C83" s="463" t="s">
        <v>1362</v>
      </c>
      <c r="D83" s="464" t="s">
        <v>1370</v>
      </c>
      <c r="E83" s="464" t="s">
        <v>1369</v>
      </c>
      <c r="F83" s="875"/>
      <c r="G83" s="469"/>
      <c r="H83" s="469"/>
      <c r="I83" s="469"/>
      <c r="J83" s="469"/>
    </row>
    <row r="84" spans="1:10" s="116" customFormat="1">
      <c r="A84" s="873"/>
      <c r="B84" s="476"/>
      <c r="C84" s="467"/>
      <c r="D84" s="468"/>
      <c r="E84" s="468"/>
      <c r="F84" s="866"/>
      <c r="G84" s="489"/>
      <c r="H84" s="489"/>
      <c r="I84" s="489"/>
      <c r="J84" s="489"/>
    </row>
    <row r="85" spans="1:10" s="116" customFormat="1">
      <c r="A85" s="874"/>
      <c r="B85" s="491"/>
      <c r="C85" s="492"/>
      <c r="D85" s="493"/>
      <c r="E85" s="493"/>
      <c r="F85" s="491"/>
      <c r="G85" s="474"/>
      <c r="H85" s="474"/>
      <c r="I85" s="474"/>
      <c r="J85" s="474"/>
    </row>
    <row r="86" spans="1:10">
      <c r="A86" s="869" t="s">
        <v>1371</v>
      </c>
      <c r="B86" s="452" t="s">
        <v>184</v>
      </c>
      <c r="C86" s="453"/>
      <c r="D86" s="454" t="s">
        <v>1372</v>
      </c>
      <c r="E86" s="454" t="s">
        <v>149</v>
      </c>
      <c r="F86" s="452"/>
      <c r="G86" s="456" t="s">
        <v>1298</v>
      </c>
      <c r="H86" s="456" t="s">
        <v>1298</v>
      </c>
      <c r="I86" s="457" t="s">
        <v>1298</v>
      </c>
      <c r="J86" s="457"/>
    </row>
    <row r="87" spans="1:10">
      <c r="A87" s="870"/>
      <c r="B87" s="458" t="s">
        <v>185</v>
      </c>
      <c r="C87" s="459"/>
      <c r="D87" s="460" t="s">
        <v>1373</v>
      </c>
      <c r="E87" s="460" t="s">
        <v>149</v>
      </c>
      <c r="F87" s="458"/>
      <c r="G87" s="469" t="s">
        <v>1298</v>
      </c>
      <c r="H87" s="469" t="s">
        <v>1298</v>
      </c>
      <c r="I87" s="470" t="s">
        <v>1298</v>
      </c>
      <c r="J87" s="470" t="s">
        <v>1298</v>
      </c>
    </row>
    <row r="88" spans="1:10">
      <c r="A88" s="870"/>
      <c r="B88" s="458" t="s">
        <v>186</v>
      </c>
      <c r="C88" s="459"/>
      <c r="D88" s="460" t="s">
        <v>1374</v>
      </c>
      <c r="E88" s="460" t="s">
        <v>149</v>
      </c>
      <c r="F88" s="458"/>
      <c r="G88" s="469" t="s">
        <v>1298</v>
      </c>
      <c r="H88" s="469" t="s">
        <v>1298</v>
      </c>
      <c r="I88" s="470" t="s">
        <v>1298</v>
      </c>
      <c r="J88" s="470" t="s">
        <v>1298</v>
      </c>
    </row>
    <row r="89" spans="1:10" ht="27">
      <c r="A89" s="870"/>
      <c r="B89" s="458" t="s">
        <v>187</v>
      </c>
      <c r="C89" s="459"/>
      <c r="D89" s="460" t="s">
        <v>1375</v>
      </c>
      <c r="E89" s="460" t="s">
        <v>149</v>
      </c>
      <c r="F89" s="462" t="s">
        <v>1376</v>
      </c>
      <c r="G89" s="469" t="s">
        <v>1268</v>
      </c>
      <c r="H89" s="469" t="s">
        <v>1268</v>
      </c>
      <c r="I89" s="469"/>
      <c r="J89" s="470"/>
    </row>
    <row r="90" spans="1:10" ht="27" customHeight="1">
      <c r="A90" s="870"/>
      <c r="B90" s="878" t="s">
        <v>1377</v>
      </c>
      <c r="C90" s="879"/>
      <c r="D90" s="460" t="s">
        <v>1378</v>
      </c>
      <c r="E90" s="460" t="s">
        <v>149</v>
      </c>
      <c r="F90" s="458"/>
      <c r="G90" s="469" t="s">
        <v>1268</v>
      </c>
      <c r="H90" s="469" t="s">
        <v>1268</v>
      </c>
      <c r="I90" s="470" t="s">
        <v>1268</v>
      </c>
      <c r="J90" s="470"/>
    </row>
    <row r="91" spans="1:10">
      <c r="A91" s="870"/>
      <c r="B91" s="458" t="s">
        <v>188</v>
      </c>
      <c r="C91" s="459"/>
      <c r="D91" s="460" t="s">
        <v>1379</v>
      </c>
      <c r="E91" s="460" t="s">
        <v>149</v>
      </c>
      <c r="F91" s="458"/>
      <c r="G91" s="469" t="s">
        <v>1268</v>
      </c>
      <c r="H91" s="469" t="s">
        <v>1268</v>
      </c>
      <c r="I91" s="470" t="s">
        <v>1268</v>
      </c>
      <c r="J91" s="470"/>
    </row>
    <row r="92" spans="1:10" ht="40.5">
      <c r="A92" s="870"/>
      <c r="B92" s="878" t="s">
        <v>189</v>
      </c>
      <c r="C92" s="879"/>
      <c r="D92" s="460" t="s">
        <v>1380</v>
      </c>
      <c r="E92" s="460" t="s">
        <v>149</v>
      </c>
      <c r="F92" s="461" t="s">
        <v>2383</v>
      </c>
      <c r="G92" s="469"/>
      <c r="H92" s="469"/>
      <c r="I92" s="469"/>
      <c r="J92" s="469"/>
    </row>
    <row r="93" spans="1:10" ht="54">
      <c r="A93" s="870"/>
      <c r="B93" s="458" t="s">
        <v>190</v>
      </c>
      <c r="C93" s="459"/>
      <c r="D93" s="460" t="s">
        <v>1381</v>
      </c>
      <c r="E93" s="460" t="s">
        <v>149</v>
      </c>
      <c r="F93" s="507" t="s">
        <v>1429</v>
      </c>
      <c r="G93" s="469" t="s">
        <v>1268</v>
      </c>
      <c r="H93" s="469" t="s">
        <v>1268</v>
      </c>
      <c r="I93" s="469"/>
      <c r="J93" s="470"/>
    </row>
    <row r="94" spans="1:10" ht="81">
      <c r="A94" s="870"/>
      <c r="B94" s="478" t="s">
        <v>1382</v>
      </c>
      <c r="C94" s="494"/>
      <c r="D94" s="495" t="s">
        <v>1383</v>
      </c>
      <c r="E94" s="460" t="s">
        <v>149</v>
      </c>
      <c r="F94" s="478" t="s">
        <v>1384</v>
      </c>
      <c r="G94" s="489"/>
      <c r="H94" s="496"/>
      <c r="I94" s="489" t="s">
        <v>1268</v>
      </c>
      <c r="J94" s="490"/>
    </row>
    <row r="95" spans="1:10">
      <c r="A95" s="870"/>
      <c r="B95" s="478"/>
      <c r="C95" s="494"/>
      <c r="D95" s="495"/>
      <c r="E95" s="495"/>
      <c r="F95" s="478"/>
      <c r="G95" s="489"/>
      <c r="H95" s="489"/>
      <c r="I95" s="489"/>
      <c r="J95" s="490"/>
    </row>
    <row r="96" spans="1:10">
      <c r="A96" s="870"/>
      <c r="B96" s="471"/>
      <c r="C96" s="472"/>
      <c r="D96" s="473"/>
      <c r="E96" s="473"/>
      <c r="F96" s="471"/>
      <c r="G96" s="474"/>
      <c r="H96" s="474"/>
      <c r="I96" s="474"/>
      <c r="J96" s="475"/>
    </row>
    <row r="97" spans="1:10">
      <c r="A97" s="876"/>
      <c r="B97" s="452" t="s">
        <v>1385</v>
      </c>
      <c r="C97" s="453"/>
      <c r="D97" s="454" t="s">
        <v>1386</v>
      </c>
      <c r="E97" s="454" t="s">
        <v>149</v>
      </c>
      <c r="F97" s="497" t="s">
        <v>1387</v>
      </c>
      <c r="G97" s="456" t="s">
        <v>1269</v>
      </c>
      <c r="H97" s="456" t="s">
        <v>1269</v>
      </c>
      <c r="I97" s="457" t="s">
        <v>1269</v>
      </c>
      <c r="J97" s="457"/>
    </row>
    <row r="98" spans="1:10">
      <c r="A98" s="876"/>
      <c r="B98" s="458" t="s">
        <v>191</v>
      </c>
      <c r="C98" s="459"/>
      <c r="D98" s="460" t="s">
        <v>1388</v>
      </c>
      <c r="E98" s="460" t="s">
        <v>149</v>
      </c>
      <c r="F98" s="458" t="s">
        <v>2384</v>
      </c>
      <c r="G98" s="469" t="s">
        <v>1269</v>
      </c>
      <c r="H98" s="469"/>
      <c r="I98" s="469"/>
      <c r="J98" s="469"/>
    </row>
    <row r="99" spans="1:10" ht="40.5">
      <c r="A99" s="876"/>
      <c r="B99" s="458" t="s">
        <v>192</v>
      </c>
      <c r="C99" s="459"/>
      <c r="D99" s="460" t="s">
        <v>1389</v>
      </c>
      <c r="E99" s="460" t="s">
        <v>149</v>
      </c>
      <c r="F99" s="462" t="s">
        <v>1390</v>
      </c>
      <c r="G99" s="469" t="s">
        <v>1269</v>
      </c>
      <c r="H99" s="469"/>
      <c r="I99" s="469"/>
      <c r="J99" s="469" t="s">
        <v>1269</v>
      </c>
    </row>
    <row r="100" spans="1:10">
      <c r="A100" s="877"/>
      <c r="B100" s="471"/>
      <c r="C100" s="472"/>
      <c r="D100" s="473"/>
      <c r="E100" s="473"/>
      <c r="F100" s="471"/>
      <c r="G100" s="474"/>
      <c r="H100" s="474"/>
      <c r="I100" s="474"/>
      <c r="J100" s="474"/>
    </row>
    <row r="101" spans="1:10" s="116" customFormat="1">
      <c r="A101" s="859" t="s">
        <v>1391</v>
      </c>
      <c r="B101" s="498" t="s">
        <v>1392</v>
      </c>
      <c r="C101" s="499"/>
      <c r="D101" s="500" t="s">
        <v>1393</v>
      </c>
      <c r="E101" s="500" t="s">
        <v>1327</v>
      </c>
      <c r="F101" s="498" t="s">
        <v>1394</v>
      </c>
      <c r="G101" s="501"/>
      <c r="H101" s="501"/>
      <c r="I101" s="502"/>
      <c r="J101" s="502"/>
    </row>
    <row r="102" spans="1:10" s="116" customFormat="1">
      <c r="A102" s="859"/>
      <c r="B102" s="482" t="s">
        <v>1395</v>
      </c>
      <c r="C102" s="463"/>
      <c r="D102" s="464" t="s">
        <v>1396</v>
      </c>
      <c r="E102" s="464" t="s">
        <v>156</v>
      </c>
      <c r="F102" s="462"/>
      <c r="G102" s="469"/>
      <c r="H102" s="469"/>
      <c r="I102" s="469"/>
      <c r="J102" s="469"/>
    </row>
    <row r="103" spans="1:10" s="116" customFormat="1">
      <c r="A103" s="859"/>
      <c r="B103" s="466"/>
      <c r="C103" s="467"/>
      <c r="D103" s="468"/>
      <c r="E103" s="468"/>
      <c r="F103" s="476"/>
      <c r="G103" s="489"/>
      <c r="H103" s="489"/>
      <c r="I103" s="490"/>
      <c r="J103" s="490"/>
    </row>
    <row r="104" spans="1:10" s="116" customFormat="1">
      <c r="A104" s="860"/>
      <c r="B104" s="491"/>
      <c r="C104" s="492"/>
      <c r="D104" s="493"/>
      <c r="E104" s="493"/>
      <c r="F104" s="491"/>
      <c r="G104" s="474"/>
      <c r="H104" s="474"/>
      <c r="I104" s="475"/>
      <c r="J104" s="475"/>
    </row>
    <row r="105" spans="1:10" s="116" customFormat="1" ht="54">
      <c r="A105" s="861" t="s">
        <v>1397</v>
      </c>
      <c r="B105" s="864" t="s">
        <v>1398</v>
      </c>
      <c r="C105" s="865"/>
      <c r="D105" s="868" t="s">
        <v>1399</v>
      </c>
      <c r="E105" s="868" t="s">
        <v>1327</v>
      </c>
      <c r="F105" s="503" t="s">
        <v>1400</v>
      </c>
      <c r="G105" s="858"/>
      <c r="H105" s="858"/>
      <c r="I105" s="858"/>
      <c r="J105" s="858"/>
    </row>
    <row r="106" spans="1:10" s="116" customFormat="1" ht="27">
      <c r="A106" s="862"/>
      <c r="B106" s="866"/>
      <c r="C106" s="867"/>
      <c r="D106" s="857"/>
      <c r="E106" s="857"/>
      <c r="F106" s="455" t="s">
        <v>1401</v>
      </c>
      <c r="G106" s="851"/>
      <c r="H106" s="851"/>
      <c r="I106" s="851"/>
      <c r="J106" s="851"/>
    </row>
    <row r="107" spans="1:10" s="116" customFormat="1" ht="54">
      <c r="A107" s="862"/>
      <c r="B107" s="852" t="s">
        <v>1402</v>
      </c>
      <c r="C107" s="853"/>
      <c r="D107" s="856" t="s">
        <v>1403</v>
      </c>
      <c r="E107" s="856" t="s">
        <v>1304</v>
      </c>
      <c r="F107" s="461" t="s">
        <v>1404</v>
      </c>
      <c r="G107" s="850"/>
      <c r="H107" s="850"/>
      <c r="I107" s="850"/>
      <c r="J107" s="850"/>
    </row>
    <row r="108" spans="1:10" s="116" customFormat="1" ht="27">
      <c r="A108" s="862"/>
      <c r="B108" s="854"/>
      <c r="C108" s="855"/>
      <c r="D108" s="857"/>
      <c r="E108" s="857"/>
      <c r="F108" s="504" t="s">
        <v>1405</v>
      </c>
      <c r="G108" s="851"/>
      <c r="H108" s="851"/>
      <c r="I108" s="851"/>
      <c r="J108" s="851"/>
    </row>
    <row r="109" spans="1:10" s="116" customFormat="1">
      <c r="A109" s="862"/>
      <c r="B109" s="466"/>
      <c r="C109" s="467"/>
      <c r="D109" s="468"/>
      <c r="E109" s="468"/>
      <c r="F109" s="476"/>
      <c r="G109" s="489"/>
      <c r="H109" s="489"/>
      <c r="I109" s="490"/>
      <c r="J109" s="490"/>
    </row>
    <row r="110" spans="1:10" s="116" customFormat="1">
      <c r="A110" s="863"/>
      <c r="B110" s="491"/>
      <c r="C110" s="492"/>
      <c r="D110" s="493"/>
      <c r="E110" s="493"/>
      <c r="F110" s="491"/>
      <c r="G110" s="474"/>
      <c r="H110" s="474"/>
      <c r="I110" s="475"/>
      <c r="J110" s="475"/>
    </row>
    <row r="111" spans="1:10" s="116" customFormat="1">
      <c r="A111" s="845" t="s">
        <v>1406</v>
      </c>
      <c r="B111" s="477" t="s">
        <v>1407</v>
      </c>
      <c r="C111" s="487"/>
      <c r="D111" s="488" t="s">
        <v>1408</v>
      </c>
      <c r="E111" s="488" t="s">
        <v>1304</v>
      </c>
      <c r="F111" s="505" t="s">
        <v>2385</v>
      </c>
      <c r="G111" s="456" t="s">
        <v>1257</v>
      </c>
      <c r="H111" s="456" t="s">
        <v>1257</v>
      </c>
      <c r="I111" s="457" t="s">
        <v>1257</v>
      </c>
      <c r="J111" s="457" t="s">
        <v>1257</v>
      </c>
    </row>
    <row r="112" spans="1:10" s="116" customFormat="1">
      <c r="A112" s="846"/>
      <c r="B112" s="462" t="s">
        <v>1409</v>
      </c>
      <c r="C112" s="463"/>
      <c r="D112" s="464" t="s">
        <v>1410</v>
      </c>
      <c r="E112" s="464" t="s">
        <v>1304</v>
      </c>
      <c r="F112" s="462" t="s">
        <v>193</v>
      </c>
      <c r="G112" s="469"/>
      <c r="H112" s="469"/>
      <c r="I112" s="469"/>
      <c r="J112" s="469"/>
    </row>
    <row r="113" spans="1:10" s="116" customFormat="1" ht="27" customHeight="1">
      <c r="A113" s="846"/>
      <c r="B113" s="848" t="s">
        <v>1411</v>
      </c>
      <c r="C113" s="849"/>
      <c r="D113" s="464" t="s">
        <v>1412</v>
      </c>
      <c r="E113" s="464" t="s">
        <v>156</v>
      </c>
      <c r="F113" s="462" t="s">
        <v>1413</v>
      </c>
      <c r="G113" s="469"/>
      <c r="H113" s="469"/>
      <c r="I113" s="469"/>
      <c r="J113" s="469"/>
    </row>
    <row r="114" spans="1:10" s="116" customFormat="1">
      <c r="A114" s="846"/>
      <c r="B114" s="462"/>
      <c r="C114" s="463"/>
      <c r="D114" s="464"/>
      <c r="E114" s="464"/>
      <c r="F114" s="462"/>
      <c r="G114" s="469"/>
      <c r="H114" s="469"/>
      <c r="I114" s="469"/>
      <c r="J114" s="469"/>
    </row>
    <row r="115" spans="1:10" s="116" customFormat="1">
      <c r="A115" s="847"/>
      <c r="B115" s="491"/>
      <c r="C115" s="492"/>
      <c r="D115" s="493"/>
      <c r="E115" s="493"/>
      <c r="F115" s="491"/>
      <c r="G115" s="474"/>
      <c r="H115" s="474"/>
      <c r="I115" s="474"/>
      <c r="J115" s="474"/>
    </row>
  </sheetData>
  <mergeCells count="41">
    <mergeCell ref="I3:I4"/>
    <mergeCell ref="J3:J4"/>
    <mergeCell ref="B3:C4"/>
    <mergeCell ref="D3:D4"/>
    <mergeCell ref="E3:E4"/>
    <mergeCell ref="F3:F4"/>
    <mergeCell ref="G3:G4"/>
    <mergeCell ref="H3:H4"/>
    <mergeCell ref="A5:A13"/>
    <mergeCell ref="A14:A21"/>
    <mergeCell ref="F17:F18"/>
    <mergeCell ref="F19:F20"/>
    <mergeCell ref="A22:A60"/>
    <mergeCell ref="B22:C25"/>
    <mergeCell ref="D22:D25"/>
    <mergeCell ref="E22:E25"/>
    <mergeCell ref="F55:F56"/>
    <mergeCell ref="A61:A76"/>
    <mergeCell ref="A77:A85"/>
    <mergeCell ref="F77:F84"/>
    <mergeCell ref="A86:A100"/>
    <mergeCell ref="B90:C90"/>
    <mergeCell ref="B92:C92"/>
    <mergeCell ref="I105:I106"/>
    <mergeCell ref="J105:J106"/>
    <mergeCell ref="H105:H106"/>
    <mergeCell ref="A101:A104"/>
    <mergeCell ref="A105:A110"/>
    <mergeCell ref="B105:C106"/>
    <mergeCell ref="D105:D106"/>
    <mergeCell ref="E105:E106"/>
    <mergeCell ref="G105:G106"/>
    <mergeCell ref="A111:A115"/>
    <mergeCell ref="B113:C113"/>
    <mergeCell ref="I107:I108"/>
    <mergeCell ref="J107:J108"/>
    <mergeCell ref="B107:C108"/>
    <mergeCell ref="D107:D108"/>
    <mergeCell ref="E107:E108"/>
    <mergeCell ref="G107:G108"/>
    <mergeCell ref="H107:H108"/>
  </mergeCells>
  <phoneticPr fontId="73"/>
  <hyperlinks>
    <hyperlink ref="F55" location="消費税ｺｰﾄﾞ元帳の集計!B9" display="&lt;消費税ｺｰﾄﾞ元帳の集計&gt;参照"/>
    <hyperlink ref="F92" location="部門元帳!A28" display="0:改頁あり 1:改頁なし"/>
    <hyperlink ref="F29" location="部門元帳!A68" display="0:１科目目 1:２科目目以降"/>
    <hyperlink ref="F97" location="元帳出力処理区分!A1" display="※&lt;元帳出力処理区分&gt;参照"/>
    <hyperlink ref="F105" location="HeadFootInfo!A1" display="&lt;HeadFootInfo&gt; 参照"/>
    <hyperlink ref="F107" r:id="rId1" display="&lt;MAS340100Calc.inc&gt; 参照"/>
    <hyperlink ref="F11" r:id="rId2"/>
  </hyperlinks>
  <printOptions horizontalCentered="1"/>
  <pageMargins left="0.78740157480314965" right="0.19685039370078741" top="0.59055118110236227" bottom="0.59055118110236227" header="0.31496062992125984" footer="0.31496062992125984"/>
  <pageSetup paperSize="9" scale="77" fitToHeight="20" orientation="landscape" horizontalDpi="300" verticalDpi="300" r:id="rId3"/>
  <headerFooter alignWithMargins="0">
    <oddHeader>&amp;R&amp;D　&amp;T</oddHeader>
    <oddFooter>&amp;C&amp;P&amp;R&amp;F　［&amp;A］</oddFooter>
  </headerFooter>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S529"/>
  <sheetViews>
    <sheetView zoomScaleNormal="100" workbookViewId="0">
      <pane xSplit="4" ySplit="3" topLeftCell="E4" activePane="bottomRight" state="frozen"/>
      <selection activeCell="O34" sqref="O34"/>
      <selection pane="topRight" activeCell="O34" sqref="O34"/>
      <selection pane="bottomLeft" activeCell="O34" sqref="O34"/>
      <selection pane="bottomRight" activeCell="C4" sqref="C4"/>
    </sheetView>
  </sheetViews>
  <sheetFormatPr defaultRowHeight="13.5"/>
  <cols>
    <col min="1" max="1" width="8.125" style="118" bestFit="1" customWidth="1"/>
    <col min="2" max="2" width="2.875" style="120" bestFit="1" customWidth="1"/>
    <col min="3" max="3" width="16.625" style="108" customWidth="1"/>
    <col min="4" max="4" width="18.625" style="108" customWidth="1"/>
    <col min="5" max="6" width="12.625" style="118" customWidth="1"/>
    <col min="7" max="7" width="6.75" style="118" customWidth="1"/>
    <col min="8" max="8" width="50.625" style="109" customWidth="1"/>
    <col min="9" max="9" width="11.75" style="118" bestFit="1" customWidth="1"/>
    <col min="10" max="16384" width="9" style="108"/>
  </cols>
  <sheetData>
    <row r="1" spans="1:16" ht="17.25">
      <c r="A1" s="107" t="s">
        <v>1432</v>
      </c>
      <c r="D1" s="107"/>
      <c r="E1" s="121"/>
      <c r="F1" s="121"/>
      <c r="G1" s="508" t="s">
        <v>1433</v>
      </c>
      <c r="I1" s="108"/>
    </row>
    <row r="2" spans="1:16" ht="17.25">
      <c r="A2" s="107"/>
      <c r="D2" s="107"/>
      <c r="E2" s="121"/>
      <c r="F2" s="121"/>
      <c r="G2" s="509" t="s">
        <v>1434</v>
      </c>
      <c r="H2" s="510"/>
      <c r="I2" s="112">
        <f>MAXA(I4:I529)</f>
        <v>41474</v>
      </c>
    </row>
    <row r="3" spans="1:16" s="128" customFormat="1" ht="22.5" customHeight="1">
      <c r="A3" s="122"/>
      <c r="B3" s="123" t="s">
        <v>1435</v>
      </c>
      <c r="C3" s="124"/>
      <c r="D3" s="125"/>
      <c r="E3" s="126" t="s">
        <v>67</v>
      </c>
      <c r="F3" s="126" t="s">
        <v>1233</v>
      </c>
      <c r="G3" s="127" t="s">
        <v>1436</v>
      </c>
      <c r="H3" s="127" t="s">
        <v>1437</v>
      </c>
      <c r="I3" s="126" t="s">
        <v>1438</v>
      </c>
      <c r="J3" s="639" t="s">
        <v>1235</v>
      </c>
      <c r="K3" s="639" t="s">
        <v>1236</v>
      </c>
      <c r="L3" s="640" t="s">
        <v>65</v>
      </c>
      <c r="M3" s="639" t="s">
        <v>66</v>
      </c>
      <c r="P3" s="509"/>
    </row>
    <row r="4" spans="1:16" s="117" customFormat="1" ht="11.25">
      <c r="A4" s="129"/>
      <c r="B4" s="130" t="s">
        <v>26</v>
      </c>
      <c r="C4" s="131"/>
      <c r="D4" s="132"/>
      <c r="E4" s="133" t="s">
        <v>1439</v>
      </c>
      <c r="F4" s="133" t="s">
        <v>195</v>
      </c>
      <c r="G4" s="133"/>
      <c r="H4" s="226" t="s">
        <v>1440</v>
      </c>
      <c r="I4" s="134">
        <v>40647</v>
      </c>
      <c r="J4" s="641"/>
      <c r="K4" s="641"/>
      <c r="L4" s="641"/>
      <c r="M4" s="641"/>
    </row>
    <row r="5" spans="1:16" s="117" customFormat="1" ht="11.25">
      <c r="A5" s="129" t="s">
        <v>1441</v>
      </c>
      <c r="B5" s="135" t="s">
        <v>27</v>
      </c>
      <c r="C5" s="136"/>
      <c r="D5" s="137"/>
      <c r="E5" s="138" t="s">
        <v>1442</v>
      </c>
      <c r="F5" s="138" t="s">
        <v>195</v>
      </c>
      <c r="G5" s="138">
        <v>3</v>
      </c>
      <c r="H5" s="139"/>
      <c r="I5" s="140"/>
      <c r="J5" s="641" t="s">
        <v>2392</v>
      </c>
      <c r="K5" s="641" t="s">
        <v>2389</v>
      </c>
      <c r="L5" s="641" t="s">
        <v>2389</v>
      </c>
      <c r="M5" s="641" t="s">
        <v>2389</v>
      </c>
    </row>
    <row r="6" spans="1:16" s="117" customFormat="1" ht="11.25">
      <c r="A6" s="129"/>
      <c r="B6" s="135" t="s">
        <v>1443</v>
      </c>
      <c r="C6" s="136"/>
      <c r="D6" s="137"/>
      <c r="E6" s="138" t="s">
        <v>1444</v>
      </c>
      <c r="F6" s="138" t="s">
        <v>195</v>
      </c>
      <c r="G6" s="138">
        <v>1</v>
      </c>
      <c r="H6" s="139" t="s">
        <v>1445</v>
      </c>
      <c r="I6" s="140"/>
      <c r="J6" s="641" t="s">
        <v>2389</v>
      </c>
      <c r="K6" s="641" t="s">
        <v>2389</v>
      </c>
      <c r="L6" s="641" t="s">
        <v>2389</v>
      </c>
      <c r="M6" s="641" t="s">
        <v>2389</v>
      </c>
    </row>
    <row r="7" spans="1:16" s="117" customFormat="1" ht="11.25">
      <c r="A7" s="129"/>
      <c r="B7" s="135" t="s">
        <v>28</v>
      </c>
      <c r="C7" s="136"/>
      <c r="D7" s="137"/>
      <c r="E7" s="138" t="s">
        <v>1446</v>
      </c>
      <c r="F7" s="138" t="s">
        <v>196</v>
      </c>
      <c r="G7" s="138">
        <v>2</v>
      </c>
      <c r="H7" s="139"/>
      <c r="I7" s="140"/>
      <c r="J7" s="641" t="s">
        <v>2389</v>
      </c>
      <c r="K7" s="641" t="s">
        <v>2389</v>
      </c>
      <c r="L7" s="641" t="s">
        <v>2389</v>
      </c>
      <c r="M7" s="641" t="s">
        <v>2389</v>
      </c>
    </row>
    <row r="8" spans="1:16" s="117" customFormat="1" ht="11.25">
      <c r="A8" s="129"/>
      <c r="B8" s="141"/>
      <c r="C8" s="142"/>
      <c r="D8" s="143"/>
      <c r="E8" s="145"/>
      <c r="F8" s="145"/>
      <c r="G8" s="145"/>
      <c r="H8" s="146"/>
      <c r="I8" s="147"/>
      <c r="J8" s="641"/>
      <c r="K8" s="641"/>
      <c r="L8" s="641"/>
      <c r="M8" s="641"/>
    </row>
    <row r="9" spans="1:16" s="117" customFormat="1" ht="11.25">
      <c r="A9" s="129"/>
      <c r="B9" s="905" t="s">
        <v>1447</v>
      </c>
      <c r="C9" s="148" t="s">
        <v>1029</v>
      </c>
      <c r="D9" s="149" t="s">
        <v>1448</v>
      </c>
      <c r="E9" s="151" t="s">
        <v>15</v>
      </c>
      <c r="F9" s="151" t="s">
        <v>195</v>
      </c>
      <c r="G9" s="151">
        <v>11</v>
      </c>
      <c r="H9" s="152"/>
      <c r="I9" s="153"/>
      <c r="J9" s="641" t="s">
        <v>2389</v>
      </c>
      <c r="K9" s="641" t="s">
        <v>2389</v>
      </c>
      <c r="L9" s="641" t="s">
        <v>2389</v>
      </c>
      <c r="M9" s="641" t="s">
        <v>2389</v>
      </c>
    </row>
    <row r="10" spans="1:16" s="117" customFormat="1" ht="11.25">
      <c r="A10" s="129"/>
      <c r="B10" s="906"/>
      <c r="C10" s="154"/>
      <c r="D10" s="155" t="s">
        <v>1449</v>
      </c>
      <c r="E10" s="138" t="s">
        <v>16</v>
      </c>
      <c r="F10" s="138" t="s">
        <v>196</v>
      </c>
      <c r="G10" s="138">
        <v>12</v>
      </c>
      <c r="H10" s="139"/>
      <c r="I10" s="140"/>
      <c r="J10" s="641" t="s">
        <v>2389</v>
      </c>
      <c r="K10" s="641" t="s">
        <v>2389</v>
      </c>
      <c r="L10" s="641" t="s">
        <v>2389</v>
      </c>
      <c r="M10" s="641" t="s">
        <v>2389</v>
      </c>
    </row>
    <row r="11" spans="1:16" s="117" customFormat="1" ht="11.25">
      <c r="A11" s="129"/>
      <c r="B11" s="906"/>
      <c r="C11" s="154"/>
      <c r="D11" s="155" t="s">
        <v>30</v>
      </c>
      <c r="E11" s="138" t="s">
        <v>17</v>
      </c>
      <c r="F11" s="138" t="s">
        <v>195</v>
      </c>
      <c r="G11" s="138"/>
      <c r="H11" s="139"/>
      <c r="I11" s="140"/>
      <c r="J11" s="641" t="s">
        <v>2389</v>
      </c>
      <c r="K11" s="641" t="s">
        <v>2389</v>
      </c>
      <c r="L11" s="641" t="s">
        <v>2389</v>
      </c>
      <c r="M11" s="641" t="s">
        <v>2389</v>
      </c>
    </row>
    <row r="12" spans="1:16" s="117" customFormat="1" ht="11.25">
      <c r="A12" s="129"/>
      <c r="B12" s="906"/>
      <c r="C12" s="156"/>
      <c r="D12" s="155" t="s">
        <v>1450</v>
      </c>
      <c r="E12" s="138" t="s">
        <v>208</v>
      </c>
      <c r="F12" s="138" t="s">
        <v>196</v>
      </c>
      <c r="G12" s="138"/>
      <c r="H12" s="139" t="s">
        <v>1451</v>
      </c>
      <c r="I12" s="140"/>
      <c r="J12" s="641" t="s">
        <v>2389</v>
      </c>
      <c r="K12" s="641" t="s">
        <v>2389</v>
      </c>
      <c r="L12" s="641" t="s">
        <v>2389</v>
      </c>
      <c r="M12" s="641" t="s">
        <v>2389</v>
      </c>
    </row>
    <row r="13" spans="1:16" s="117" customFormat="1" ht="11.25">
      <c r="A13" s="129"/>
      <c r="B13" s="906"/>
      <c r="C13" s="157" t="s">
        <v>31</v>
      </c>
      <c r="D13" s="155" t="s">
        <v>1448</v>
      </c>
      <c r="E13" s="138" t="s">
        <v>18</v>
      </c>
      <c r="F13" s="138" t="s">
        <v>196</v>
      </c>
      <c r="G13" s="138">
        <v>20</v>
      </c>
      <c r="H13" s="158"/>
      <c r="I13" s="140">
        <v>37755</v>
      </c>
      <c r="J13" s="641"/>
      <c r="K13" s="641"/>
      <c r="L13" s="641"/>
      <c r="M13" s="641"/>
    </row>
    <row r="14" spans="1:16" s="117" customFormat="1" ht="11.25">
      <c r="A14" s="129"/>
      <c r="B14" s="906"/>
      <c r="C14" s="156"/>
      <c r="D14" s="155" t="s">
        <v>29</v>
      </c>
      <c r="E14" s="138" t="s">
        <v>19</v>
      </c>
      <c r="F14" s="138" t="s">
        <v>196</v>
      </c>
      <c r="G14" s="138">
        <v>21</v>
      </c>
      <c r="H14" s="158"/>
      <c r="I14" s="140"/>
      <c r="J14" s="641"/>
      <c r="K14" s="641"/>
      <c r="L14" s="641"/>
      <c r="M14" s="641"/>
    </row>
    <row r="15" spans="1:16" s="117" customFormat="1" ht="11.25">
      <c r="A15" s="129"/>
      <c r="B15" s="906"/>
      <c r="C15" s="157" t="s">
        <v>1452</v>
      </c>
      <c r="D15" s="155" t="s">
        <v>1448</v>
      </c>
      <c r="E15" s="138" t="s">
        <v>20</v>
      </c>
      <c r="F15" s="138" t="s">
        <v>196</v>
      </c>
      <c r="G15" s="138">
        <v>22</v>
      </c>
      <c r="H15" s="159"/>
      <c r="I15" s="140"/>
      <c r="J15" s="641"/>
      <c r="K15" s="641"/>
      <c r="L15" s="641"/>
      <c r="M15" s="641"/>
    </row>
    <row r="16" spans="1:16" s="117" customFormat="1" ht="11.25">
      <c r="A16" s="129"/>
      <c r="B16" s="906"/>
      <c r="C16" s="160"/>
      <c r="D16" s="155" t="s">
        <v>29</v>
      </c>
      <c r="E16" s="138" t="s">
        <v>1453</v>
      </c>
      <c r="F16" s="138" t="s">
        <v>196</v>
      </c>
      <c r="G16" s="138">
        <v>23</v>
      </c>
      <c r="H16" s="139"/>
      <c r="I16" s="140"/>
      <c r="J16" s="641"/>
      <c r="K16" s="641"/>
      <c r="L16" s="641"/>
      <c r="M16" s="641"/>
    </row>
    <row r="17" spans="1:16" s="117" customFormat="1" ht="11.25">
      <c r="A17" s="129"/>
      <c r="B17" s="906"/>
      <c r="C17" s="157" t="s">
        <v>1454</v>
      </c>
      <c r="D17" s="155" t="s">
        <v>1448</v>
      </c>
      <c r="E17" s="138" t="s">
        <v>21</v>
      </c>
      <c r="F17" s="138" t="s">
        <v>196</v>
      </c>
      <c r="G17" s="138">
        <v>14</v>
      </c>
      <c r="H17" s="159"/>
      <c r="I17" s="140"/>
      <c r="J17" s="641" t="s">
        <v>2389</v>
      </c>
      <c r="K17" s="641" t="s">
        <v>2389</v>
      </c>
      <c r="L17" s="641"/>
      <c r="M17" s="641" t="s">
        <v>2389</v>
      </c>
    </row>
    <row r="18" spans="1:16" s="117" customFormat="1" ht="11.25">
      <c r="A18" s="129"/>
      <c r="B18" s="906"/>
      <c r="C18" s="154"/>
      <c r="D18" s="155" t="s">
        <v>29</v>
      </c>
      <c r="E18" s="138" t="s">
        <v>1455</v>
      </c>
      <c r="F18" s="138" t="s">
        <v>196</v>
      </c>
      <c r="G18" s="138">
        <v>15</v>
      </c>
      <c r="H18" s="139"/>
      <c r="I18" s="140"/>
      <c r="J18" s="641" t="s">
        <v>2389</v>
      </c>
      <c r="K18" s="641" t="s">
        <v>2389</v>
      </c>
      <c r="L18" s="641"/>
      <c r="M18" s="641" t="s">
        <v>2389</v>
      </c>
    </row>
    <row r="19" spans="1:16" s="117" customFormat="1" ht="11.25">
      <c r="A19" s="129"/>
      <c r="B19" s="906"/>
      <c r="C19" s="157" t="s">
        <v>1456</v>
      </c>
      <c r="D19" s="155" t="s">
        <v>1448</v>
      </c>
      <c r="E19" s="138" t="s">
        <v>22</v>
      </c>
      <c r="F19" s="138" t="s">
        <v>196</v>
      </c>
      <c r="G19" s="138">
        <v>16</v>
      </c>
      <c r="H19" s="139"/>
      <c r="I19" s="140"/>
      <c r="J19" s="641"/>
      <c r="K19" s="641"/>
      <c r="L19" s="641"/>
      <c r="M19" s="641"/>
    </row>
    <row r="20" spans="1:16" s="117" customFormat="1" ht="11.25">
      <c r="A20" s="129"/>
      <c r="B20" s="906"/>
      <c r="C20" s="154"/>
      <c r="D20" s="155" t="s">
        <v>29</v>
      </c>
      <c r="E20" s="138" t="s">
        <v>1457</v>
      </c>
      <c r="F20" s="138" t="s">
        <v>196</v>
      </c>
      <c r="G20" s="138">
        <v>17</v>
      </c>
      <c r="H20" s="139"/>
      <c r="I20" s="140"/>
      <c r="J20" s="641"/>
      <c r="K20" s="641"/>
      <c r="L20" s="641"/>
      <c r="M20" s="641"/>
    </row>
    <row r="21" spans="1:16" s="117" customFormat="1" ht="11.25">
      <c r="A21" s="129"/>
      <c r="B21" s="906"/>
      <c r="C21" s="157" t="s">
        <v>1458</v>
      </c>
      <c r="D21" s="155" t="s">
        <v>1448</v>
      </c>
      <c r="E21" s="138" t="s">
        <v>23</v>
      </c>
      <c r="F21" s="138" t="s">
        <v>196</v>
      </c>
      <c r="G21" s="138">
        <v>18</v>
      </c>
      <c r="H21" s="139"/>
      <c r="I21" s="140"/>
      <c r="J21" s="641"/>
      <c r="K21" s="641"/>
      <c r="L21" s="641"/>
      <c r="M21" s="641"/>
      <c r="O21" s="596" t="s">
        <v>2322</v>
      </c>
      <c r="P21" s="596"/>
    </row>
    <row r="22" spans="1:16" s="117" customFormat="1" ht="11.25">
      <c r="A22" s="129"/>
      <c r="B22" s="906"/>
      <c r="C22" s="160"/>
      <c r="D22" s="155" t="s">
        <v>29</v>
      </c>
      <c r="E22" s="138" t="s">
        <v>24</v>
      </c>
      <c r="F22" s="138" t="s">
        <v>196</v>
      </c>
      <c r="G22" s="138">
        <v>19</v>
      </c>
      <c r="H22" s="139"/>
      <c r="I22" s="140"/>
      <c r="J22" s="641"/>
      <c r="K22" s="641"/>
      <c r="L22" s="641"/>
      <c r="M22" s="641"/>
    </row>
    <row r="23" spans="1:16" s="117" customFormat="1" ht="11.25">
      <c r="A23" s="129"/>
      <c r="B23" s="906"/>
      <c r="C23" s="511" t="s">
        <v>1459</v>
      </c>
      <c r="D23" s="512" t="s">
        <v>1448</v>
      </c>
      <c r="E23" s="513" t="s">
        <v>209</v>
      </c>
      <c r="F23" s="513" t="s">
        <v>196</v>
      </c>
      <c r="G23" s="513"/>
      <c r="H23" s="139" t="s">
        <v>1460</v>
      </c>
      <c r="I23" s="140"/>
      <c r="J23" s="641"/>
      <c r="K23" s="641"/>
      <c r="L23" s="641"/>
      <c r="M23" s="641"/>
    </row>
    <row r="24" spans="1:16" s="117" customFormat="1" ht="11.25">
      <c r="A24" s="129"/>
      <c r="B24" s="906"/>
      <c r="C24" s="514"/>
      <c r="D24" s="512" t="s">
        <v>29</v>
      </c>
      <c r="E24" s="513" t="s">
        <v>210</v>
      </c>
      <c r="F24" s="513" t="s">
        <v>196</v>
      </c>
      <c r="G24" s="513"/>
      <c r="H24" s="139" t="s">
        <v>201</v>
      </c>
      <c r="I24" s="140"/>
      <c r="J24" s="641"/>
      <c r="K24" s="641"/>
      <c r="L24" s="641"/>
      <c r="M24" s="641"/>
    </row>
    <row r="25" spans="1:16" s="117" customFormat="1" ht="11.25">
      <c r="A25" s="129"/>
      <c r="B25" s="906"/>
      <c r="C25" s="511" t="s">
        <v>1461</v>
      </c>
      <c r="D25" s="512" t="s">
        <v>1448</v>
      </c>
      <c r="E25" s="513" t="s">
        <v>211</v>
      </c>
      <c r="F25" s="513" t="s">
        <v>196</v>
      </c>
      <c r="G25" s="513"/>
      <c r="H25" s="139" t="s">
        <v>201</v>
      </c>
      <c r="I25" s="140"/>
      <c r="J25" s="641"/>
      <c r="K25" s="641"/>
      <c r="L25" s="641"/>
      <c r="M25" s="641"/>
    </row>
    <row r="26" spans="1:16" s="117" customFormat="1" ht="11.25">
      <c r="A26" s="129"/>
      <c r="B26" s="906"/>
      <c r="C26" s="514"/>
      <c r="D26" s="512" t="s">
        <v>29</v>
      </c>
      <c r="E26" s="513" t="s">
        <v>212</v>
      </c>
      <c r="F26" s="513" t="s">
        <v>196</v>
      </c>
      <c r="G26" s="513"/>
      <c r="H26" s="139" t="s">
        <v>201</v>
      </c>
      <c r="I26" s="140"/>
      <c r="J26" s="641"/>
      <c r="K26" s="641"/>
      <c r="L26" s="641"/>
      <c r="M26" s="641"/>
    </row>
    <row r="27" spans="1:16" s="117" customFormat="1" ht="11.25">
      <c r="A27" s="129"/>
      <c r="B27" s="906"/>
      <c r="C27" s="511" t="s">
        <v>1462</v>
      </c>
      <c r="D27" s="512" t="s">
        <v>1448</v>
      </c>
      <c r="E27" s="513" t="s">
        <v>213</v>
      </c>
      <c r="F27" s="513" t="s">
        <v>196</v>
      </c>
      <c r="G27" s="513"/>
      <c r="H27" s="139" t="s">
        <v>201</v>
      </c>
      <c r="I27" s="140"/>
      <c r="J27" s="641"/>
      <c r="K27" s="641"/>
      <c r="L27" s="641"/>
      <c r="M27" s="641"/>
    </row>
    <row r="28" spans="1:16" s="117" customFormat="1" ht="11.25">
      <c r="A28" s="129"/>
      <c r="B28" s="906"/>
      <c r="C28" s="514"/>
      <c r="D28" s="512" t="s">
        <v>29</v>
      </c>
      <c r="E28" s="236" t="s">
        <v>214</v>
      </c>
      <c r="F28" s="513" t="s">
        <v>196</v>
      </c>
      <c r="G28" s="513"/>
      <c r="H28" s="146" t="s">
        <v>201</v>
      </c>
      <c r="I28" s="147"/>
      <c r="J28" s="641"/>
      <c r="K28" s="641"/>
      <c r="L28" s="641"/>
      <c r="M28" s="641"/>
    </row>
    <row r="29" spans="1:16" s="117" customFormat="1" ht="11.25">
      <c r="A29" s="129"/>
      <c r="B29" s="906"/>
      <c r="C29" s="157" t="s">
        <v>1463</v>
      </c>
      <c r="D29" s="155" t="s">
        <v>1448</v>
      </c>
      <c r="E29" s="145" t="s">
        <v>1464</v>
      </c>
      <c r="F29" s="145" t="s">
        <v>196</v>
      </c>
      <c r="G29" s="145">
        <v>24</v>
      </c>
      <c r="H29" s="146"/>
      <c r="I29" s="147"/>
      <c r="J29" s="641"/>
      <c r="K29" s="641"/>
      <c r="L29" s="641"/>
      <c r="M29" s="641"/>
    </row>
    <row r="30" spans="1:16" s="117" customFormat="1" ht="11.25">
      <c r="A30" s="129"/>
      <c r="B30" s="906"/>
      <c r="C30" s="160"/>
      <c r="D30" s="155" t="s">
        <v>29</v>
      </c>
      <c r="E30" s="145" t="s">
        <v>25</v>
      </c>
      <c r="F30" s="145" t="s">
        <v>196</v>
      </c>
      <c r="G30" s="145">
        <v>25</v>
      </c>
      <c r="H30" s="146"/>
      <c r="I30" s="147"/>
      <c r="J30" s="641"/>
      <c r="K30" s="641"/>
      <c r="L30" s="641"/>
      <c r="M30" s="641"/>
    </row>
    <row r="31" spans="1:16" s="117" customFormat="1" ht="11.25">
      <c r="A31" s="129"/>
      <c r="B31" s="906"/>
      <c r="C31" s="157" t="s">
        <v>1465</v>
      </c>
      <c r="D31" s="155" t="s">
        <v>1448</v>
      </c>
      <c r="E31" s="145" t="s">
        <v>215</v>
      </c>
      <c r="F31" s="145" t="s">
        <v>196</v>
      </c>
      <c r="G31" s="145">
        <v>26</v>
      </c>
      <c r="H31" s="146" t="s">
        <v>1466</v>
      </c>
      <c r="I31" s="147">
        <v>38231</v>
      </c>
      <c r="J31" s="641"/>
      <c r="K31" s="641"/>
      <c r="L31" s="641"/>
      <c r="M31" s="641"/>
    </row>
    <row r="32" spans="1:16" s="117" customFormat="1" ht="11.25">
      <c r="A32" s="129"/>
      <c r="B32" s="906"/>
      <c r="C32" s="160"/>
      <c r="D32" s="155" t="s">
        <v>29</v>
      </c>
      <c r="E32" s="145" t="s">
        <v>216</v>
      </c>
      <c r="F32" s="145" t="s">
        <v>1467</v>
      </c>
      <c r="G32" s="145">
        <v>27</v>
      </c>
      <c r="H32" s="146" t="s">
        <v>1466</v>
      </c>
      <c r="I32" s="147">
        <v>38231</v>
      </c>
      <c r="J32" s="641"/>
      <c r="K32" s="641"/>
      <c r="L32" s="641"/>
      <c r="M32" s="641"/>
    </row>
    <row r="33" spans="1:16" s="117" customFormat="1" ht="11.25">
      <c r="A33" s="129"/>
      <c r="B33" s="907"/>
      <c r="C33" s="142"/>
      <c r="D33" s="161"/>
      <c r="E33" s="145"/>
      <c r="F33" s="145"/>
      <c r="G33" s="145"/>
      <c r="H33" s="146"/>
      <c r="I33" s="147"/>
      <c r="J33" s="641"/>
      <c r="K33" s="641"/>
      <c r="L33" s="641"/>
      <c r="M33" s="641"/>
    </row>
    <row r="34" spans="1:16" s="117" customFormat="1" ht="11.25">
      <c r="A34" s="129"/>
      <c r="B34" s="908" t="s">
        <v>1468</v>
      </c>
      <c r="C34" s="148" t="s">
        <v>1029</v>
      </c>
      <c r="D34" s="149" t="s">
        <v>1448</v>
      </c>
      <c r="E34" s="151" t="s">
        <v>0</v>
      </c>
      <c r="F34" s="151" t="s">
        <v>195</v>
      </c>
      <c r="G34" s="151">
        <v>31</v>
      </c>
      <c r="H34" s="152"/>
      <c r="I34" s="153"/>
      <c r="J34" s="641"/>
      <c r="K34" s="641"/>
      <c r="L34" s="641" t="s">
        <v>2389</v>
      </c>
      <c r="M34" s="641"/>
    </row>
    <row r="35" spans="1:16" s="117" customFormat="1" ht="11.25">
      <c r="A35" s="129"/>
      <c r="B35" s="909"/>
      <c r="C35" s="154"/>
      <c r="D35" s="155" t="s">
        <v>1449</v>
      </c>
      <c r="E35" s="138" t="s">
        <v>1</v>
      </c>
      <c r="F35" s="138" t="s">
        <v>196</v>
      </c>
      <c r="G35" s="138">
        <v>32</v>
      </c>
      <c r="H35" s="139"/>
      <c r="I35" s="140"/>
      <c r="J35" s="641"/>
      <c r="K35" s="641"/>
      <c r="L35" s="641" t="s">
        <v>2389</v>
      </c>
      <c r="M35" s="641"/>
    </row>
    <row r="36" spans="1:16" s="117" customFormat="1" ht="11.25">
      <c r="A36" s="129"/>
      <c r="B36" s="909"/>
      <c r="C36" s="154"/>
      <c r="D36" s="155" t="s">
        <v>30</v>
      </c>
      <c r="E36" s="138" t="s">
        <v>2</v>
      </c>
      <c r="F36" s="138" t="s">
        <v>195</v>
      </c>
      <c r="G36" s="138"/>
      <c r="H36" s="139"/>
      <c r="I36" s="140"/>
      <c r="J36" s="641"/>
      <c r="K36" s="641"/>
      <c r="L36" s="641" t="s">
        <v>2389</v>
      </c>
      <c r="M36" s="641"/>
    </row>
    <row r="37" spans="1:16" s="117" customFormat="1" ht="11.25">
      <c r="A37" s="129"/>
      <c r="B37" s="909"/>
      <c r="C37" s="156"/>
      <c r="D37" s="155" t="s">
        <v>1450</v>
      </c>
      <c r="E37" s="138" t="s">
        <v>198</v>
      </c>
      <c r="F37" s="138" t="s">
        <v>196</v>
      </c>
      <c r="G37" s="138"/>
      <c r="H37" s="139" t="s">
        <v>1451</v>
      </c>
      <c r="I37" s="140"/>
      <c r="J37" s="641"/>
      <c r="K37" s="641"/>
      <c r="L37" s="641" t="s">
        <v>2389</v>
      </c>
      <c r="M37" s="641"/>
    </row>
    <row r="38" spans="1:16" s="117" customFormat="1" ht="11.25">
      <c r="A38" s="129"/>
      <c r="B38" s="909"/>
      <c r="C38" s="157" t="s">
        <v>31</v>
      </c>
      <c r="D38" s="155" t="s">
        <v>1448</v>
      </c>
      <c r="E38" s="138" t="s">
        <v>3</v>
      </c>
      <c r="F38" s="138" t="s">
        <v>196</v>
      </c>
      <c r="G38" s="138">
        <v>40</v>
      </c>
      <c r="H38" s="158"/>
      <c r="I38" s="140">
        <v>37755</v>
      </c>
      <c r="J38" s="641"/>
      <c r="K38" s="641"/>
      <c r="L38" s="641"/>
      <c r="M38" s="641"/>
    </row>
    <row r="39" spans="1:16" s="117" customFormat="1" ht="11.25">
      <c r="A39" s="129"/>
      <c r="B39" s="909"/>
      <c r="C39" s="156"/>
      <c r="D39" s="155" t="s">
        <v>29</v>
      </c>
      <c r="E39" s="138" t="s">
        <v>4</v>
      </c>
      <c r="F39" s="138" t="s">
        <v>196</v>
      </c>
      <c r="G39" s="138">
        <v>41</v>
      </c>
      <c r="H39" s="139"/>
      <c r="I39" s="140"/>
      <c r="J39" s="641"/>
      <c r="K39" s="641"/>
      <c r="L39" s="641"/>
      <c r="M39" s="641"/>
    </row>
    <row r="40" spans="1:16" s="117" customFormat="1" ht="11.25">
      <c r="A40" s="129"/>
      <c r="B40" s="909"/>
      <c r="C40" s="157" t="s">
        <v>1452</v>
      </c>
      <c r="D40" s="155" t="s">
        <v>1448</v>
      </c>
      <c r="E40" s="138" t="s">
        <v>5</v>
      </c>
      <c r="F40" s="138" t="s">
        <v>196</v>
      </c>
      <c r="G40" s="138">
        <v>42</v>
      </c>
      <c r="H40" s="159"/>
      <c r="I40" s="140"/>
      <c r="J40" s="641"/>
      <c r="K40" s="641"/>
      <c r="L40" s="641"/>
      <c r="M40" s="641"/>
    </row>
    <row r="41" spans="1:16" s="117" customFormat="1" ht="11.25">
      <c r="A41" s="129"/>
      <c r="B41" s="909"/>
      <c r="C41" s="160"/>
      <c r="D41" s="155" t="s">
        <v>29</v>
      </c>
      <c r="E41" s="138" t="s">
        <v>6</v>
      </c>
      <c r="F41" s="138" t="s">
        <v>196</v>
      </c>
      <c r="G41" s="138">
        <v>43</v>
      </c>
      <c r="H41" s="139"/>
      <c r="I41" s="140"/>
      <c r="J41" s="641"/>
      <c r="K41" s="641"/>
      <c r="L41" s="641"/>
      <c r="M41" s="641"/>
    </row>
    <row r="42" spans="1:16" s="117" customFormat="1" ht="11.25">
      <c r="A42" s="129"/>
      <c r="B42" s="909"/>
      <c r="C42" s="157" t="s">
        <v>1469</v>
      </c>
      <c r="D42" s="155" t="s">
        <v>1448</v>
      </c>
      <c r="E42" s="138" t="s">
        <v>7</v>
      </c>
      <c r="F42" s="138" t="s">
        <v>196</v>
      </c>
      <c r="G42" s="138">
        <v>34</v>
      </c>
      <c r="H42" s="159"/>
      <c r="I42" s="140"/>
      <c r="J42" s="641"/>
      <c r="K42" s="641"/>
      <c r="L42" s="641"/>
      <c r="M42" s="641"/>
    </row>
    <row r="43" spans="1:16" s="117" customFormat="1" ht="11.25">
      <c r="A43" s="129"/>
      <c r="B43" s="909"/>
      <c r="C43" s="154"/>
      <c r="D43" s="155" t="s">
        <v>29</v>
      </c>
      <c r="E43" s="138" t="s">
        <v>8</v>
      </c>
      <c r="F43" s="138" t="s">
        <v>196</v>
      </c>
      <c r="G43" s="138">
        <v>35</v>
      </c>
      <c r="H43" s="139"/>
      <c r="I43" s="140"/>
      <c r="J43" s="641"/>
      <c r="K43" s="641"/>
      <c r="L43" s="641"/>
      <c r="M43" s="641"/>
    </row>
    <row r="44" spans="1:16" s="117" customFormat="1" ht="11.25">
      <c r="A44" s="129"/>
      <c r="B44" s="909"/>
      <c r="C44" s="157" t="s">
        <v>1470</v>
      </c>
      <c r="D44" s="155" t="s">
        <v>1448</v>
      </c>
      <c r="E44" s="138" t="s">
        <v>9</v>
      </c>
      <c r="F44" s="138" t="s">
        <v>196</v>
      </c>
      <c r="G44" s="138">
        <v>36</v>
      </c>
      <c r="H44" s="139"/>
      <c r="I44" s="140"/>
      <c r="J44" s="641"/>
      <c r="K44" s="641"/>
      <c r="L44" s="641"/>
      <c r="M44" s="641"/>
    </row>
    <row r="45" spans="1:16" s="117" customFormat="1" ht="11.25">
      <c r="A45" s="129"/>
      <c r="B45" s="909"/>
      <c r="C45" s="154"/>
      <c r="D45" s="155" t="s">
        <v>29</v>
      </c>
      <c r="E45" s="138" t="s">
        <v>10</v>
      </c>
      <c r="F45" s="138" t="s">
        <v>196</v>
      </c>
      <c r="G45" s="138">
        <v>37</v>
      </c>
      <c r="H45" s="139"/>
      <c r="I45" s="140"/>
      <c r="J45" s="641"/>
      <c r="K45" s="641"/>
      <c r="L45" s="641"/>
      <c r="M45" s="641"/>
    </row>
    <row r="46" spans="1:16" s="117" customFormat="1" ht="11.25">
      <c r="A46" s="129"/>
      <c r="B46" s="909"/>
      <c r="C46" s="157" t="s">
        <v>1471</v>
      </c>
      <c r="D46" s="155" t="s">
        <v>1448</v>
      </c>
      <c r="E46" s="138" t="s">
        <v>11</v>
      </c>
      <c r="F46" s="138" t="s">
        <v>196</v>
      </c>
      <c r="G46" s="138">
        <v>38</v>
      </c>
      <c r="H46" s="139"/>
      <c r="I46" s="140"/>
      <c r="J46" s="641"/>
      <c r="K46" s="641"/>
      <c r="L46" s="641"/>
      <c r="M46" s="641"/>
      <c r="O46" s="596" t="s">
        <v>2322</v>
      </c>
      <c r="P46" s="596"/>
    </row>
    <row r="47" spans="1:16" s="117" customFormat="1" ht="11.25">
      <c r="A47" s="129"/>
      <c r="B47" s="909"/>
      <c r="C47" s="160"/>
      <c r="D47" s="155" t="s">
        <v>29</v>
      </c>
      <c r="E47" s="138" t="s">
        <v>12</v>
      </c>
      <c r="F47" s="138" t="s">
        <v>196</v>
      </c>
      <c r="G47" s="138">
        <v>39</v>
      </c>
      <c r="H47" s="139"/>
      <c r="I47" s="140"/>
      <c r="J47" s="641"/>
      <c r="K47" s="641"/>
      <c r="L47" s="641"/>
      <c r="M47" s="641"/>
    </row>
    <row r="48" spans="1:16" s="117" customFormat="1" ht="11.25">
      <c r="A48" s="129"/>
      <c r="B48" s="909"/>
      <c r="C48" s="511" t="s">
        <v>1472</v>
      </c>
      <c r="D48" s="512" t="s">
        <v>1448</v>
      </c>
      <c r="E48" s="513" t="s">
        <v>199</v>
      </c>
      <c r="F48" s="513" t="s">
        <v>196</v>
      </c>
      <c r="G48" s="513"/>
      <c r="H48" s="139" t="s">
        <v>1473</v>
      </c>
      <c r="I48" s="140"/>
      <c r="J48" s="641"/>
      <c r="K48" s="641"/>
      <c r="L48" s="641"/>
      <c r="M48" s="641"/>
    </row>
    <row r="49" spans="1:13" s="117" customFormat="1" ht="11.25">
      <c r="A49" s="129"/>
      <c r="B49" s="909"/>
      <c r="C49" s="514"/>
      <c r="D49" s="512" t="s">
        <v>29</v>
      </c>
      <c r="E49" s="513" t="s">
        <v>200</v>
      </c>
      <c r="F49" s="513" t="s">
        <v>196</v>
      </c>
      <c r="G49" s="513"/>
      <c r="H49" s="139" t="s">
        <v>201</v>
      </c>
      <c r="I49" s="140"/>
      <c r="J49" s="641"/>
      <c r="K49" s="641"/>
      <c r="L49" s="641"/>
      <c r="M49" s="641"/>
    </row>
    <row r="50" spans="1:13" s="117" customFormat="1" ht="11.25">
      <c r="A50" s="129"/>
      <c r="B50" s="909"/>
      <c r="C50" s="511" t="s">
        <v>1474</v>
      </c>
      <c r="D50" s="512" t="s">
        <v>1448</v>
      </c>
      <c r="E50" s="513" t="s">
        <v>202</v>
      </c>
      <c r="F50" s="513" t="s">
        <v>196</v>
      </c>
      <c r="G50" s="513"/>
      <c r="H50" s="139" t="s">
        <v>201</v>
      </c>
      <c r="I50" s="140"/>
      <c r="J50" s="641"/>
      <c r="K50" s="641"/>
      <c r="L50" s="641"/>
      <c r="M50" s="641"/>
    </row>
    <row r="51" spans="1:13" s="117" customFormat="1" ht="11.25">
      <c r="A51" s="129"/>
      <c r="B51" s="909"/>
      <c r="C51" s="514"/>
      <c r="D51" s="512" t="s">
        <v>29</v>
      </c>
      <c r="E51" s="513" t="s">
        <v>203</v>
      </c>
      <c r="F51" s="513" t="s">
        <v>196</v>
      </c>
      <c r="G51" s="513"/>
      <c r="H51" s="139" t="s">
        <v>201</v>
      </c>
      <c r="I51" s="140"/>
      <c r="J51" s="641"/>
      <c r="K51" s="641"/>
      <c r="L51" s="641"/>
      <c r="M51" s="641"/>
    </row>
    <row r="52" spans="1:13" s="117" customFormat="1" ht="11.25">
      <c r="A52" s="129"/>
      <c r="B52" s="909"/>
      <c r="C52" s="511" t="s">
        <v>1475</v>
      </c>
      <c r="D52" s="512" t="s">
        <v>1448</v>
      </c>
      <c r="E52" s="513" t="s">
        <v>204</v>
      </c>
      <c r="F52" s="513" t="s">
        <v>196</v>
      </c>
      <c r="G52" s="513"/>
      <c r="H52" s="139" t="s">
        <v>201</v>
      </c>
      <c r="I52" s="140"/>
      <c r="J52" s="641"/>
      <c r="K52" s="641"/>
      <c r="L52" s="641"/>
      <c r="M52" s="641"/>
    </row>
    <row r="53" spans="1:13" s="117" customFormat="1" ht="11.25">
      <c r="A53" s="129"/>
      <c r="B53" s="909"/>
      <c r="C53" s="514"/>
      <c r="D53" s="512" t="s">
        <v>29</v>
      </c>
      <c r="E53" s="236" t="s">
        <v>205</v>
      </c>
      <c r="F53" s="513" t="s">
        <v>196</v>
      </c>
      <c r="G53" s="513"/>
      <c r="H53" s="146" t="s">
        <v>201</v>
      </c>
      <c r="I53" s="147"/>
      <c r="J53" s="641"/>
      <c r="K53" s="641"/>
      <c r="L53" s="641"/>
      <c r="M53" s="641"/>
    </row>
    <row r="54" spans="1:13" s="117" customFormat="1" ht="11.25">
      <c r="A54" s="129"/>
      <c r="B54" s="909"/>
      <c r="C54" s="157" t="s">
        <v>1476</v>
      </c>
      <c r="D54" s="155" t="s">
        <v>1448</v>
      </c>
      <c r="E54" s="145" t="s">
        <v>13</v>
      </c>
      <c r="F54" s="145" t="s">
        <v>196</v>
      </c>
      <c r="G54" s="145">
        <v>44</v>
      </c>
      <c r="H54" s="146"/>
      <c r="I54" s="147"/>
      <c r="J54" s="641"/>
      <c r="K54" s="641"/>
      <c r="L54" s="641"/>
      <c r="M54" s="641"/>
    </row>
    <row r="55" spans="1:13" s="117" customFormat="1" ht="11.25">
      <c r="A55" s="129"/>
      <c r="B55" s="909"/>
      <c r="C55" s="160"/>
      <c r="D55" s="155" t="s">
        <v>29</v>
      </c>
      <c r="E55" s="145" t="s">
        <v>14</v>
      </c>
      <c r="F55" s="145" t="s">
        <v>196</v>
      </c>
      <c r="G55" s="145">
        <v>45</v>
      </c>
      <c r="H55" s="146"/>
      <c r="I55" s="147"/>
      <c r="J55" s="641"/>
      <c r="K55" s="641"/>
      <c r="L55" s="641"/>
      <c r="M55" s="641"/>
    </row>
    <row r="56" spans="1:13" s="117" customFormat="1" ht="11.25">
      <c r="A56" s="129"/>
      <c r="B56" s="909"/>
      <c r="C56" s="157" t="s">
        <v>1477</v>
      </c>
      <c r="D56" s="155" t="s">
        <v>1448</v>
      </c>
      <c r="E56" s="145" t="s">
        <v>206</v>
      </c>
      <c r="F56" s="145" t="s">
        <v>196</v>
      </c>
      <c r="G56" s="145">
        <v>46</v>
      </c>
      <c r="H56" s="146" t="s">
        <v>1466</v>
      </c>
      <c r="I56" s="147">
        <v>38231</v>
      </c>
      <c r="J56" s="641"/>
      <c r="K56" s="641"/>
      <c r="L56" s="641"/>
      <c r="M56" s="641"/>
    </row>
    <row r="57" spans="1:13" s="117" customFormat="1" ht="11.25">
      <c r="A57" s="129"/>
      <c r="B57" s="909"/>
      <c r="C57" s="160"/>
      <c r="D57" s="155" t="s">
        <v>29</v>
      </c>
      <c r="E57" s="145" t="s">
        <v>207</v>
      </c>
      <c r="F57" s="145" t="s">
        <v>196</v>
      </c>
      <c r="G57" s="145">
        <v>47</v>
      </c>
      <c r="H57" s="146" t="s">
        <v>1466</v>
      </c>
      <c r="I57" s="147">
        <v>38231</v>
      </c>
      <c r="J57" s="641"/>
      <c r="K57" s="641"/>
      <c r="L57" s="641"/>
      <c r="M57" s="641"/>
    </row>
    <row r="58" spans="1:13" s="117" customFormat="1" ht="11.25">
      <c r="A58" s="129"/>
      <c r="B58" s="910"/>
      <c r="C58" s="142"/>
      <c r="D58" s="161"/>
      <c r="E58" s="145"/>
      <c r="F58" s="145"/>
      <c r="G58" s="145"/>
      <c r="H58" s="146"/>
      <c r="I58" s="147"/>
      <c r="J58" s="641"/>
      <c r="K58" s="641"/>
      <c r="L58" s="641"/>
      <c r="M58" s="641"/>
    </row>
    <row r="59" spans="1:13" s="117" customFormat="1" ht="11.25">
      <c r="A59" s="129"/>
      <c r="B59" s="163" t="s">
        <v>32</v>
      </c>
      <c r="C59" s="164"/>
      <c r="D59" s="149"/>
      <c r="E59" s="151" t="s">
        <v>1478</v>
      </c>
      <c r="F59" s="151" t="s">
        <v>195</v>
      </c>
      <c r="G59" s="151">
        <v>51</v>
      </c>
      <c r="H59" s="152"/>
      <c r="I59" s="153"/>
      <c r="J59" s="641" t="s">
        <v>2389</v>
      </c>
      <c r="K59" s="641" t="s">
        <v>2389</v>
      </c>
      <c r="L59" s="641" t="s">
        <v>2389</v>
      </c>
      <c r="M59" s="641" t="s">
        <v>2389</v>
      </c>
    </row>
    <row r="60" spans="1:13" s="117" customFormat="1" ht="11.25">
      <c r="A60" s="129"/>
      <c r="B60" s="135" t="s">
        <v>217</v>
      </c>
      <c r="C60" s="136"/>
      <c r="D60" s="161"/>
      <c r="E60" s="145" t="s">
        <v>1479</v>
      </c>
      <c r="F60" s="145" t="s">
        <v>195</v>
      </c>
      <c r="G60" s="145"/>
      <c r="H60" s="165" t="s">
        <v>1480</v>
      </c>
      <c r="I60" s="147"/>
      <c r="J60" s="641"/>
      <c r="K60" s="641"/>
      <c r="L60" s="641"/>
      <c r="M60" s="641"/>
    </row>
    <row r="61" spans="1:13" s="117" customFormat="1" ht="11.25">
      <c r="A61" s="129"/>
      <c r="B61" s="135" t="s">
        <v>33</v>
      </c>
      <c r="C61" s="136"/>
      <c r="D61" s="161"/>
      <c r="E61" s="145" t="s">
        <v>1481</v>
      </c>
      <c r="F61" s="145" t="s">
        <v>195</v>
      </c>
      <c r="G61" s="145"/>
      <c r="H61" s="146"/>
      <c r="I61" s="147"/>
      <c r="J61" s="641" t="s">
        <v>2389</v>
      </c>
      <c r="K61" s="641" t="s">
        <v>2389</v>
      </c>
      <c r="L61" s="641" t="s">
        <v>2389</v>
      </c>
      <c r="M61" s="641" t="s">
        <v>2389</v>
      </c>
    </row>
    <row r="62" spans="1:13" s="117" customFormat="1" ht="22.5">
      <c r="A62" s="129"/>
      <c r="B62" s="135" t="s">
        <v>218</v>
      </c>
      <c r="C62" s="136"/>
      <c r="D62" s="161"/>
      <c r="E62" s="145" t="s">
        <v>1482</v>
      </c>
      <c r="F62" s="145" t="s">
        <v>196</v>
      </c>
      <c r="G62" s="145">
        <v>71</v>
      </c>
      <c r="H62" s="146" t="s">
        <v>1483</v>
      </c>
      <c r="I62" s="147">
        <v>37767</v>
      </c>
      <c r="J62" s="641" t="s">
        <v>2389</v>
      </c>
      <c r="K62" s="641" t="s">
        <v>2389</v>
      </c>
      <c r="L62" s="641"/>
      <c r="M62" s="641" t="s">
        <v>2389</v>
      </c>
    </row>
    <row r="63" spans="1:13" s="117" customFormat="1" ht="33.75">
      <c r="A63" s="129"/>
      <c r="B63" s="166" t="s">
        <v>1484</v>
      </c>
      <c r="C63" s="167"/>
      <c r="D63" s="168"/>
      <c r="E63" s="144" t="s">
        <v>1485</v>
      </c>
      <c r="F63" s="144" t="s">
        <v>196</v>
      </c>
      <c r="G63" s="144">
        <v>72</v>
      </c>
      <c r="H63" s="146" t="s">
        <v>1486</v>
      </c>
      <c r="I63" s="169">
        <v>37767</v>
      </c>
      <c r="J63" s="641"/>
      <c r="K63" s="641"/>
      <c r="L63" s="641"/>
      <c r="M63" s="641"/>
    </row>
    <row r="64" spans="1:13" s="117" customFormat="1" ht="33.75">
      <c r="A64" s="129"/>
      <c r="B64" s="166" t="s">
        <v>1487</v>
      </c>
      <c r="C64" s="167"/>
      <c r="D64" s="168"/>
      <c r="E64" s="144" t="s">
        <v>1488</v>
      </c>
      <c r="F64" s="144" t="s">
        <v>196</v>
      </c>
      <c r="G64" s="144">
        <v>73</v>
      </c>
      <c r="H64" s="146" t="s">
        <v>1489</v>
      </c>
      <c r="I64" s="169">
        <v>37767</v>
      </c>
      <c r="J64" s="641"/>
      <c r="K64" s="641"/>
      <c r="L64" s="641"/>
      <c r="M64" s="641"/>
    </row>
    <row r="65" spans="1:13" s="117" customFormat="1" ht="45">
      <c r="A65" s="129"/>
      <c r="B65" s="170" t="s">
        <v>1490</v>
      </c>
      <c r="C65" s="171"/>
      <c r="D65" s="172"/>
      <c r="E65" s="173" t="s">
        <v>1491</v>
      </c>
      <c r="F65" s="173" t="s">
        <v>196</v>
      </c>
      <c r="G65" s="173"/>
      <c r="H65" s="165" t="s">
        <v>1492</v>
      </c>
      <c r="I65" s="169">
        <v>37789</v>
      </c>
      <c r="J65" s="641"/>
      <c r="K65" s="641"/>
      <c r="L65" s="641"/>
      <c r="M65" s="641"/>
    </row>
    <row r="66" spans="1:13" s="117" customFormat="1" ht="45">
      <c r="A66" s="129"/>
      <c r="B66" s="174" t="s">
        <v>1493</v>
      </c>
      <c r="C66" s="175"/>
      <c r="D66" s="172"/>
      <c r="E66" s="173" t="s">
        <v>1494</v>
      </c>
      <c r="F66" s="173" t="s">
        <v>196</v>
      </c>
      <c r="G66" s="173"/>
      <c r="H66" s="165" t="s">
        <v>1495</v>
      </c>
      <c r="I66" s="169">
        <v>37789</v>
      </c>
      <c r="J66" s="641"/>
      <c r="K66" s="641"/>
      <c r="L66" s="641"/>
      <c r="M66" s="641"/>
    </row>
    <row r="67" spans="1:13" s="117" customFormat="1" ht="33.75">
      <c r="A67" s="129"/>
      <c r="B67" s="911" t="s">
        <v>1468</v>
      </c>
      <c r="C67" s="515" t="s">
        <v>1490</v>
      </c>
      <c r="D67" s="516"/>
      <c r="E67" s="517" t="s">
        <v>1491</v>
      </c>
      <c r="F67" s="517" t="s">
        <v>196</v>
      </c>
      <c r="G67" s="517">
        <v>201</v>
      </c>
      <c r="H67" s="518" t="s">
        <v>1496</v>
      </c>
      <c r="I67" s="176">
        <v>37977</v>
      </c>
      <c r="J67" s="641"/>
      <c r="K67" s="641"/>
      <c r="L67" s="641"/>
      <c r="M67" s="641"/>
    </row>
    <row r="68" spans="1:13" s="117" customFormat="1" ht="33.75">
      <c r="A68" s="129"/>
      <c r="B68" s="912"/>
      <c r="C68" s="167" t="s">
        <v>1493</v>
      </c>
      <c r="D68" s="168"/>
      <c r="E68" s="144" t="s">
        <v>1497</v>
      </c>
      <c r="F68" s="144" t="s">
        <v>196</v>
      </c>
      <c r="G68" s="144">
        <v>202</v>
      </c>
      <c r="H68" s="146" t="s">
        <v>1498</v>
      </c>
      <c r="I68" s="169">
        <v>37977</v>
      </c>
      <c r="J68" s="641"/>
      <c r="K68" s="641"/>
      <c r="L68" s="641"/>
      <c r="M68" s="641"/>
    </row>
    <row r="69" spans="1:13" s="117" customFormat="1" ht="45">
      <c r="A69" s="129"/>
      <c r="B69" s="912"/>
      <c r="C69" s="519" t="s">
        <v>1499</v>
      </c>
      <c r="D69" s="520"/>
      <c r="E69" s="521" t="s">
        <v>1500</v>
      </c>
      <c r="F69" s="521" t="s">
        <v>196</v>
      </c>
      <c r="G69" s="521"/>
      <c r="H69" s="522" t="s">
        <v>1501</v>
      </c>
      <c r="I69" s="169">
        <v>37977</v>
      </c>
      <c r="J69" s="641"/>
      <c r="K69" s="641"/>
      <c r="L69" s="641"/>
      <c r="M69" s="641"/>
    </row>
    <row r="70" spans="1:13" s="117" customFormat="1" ht="45">
      <c r="A70" s="129"/>
      <c r="B70" s="912"/>
      <c r="C70" s="519" t="s">
        <v>1502</v>
      </c>
      <c r="D70" s="520"/>
      <c r="E70" s="521" t="s">
        <v>1503</v>
      </c>
      <c r="F70" s="521" t="s">
        <v>196</v>
      </c>
      <c r="G70" s="521"/>
      <c r="H70" s="522" t="s">
        <v>1501</v>
      </c>
      <c r="I70" s="169">
        <v>37977</v>
      </c>
      <c r="J70" s="641"/>
      <c r="K70" s="641"/>
      <c r="L70" s="641"/>
      <c r="M70" s="641"/>
    </row>
    <row r="71" spans="1:13" s="117" customFormat="1" ht="45">
      <c r="A71" s="129"/>
      <c r="B71" s="912"/>
      <c r="C71" s="519" t="s">
        <v>1504</v>
      </c>
      <c r="D71" s="520"/>
      <c r="E71" s="521" t="s">
        <v>1505</v>
      </c>
      <c r="F71" s="521" t="s">
        <v>196</v>
      </c>
      <c r="G71" s="521"/>
      <c r="H71" s="522" t="s">
        <v>1501</v>
      </c>
      <c r="I71" s="169">
        <v>37977</v>
      </c>
      <c r="J71" s="641"/>
      <c r="K71" s="641"/>
      <c r="L71" s="641"/>
      <c r="M71" s="641"/>
    </row>
    <row r="72" spans="1:13" s="117" customFormat="1" ht="45">
      <c r="A72" s="129"/>
      <c r="B72" s="912"/>
      <c r="C72" s="519" t="s">
        <v>1506</v>
      </c>
      <c r="D72" s="520"/>
      <c r="E72" s="521" t="s">
        <v>1507</v>
      </c>
      <c r="F72" s="521" t="s">
        <v>196</v>
      </c>
      <c r="G72" s="521"/>
      <c r="H72" s="522" t="s">
        <v>1501</v>
      </c>
      <c r="I72" s="169">
        <v>37977</v>
      </c>
      <c r="J72" s="641"/>
      <c r="K72" s="641"/>
      <c r="L72" s="641"/>
      <c r="M72" s="641"/>
    </row>
    <row r="73" spans="1:13" s="117" customFormat="1" ht="45">
      <c r="A73" s="129"/>
      <c r="B73" s="912"/>
      <c r="C73" s="519" t="s">
        <v>1508</v>
      </c>
      <c r="D73" s="520"/>
      <c r="E73" s="521" t="s">
        <v>1509</v>
      </c>
      <c r="F73" s="521" t="s">
        <v>196</v>
      </c>
      <c r="G73" s="521"/>
      <c r="H73" s="522" t="s">
        <v>1501</v>
      </c>
      <c r="I73" s="169">
        <v>37977</v>
      </c>
      <c r="J73" s="641"/>
      <c r="K73" s="641"/>
      <c r="L73" s="641"/>
      <c r="M73" s="641"/>
    </row>
    <row r="74" spans="1:13" s="117" customFormat="1" ht="45">
      <c r="A74" s="129"/>
      <c r="B74" s="912"/>
      <c r="C74" s="519" t="s">
        <v>1510</v>
      </c>
      <c r="D74" s="520"/>
      <c r="E74" s="521" t="s">
        <v>1511</v>
      </c>
      <c r="F74" s="521" t="s">
        <v>196</v>
      </c>
      <c r="G74" s="521"/>
      <c r="H74" s="522" t="s">
        <v>1501</v>
      </c>
      <c r="I74" s="169">
        <v>37977</v>
      </c>
      <c r="J74" s="641"/>
      <c r="K74" s="641"/>
      <c r="L74" s="641"/>
      <c r="M74" s="641"/>
    </row>
    <row r="75" spans="1:13" s="117" customFormat="1" ht="45">
      <c r="A75" s="129"/>
      <c r="B75" s="912"/>
      <c r="C75" s="519" t="s">
        <v>1512</v>
      </c>
      <c r="D75" s="520"/>
      <c r="E75" s="521" t="s">
        <v>1513</v>
      </c>
      <c r="F75" s="521" t="s">
        <v>196</v>
      </c>
      <c r="G75" s="521"/>
      <c r="H75" s="522" t="s">
        <v>1501</v>
      </c>
      <c r="I75" s="169">
        <v>37977</v>
      </c>
      <c r="J75" s="641"/>
      <c r="K75" s="641"/>
      <c r="L75" s="641"/>
      <c r="M75" s="641"/>
    </row>
    <row r="76" spans="1:13" s="117" customFormat="1" ht="45">
      <c r="A76" s="129"/>
      <c r="B76" s="913"/>
      <c r="C76" s="523" t="s">
        <v>1514</v>
      </c>
      <c r="D76" s="524"/>
      <c r="E76" s="525" t="s">
        <v>1515</v>
      </c>
      <c r="F76" s="525" t="s">
        <v>196</v>
      </c>
      <c r="G76" s="525"/>
      <c r="H76" s="526" t="s">
        <v>1501</v>
      </c>
      <c r="I76" s="177">
        <v>37977</v>
      </c>
      <c r="J76" s="641"/>
      <c r="K76" s="641"/>
      <c r="L76" s="641"/>
      <c r="M76" s="641"/>
    </row>
    <row r="77" spans="1:13" s="117" customFormat="1" ht="33.75">
      <c r="A77" s="129"/>
      <c r="B77" s="911" t="s">
        <v>1516</v>
      </c>
      <c r="C77" s="515" t="s">
        <v>1517</v>
      </c>
      <c r="D77" s="162"/>
      <c r="E77" s="517" t="s">
        <v>1518</v>
      </c>
      <c r="F77" s="517" t="s">
        <v>196</v>
      </c>
      <c r="G77" s="517">
        <v>211</v>
      </c>
      <c r="H77" s="518" t="s">
        <v>1496</v>
      </c>
      <c r="I77" s="176">
        <v>37977</v>
      </c>
      <c r="J77" s="641"/>
      <c r="K77" s="641"/>
      <c r="L77" s="641"/>
      <c r="M77" s="641"/>
    </row>
    <row r="78" spans="1:13" s="117" customFormat="1" ht="33.75">
      <c r="A78" s="129"/>
      <c r="B78" s="912"/>
      <c r="C78" s="167" t="s">
        <v>1519</v>
      </c>
      <c r="D78" s="212"/>
      <c r="E78" s="144" t="s">
        <v>1520</v>
      </c>
      <c r="F78" s="144" t="s">
        <v>196</v>
      </c>
      <c r="G78" s="144">
        <v>212</v>
      </c>
      <c r="H78" s="146" t="s">
        <v>1498</v>
      </c>
      <c r="I78" s="169">
        <v>37977</v>
      </c>
      <c r="J78" s="641"/>
      <c r="K78" s="641"/>
      <c r="L78" s="641"/>
      <c r="M78" s="641"/>
    </row>
    <row r="79" spans="1:13" s="117" customFormat="1" ht="45">
      <c r="A79" s="129"/>
      <c r="B79" s="912"/>
      <c r="C79" s="519" t="s">
        <v>1521</v>
      </c>
      <c r="D79" s="527"/>
      <c r="E79" s="521" t="s">
        <v>1522</v>
      </c>
      <c r="F79" s="521" t="s">
        <v>196</v>
      </c>
      <c r="G79" s="521"/>
      <c r="H79" s="522" t="s">
        <v>1501</v>
      </c>
      <c r="I79" s="169">
        <v>37977</v>
      </c>
      <c r="J79" s="641"/>
      <c r="K79" s="641"/>
      <c r="L79" s="641"/>
      <c r="M79" s="641"/>
    </row>
    <row r="80" spans="1:13" s="117" customFormat="1" ht="45">
      <c r="A80" s="129"/>
      <c r="B80" s="912"/>
      <c r="C80" s="519" t="s">
        <v>1502</v>
      </c>
      <c r="D80" s="527"/>
      <c r="E80" s="521" t="s">
        <v>1523</v>
      </c>
      <c r="F80" s="521" t="s">
        <v>196</v>
      </c>
      <c r="G80" s="521"/>
      <c r="H80" s="522" t="s">
        <v>1501</v>
      </c>
      <c r="I80" s="169">
        <v>37977</v>
      </c>
      <c r="J80" s="641"/>
      <c r="K80" s="641"/>
      <c r="L80" s="641"/>
      <c r="M80" s="641"/>
    </row>
    <row r="81" spans="1:19" s="117" customFormat="1" ht="45">
      <c r="A81" s="129"/>
      <c r="B81" s="912"/>
      <c r="C81" s="519" t="s">
        <v>1504</v>
      </c>
      <c r="D81" s="527"/>
      <c r="E81" s="521" t="s">
        <v>1524</v>
      </c>
      <c r="F81" s="521" t="s">
        <v>196</v>
      </c>
      <c r="G81" s="521"/>
      <c r="H81" s="522" t="s">
        <v>1501</v>
      </c>
      <c r="I81" s="169">
        <v>37977</v>
      </c>
      <c r="J81" s="641"/>
      <c r="K81" s="641"/>
      <c r="L81" s="641"/>
      <c r="M81" s="641"/>
    </row>
    <row r="82" spans="1:19" s="117" customFormat="1" ht="45">
      <c r="A82" s="129"/>
      <c r="B82" s="912"/>
      <c r="C82" s="519" t="s">
        <v>1525</v>
      </c>
      <c r="D82" s="527"/>
      <c r="E82" s="521" t="s">
        <v>1526</v>
      </c>
      <c r="F82" s="521" t="s">
        <v>196</v>
      </c>
      <c r="G82" s="521"/>
      <c r="H82" s="522" t="s">
        <v>1501</v>
      </c>
      <c r="I82" s="169">
        <v>37977</v>
      </c>
      <c r="J82" s="641"/>
      <c r="K82" s="641"/>
      <c r="L82" s="641"/>
      <c r="M82" s="641"/>
    </row>
    <row r="83" spans="1:19" s="117" customFormat="1" ht="45">
      <c r="A83" s="129"/>
      <c r="B83" s="912"/>
      <c r="C83" s="519" t="s">
        <v>1527</v>
      </c>
      <c r="D83" s="527"/>
      <c r="E83" s="521" t="s">
        <v>1528</v>
      </c>
      <c r="F83" s="521" t="s">
        <v>196</v>
      </c>
      <c r="G83" s="521"/>
      <c r="H83" s="522" t="s">
        <v>1501</v>
      </c>
      <c r="I83" s="169">
        <v>37977</v>
      </c>
      <c r="J83" s="641"/>
      <c r="K83" s="641"/>
      <c r="L83" s="641"/>
      <c r="M83" s="641"/>
    </row>
    <row r="84" spans="1:19" s="117" customFormat="1" ht="45">
      <c r="A84" s="129"/>
      <c r="B84" s="912"/>
      <c r="C84" s="519" t="s">
        <v>1529</v>
      </c>
      <c r="D84" s="527"/>
      <c r="E84" s="521" t="s">
        <v>1530</v>
      </c>
      <c r="F84" s="521" t="s">
        <v>196</v>
      </c>
      <c r="G84" s="521"/>
      <c r="H84" s="522" t="s">
        <v>1501</v>
      </c>
      <c r="I84" s="169">
        <v>37977</v>
      </c>
      <c r="J84" s="641"/>
      <c r="K84" s="641"/>
      <c r="L84" s="641"/>
      <c r="M84" s="641"/>
    </row>
    <row r="85" spans="1:19" s="117" customFormat="1" ht="45">
      <c r="A85" s="129"/>
      <c r="B85" s="912"/>
      <c r="C85" s="519" t="s">
        <v>1531</v>
      </c>
      <c r="D85" s="527"/>
      <c r="E85" s="521" t="s">
        <v>1532</v>
      </c>
      <c r="F85" s="521" t="s">
        <v>196</v>
      </c>
      <c r="G85" s="521"/>
      <c r="H85" s="522" t="s">
        <v>1501</v>
      </c>
      <c r="I85" s="169">
        <v>37977</v>
      </c>
      <c r="J85" s="641"/>
      <c r="K85" s="641"/>
      <c r="L85" s="641"/>
      <c r="M85" s="641"/>
    </row>
    <row r="86" spans="1:19" s="117" customFormat="1" ht="45">
      <c r="A86" s="129"/>
      <c r="B86" s="913"/>
      <c r="C86" s="523" t="s">
        <v>1533</v>
      </c>
      <c r="D86" s="524"/>
      <c r="E86" s="525" t="s">
        <v>1534</v>
      </c>
      <c r="F86" s="525" t="s">
        <v>196</v>
      </c>
      <c r="G86" s="525"/>
      <c r="H86" s="526" t="s">
        <v>1501</v>
      </c>
      <c r="I86" s="177">
        <v>37977</v>
      </c>
      <c r="J86" s="641"/>
      <c r="K86" s="641"/>
      <c r="L86" s="641"/>
      <c r="M86" s="641"/>
    </row>
    <row r="87" spans="1:19" s="117" customFormat="1" ht="11.25">
      <c r="A87" s="129"/>
      <c r="B87" s="178"/>
      <c r="C87" s="179"/>
      <c r="D87" s="180"/>
      <c r="E87" s="181"/>
      <c r="F87" s="181"/>
      <c r="G87" s="181"/>
      <c r="H87" s="182"/>
      <c r="I87" s="183"/>
      <c r="J87" s="641"/>
      <c r="K87" s="641"/>
      <c r="L87" s="641"/>
      <c r="M87" s="641"/>
    </row>
    <row r="88" spans="1:19" s="117" customFormat="1" ht="11.25" customHeight="1">
      <c r="A88" s="129"/>
      <c r="B88" s="148" t="s">
        <v>34</v>
      </c>
      <c r="C88" s="184"/>
      <c r="D88" s="149" t="s">
        <v>1535</v>
      </c>
      <c r="E88" s="914" t="s">
        <v>1536</v>
      </c>
      <c r="F88" s="914" t="s">
        <v>1537</v>
      </c>
      <c r="G88" s="914">
        <v>61</v>
      </c>
      <c r="H88" s="185"/>
      <c r="I88" s="186"/>
      <c r="J88" s="641" t="s">
        <v>2389</v>
      </c>
      <c r="K88" s="641" t="s">
        <v>2389</v>
      </c>
      <c r="L88" s="641"/>
    </row>
    <row r="89" spans="1:19" s="117" customFormat="1" ht="11.25">
      <c r="A89" s="129"/>
      <c r="B89" s="187"/>
      <c r="C89" s="188" t="s">
        <v>1538</v>
      </c>
      <c r="D89" s="137" t="s">
        <v>63</v>
      </c>
      <c r="E89" s="915"/>
      <c r="F89" s="915"/>
      <c r="G89" s="915"/>
      <c r="H89" s="189" t="s">
        <v>1539</v>
      </c>
      <c r="I89" s="147"/>
      <c r="J89" s="641"/>
      <c r="K89" s="641"/>
      <c r="L89" s="641"/>
      <c r="M89" s="641"/>
    </row>
    <row r="90" spans="1:19" s="117" customFormat="1" ht="11.25">
      <c r="A90" s="129"/>
      <c r="B90" s="187"/>
      <c r="C90" s="188" t="s">
        <v>1540</v>
      </c>
      <c r="D90" s="137" t="s">
        <v>63</v>
      </c>
      <c r="E90" s="915"/>
      <c r="F90" s="915"/>
      <c r="G90" s="915"/>
      <c r="H90" s="189"/>
      <c r="I90" s="147">
        <v>37054</v>
      </c>
      <c r="J90" s="641"/>
      <c r="K90" s="641"/>
      <c r="L90" s="641"/>
    </row>
    <row r="91" spans="1:19" s="117" customFormat="1" ht="11.25">
      <c r="A91" s="129"/>
      <c r="B91" s="130"/>
      <c r="C91" s="190" t="s">
        <v>1541</v>
      </c>
      <c r="D91" s="137" t="s">
        <v>1542</v>
      </c>
      <c r="E91" s="916"/>
      <c r="F91" s="916"/>
      <c r="G91" s="916"/>
      <c r="H91" s="189"/>
      <c r="I91" s="147">
        <v>36971</v>
      </c>
      <c r="J91" s="641"/>
      <c r="K91" s="641"/>
      <c r="L91" s="641"/>
      <c r="M91" s="641" t="s">
        <v>2389</v>
      </c>
      <c r="R91" s="597" t="s">
        <v>2326</v>
      </c>
      <c r="S91" s="596"/>
    </row>
    <row r="92" spans="1:19" s="117" customFormat="1" ht="11.25" customHeight="1">
      <c r="A92" s="129"/>
      <c r="B92" s="141" t="s">
        <v>35</v>
      </c>
      <c r="C92" s="142"/>
      <c r="D92" s="161" t="s">
        <v>1543</v>
      </c>
      <c r="E92" s="917" t="s">
        <v>1544</v>
      </c>
      <c r="F92" s="917" t="s">
        <v>1537</v>
      </c>
      <c r="G92" s="917">
        <v>62</v>
      </c>
      <c r="H92" s="189"/>
      <c r="I92" s="147"/>
      <c r="J92" s="641" t="s">
        <v>2389</v>
      </c>
      <c r="K92" s="641" t="s">
        <v>2389</v>
      </c>
      <c r="L92" s="641"/>
    </row>
    <row r="93" spans="1:19" s="117" customFormat="1" ht="11.25">
      <c r="A93" s="129"/>
      <c r="B93" s="187"/>
      <c r="C93" s="188" t="s">
        <v>1538</v>
      </c>
      <c r="D93" s="161" t="s">
        <v>64</v>
      </c>
      <c r="E93" s="915"/>
      <c r="F93" s="915"/>
      <c r="G93" s="915"/>
      <c r="H93" s="189" t="s">
        <v>1545</v>
      </c>
      <c r="I93" s="147"/>
      <c r="J93" s="641"/>
      <c r="K93" s="641"/>
      <c r="L93" s="641"/>
      <c r="M93" s="641"/>
    </row>
    <row r="94" spans="1:19" s="117" customFormat="1" ht="11.25">
      <c r="A94" s="129"/>
      <c r="B94" s="187"/>
      <c r="C94" s="188" t="s">
        <v>1540</v>
      </c>
      <c r="D94" s="161" t="s">
        <v>1546</v>
      </c>
      <c r="E94" s="915"/>
      <c r="F94" s="915"/>
      <c r="G94" s="915"/>
      <c r="H94" s="191"/>
      <c r="I94" s="147">
        <v>37054</v>
      </c>
      <c r="J94" s="641"/>
      <c r="K94" s="641"/>
      <c r="L94" s="641"/>
    </row>
    <row r="95" spans="1:19" s="117" customFormat="1" ht="11.25">
      <c r="A95" s="129"/>
      <c r="B95" s="130"/>
      <c r="C95" s="190" t="s">
        <v>1541</v>
      </c>
      <c r="D95" s="161" t="s">
        <v>1547</v>
      </c>
      <c r="E95" s="916"/>
      <c r="F95" s="916"/>
      <c r="G95" s="916"/>
      <c r="H95" s="189"/>
      <c r="I95" s="147">
        <v>36971</v>
      </c>
      <c r="J95" s="641"/>
      <c r="K95" s="641"/>
      <c r="L95" s="641"/>
      <c r="M95" s="641" t="s">
        <v>2389</v>
      </c>
    </row>
    <row r="96" spans="1:19" s="117" customFormat="1" ht="11.25" customHeight="1">
      <c r="A96" s="129"/>
      <c r="B96" s="141" t="s">
        <v>36</v>
      </c>
      <c r="C96" s="142"/>
      <c r="D96" s="161" t="s">
        <v>62</v>
      </c>
      <c r="E96" s="918" t="s">
        <v>1548</v>
      </c>
      <c r="F96" s="918" t="s">
        <v>221</v>
      </c>
      <c r="G96" s="918">
        <v>63</v>
      </c>
      <c r="H96" s="189"/>
      <c r="I96" s="147"/>
      <c r="J96" s="641" t="s">
        <v>2389</v>
      </c>
      <c r="K96" s="641" t="s">
        <v>2389</v>
      </c>
      <c r="L96" s="641"/>
    </row>
    <row r="97" spans="1:13" s="117" customFormat="1" ht="11.25">
      <c r="A97" s="129"/>
      <c r="B97" s="187"/>
      <c r="C97" s="188" t="s">
        <v>1538</v>
      </c>
      <c r="D97" s="161" t="s">
        <v>1549</v>
      </c>
      <c r="E97" s="919"/>
      <c r="F97" s="919"/>
      <c r="G97" s="919"/>
      <c r="H97" s="189"/>
      <c r="I97" s="147"/>
      <c r="J97" s="641"/>
      <c r="K97" s="641"/>
      <c r="L97" s="641"/>
      <c r="M97" s="641"/>
    </row>
    <row r="98" spans="1:13" s="117" customFormat="1" ht="11.25">
      <c r="A98" s="129"/>
      <c r="B98" s="187"/>
      <c r="C98" s="188" t="s">
        <v>1540</v>
      </c>
      <c r="D98" s="161" t="s">
        <v>1550</v>
      </c>
      <c r="E98" s="919"/>
      <c r="F98" s="919"/>
      <c r="G98" s="919"/>
      <c r="H98" s="189"/>
      <c r="I98" s="147"/>
      <c r="J98" s="641"/>
      <c r="K98" s="641"/>
      <c r="L98" s="641"/>
      <c r="M98" s="641"/>
    </row>
    <row r="99" spans="1:13" s="117" customFormat="1" ht="11.25">
      <c r="A99" s="129"/>
      <c r="B99" s="130"/>
      <c r="C99" s="190" t="s">
        <v>1541</v>
      </c>
      <c r="D99" s="161" t="s">
        <v>1551</v>
      </c>
      <c r="E99" s="920"/>
      <c r="F99" s="920"/>
      <c r="G99" s="920"/>
      <c r="H99" s="189"/>
      <c r="I99" s="147">
        <v>36971</v>
      </c>
      <c r="J99" s="641"/>
      <c r="K99" s="641"/>
      <c r="L99" s="641"/>
      <c r="M99" s="641" t="s">
        <v>2389</v>
      </c>
    </row>
    <row r="100" spans="1:13" s="117" customFormat="1" ht="11.25">
      <c r="A100" s="129"/>
      <c r="B100" s="135" t="s">
        <v>1552</v>
      </c>
      <c r="C100" s="136"/>
      <c r="D100" s="161"/>
      <c r="E100" s="145" t="s">
        <v>1553</v>
      </c>
      <c r="F100" s="145" t="s">
        <v>221</v>
      </c>
      <c r="G100" s="145"/>
      <c r="H100" s="146" t="s">
        <v>1554</v>
      </c>
      <c r="I100" s="147"/>
      <c r="J100" s="641"/>
      <c r="K100" s="641"/>
      <c r="L100" s="641"/>
    </row>
    <row r="101" spans="1:13" s="117" customFormat="1" ht="11.25">
      <c r="A101" s="129"/>
      <c r="B101" s="135" t="s">
        <v>1555</v>
      </c>
      <c r="C101" s="136"/>
      <c r="D101" s="161"/>
      <c r="E101" s="145" t="s">
        <v>1556</v>
      </c>
      <c r="F101" s="145" t="s">
        <v>221</v>
      </c>
      <c r="G101" s="145"/>
      <c r="H101" s="146" t="s">
        <v>1557</v>
      </c>
      <c r="I101" s="147"/>
      <c r="J101" s="641"/>
      <c r="K101" s="641"/>
      <c r="L101" s="641"/>
      <c r="M101" s="641"/>
    </row>
    <row r="102" spans="1:13" s="117" customFormat="1" ht="11.25">
      <c r="A102" s="129"/>
      <c r="B102" s="135" t="s">
        <v>1558</v>
      </c>
      <c r="C102" s="136"/>
      <c r="D102" s="161"/>
      <c r="E102" s="145" t="s">
        <v>1559</v>
      </c>
      <c r="F102" s="145" t="s">
        <v>221</v>
      </c>
      <c r="G102" s="145"/>
      <c r="H102" s="146" t="s">
        <v>1557</v>
      </c>
      <c r="I102" s="147"/>
      <c r="J102" s="641"/>
      <c r="K102" s="641"/>
      <c r="L102" s="641"/>
      <c r="M102" s="641"/>
    </row>
    <row r="103" spans="1:13" s="117" customFormat="1" ht="11.25">
      <c r="A103" s="129"/>
      <c r="B103" s="194"/>
      <c r="C103" s="195"/>
      <c r="D103" s="143"/>
      <c r="E103" s="196"/>
      <c r="F103" s="196"/>
      <c r="G103" s="196"/>
      <c r="H103" s="197"/>
      <c r="I103" s="198"/>
      <c r="J103" s="641"/>
      <c r="K103" s="641"/>
      <c r="L103" s="641"/>
      <c r="M103" s="641"/>
    </row>
    <row r="104" spans="1:13" s="117" customFormat="1" ht="11.25">
      <c r="A104" s="129"/>
      <c r="B104" s="130" t="s">
        <v>222</v>
      </c>
      <c r="C104" s="131"/>
      <c r="D104" s="149"/>
      <c r="E104" s="151" t="s">
        <v>1560</v>
      </c>
      <c r="F104" s="151" t="s">
        <v>1561</v>
      </c>
      <c r="G104" s="921">
        <v>91</v>
      </c>
      <c r="H104" s="152"/>
      <c r="I104" s="153"/>
      <c r="J104" s="641" t="s">
        <v>2389</v>
      </c>
      <c r="K104" s="641" t="s">
        <v>2389</v>
      </c>
      <c r="L104" s="641" t="s">
        <v>2389</v>
      </c>
      <c r="M104" s="641" t="s">
        <v>2389</v>
      </c>
    </row>
    <row r="105" spans="1:13" s="117" customFormat="1" ht="11.25">
      <c r="A105" s="129"/>
      <c r="B105" s="130" t="s">
        <v>1562</v>
      </c>
      <c r="C105" s="131"/>
      <c r="D105" s="199"/>
      <c r="E105" s="145" t="s">
        <v>1563</v>
      </c>
      <c r="F105" s="145" t="s">
        <v>1564</v>
      </c>
      <c r="G105" s="919"/>
      <c r="H105" s="200"/>
      <c r="I105" s="201"/>
      <c r="J105" s="641" t="s">
        <v>2389</v>
      </c>
      <c r="K105" s="641" t="s">
        <v>2389</v>
      </c>
      <c r="L105" s="641" t="s">
        <v>2389</v>
      </c>
      <c r="M105" s="641" t="s">
        <v>2389</v>
      </c>
    </row>
    <row r="106" spans="1:13" s="117" customFormat="1" ht="11.25">
      <c r="A106" s="129"/>
      <c r="B106" s="135" t="s">
        <v>1565</v>
      </c>
      <c r="C106" s="136"/>
      <c r="D106" s="161"/>
      <c r="E106" s="145" t="s">
        <v>1566</v>
      </c>
      <c r="F106" s="145" t="s">
        <v>1564</v>
      </c>
      <c r="G106" s="920"/>
      <c r="H106" s="146"/>
      <c r="I106" s="147"/>
      <c r="J106" s="641" t="s">
        <v>2389</v>
      </c>
      <c r="K106" s="641" t="s">
        <v>2389</v>
      </c>
      <c r="L106" s="641" t="s">
        <v>2389</v>
      </c>
      <c r="M106" s="641" t="s">
        <v>2389</v>
      </c>
    </row>
    <row r="107" spans="1:13" s="117" customFormat="1" ht="11.25">
      <c r="A107" s="129"/>
      <c r="B107" s="135"/>
      <c r="C107" s="136"/>
      <c r="D107" s="161"/>
      <c r="E107" s="145"/>
      <c r="F107" s="145"/>
      <c r="G107" s="145"/>
      <c r="H107" s="146"/>
      <c r="I107" s="147"/>
      <c r="J107" s="641"/>
      <c r="K107" s="641"/>
      <c r="L107" s="641"/>
      <c r="M107" s="641"/>
    </row>
    <row r="108" spans="1:13" s="117" customFormat="1" ht="56.25">
      <c r="A108" s="129"/>
      <c r="B108" s="135" t="s">
        <v>223</v>
      </c>
      <c r="C108" s="136"/>
      <c r="D108" s="161"/>
      <c r="E108" s="145" t="s">
        <v>1567</v>
      </c>
      <c r="F108" s="145" t="s">
        <v>196</v>
      </c>
      <c r="G108" s="145"/>
      <c r="H108" s="146" t="s">
        <v>1568</v>
      </c>
      <c r="I108" s="147"/>
      <c r="J108" s="641"/>
      <c r="K108" s="641"/>
      <c r="L108" s="641"/>
      <c r="M108" s="641"/>
    </row>
    <row r="109" spans="1:13" s="117" customFormat="1" ht="11.25">
      <c r="A109" s="129"/>
      <c r="B109" s="141" t="s">
        <v>181</v>
      </c>
      <c r="C109" s="142"/>
      <c r="D109" s="161"/>
      <c r="E109" s="145" t="s">
        <v>1569</v>
      </c>
      <c r="F109" s="145" t="s">
        <v>196</v>
      </c>
      <c r="G109" s="145">
        <v>52</v>
      </c>
      <c r="H109" s="202" t="s">
        <v>1570</v>
      </c>
      <c r="I109" s="147">
        <v>37762</v>
      </c>
      <c r="J109" s="641" t="s">
        <v>2389</v>
      </c>
      <c r="K109" s="641" t="s">
        <v>2389</v>
      </c>
      <c r="L109" s="641" t="s">
        <v>2389</v>
      </c>
      <c r="M109" s="641" t="s">
        <v>2389</v>
      </c>
    </row>
    <row r="110" spans="1:13" s="117" customFormat="1" ht="11.25">
      <c r="A110" s="129"/>
      <c r="B110" s="141" t="s">
        <v>1571</v>
      </c>
      <c r="C110" s="142"/>
      <c r="D110" s="161"/>
      <c r="E110" s="145" t="s">
        <v>1572</v>
      </c>
      <c r="F110" s="145" t="s">
        <v>196</v>
      </c>
      <c r="G110" s="145"/>
      <c r="H110" s="146"/>
      <c r="I110" s="147">
        <v>37755</v>
      </c>
      <c r="J110" s="641" t="s">
        <v>2389</v>
      </c>
      <c r="K110" s="641" t="s">
        <v>2389</v>
      </c>
      <c r="L110" s="641" t="s">
        <v>2389</v>
      </c>
      <c r="M110" s="641" t="s">
        <v>2389</v>
      </c>
    </row>
    <row r="111" spans="1:13" s="117" customFormat="1" ht="11.25">
      <c r="A111" s="129"/>
      <c r="B111" s="141" t="s">
        <v>1573</v>
      </c>
      <c r="C111" s="142"/>
      <c r="D111" s="161" t="s">
        <v>1574</v>
      </c>
      <c r="E111" s="145" t="s">
        <v>1575</v>
      </c>
      <c r="F111" s="145" t="s">
        <v>195</v>
      </c>
      <c r="G111" s="145">
        <v>82</v>
      </c>
      <c r="H111" s="146"/>
      <c r="I111" s="147">
        <v>37561</v>
      </c>
      <c r="J111" s="641"/>
      <c r="K111" s="641"/>
      <c r="L111" s="641"/>
      <c r="M111" s="641"/>
    </row>
    <row r="112" spans="1:13" s="117" customFormat="1" ht="11.25">
      <c r="A112" s="129"/>
      <c r="B112" s="130"/>
      <c r="C112" s="131"/>
      <c r="D112" s="137" t="s">
        <v>1576</v>
      </c>
      <c r="E112" s="138" t="s">
        <v>1577</v>
      </c>
      <c r="F112" s="138" t="s">
        <v>196</v>
      </c>
      <c r="G112" s="138">
        <v>83</v>
      </c>
      <c r="H112" s="139"/>
      <c r="I112" s="140">
        <v>37561</v>
      </c>
      <c r="J112" s="641"/>
      <c r="K112" s="641"/>
      <c r="L112" s="641"/>
      <c r="M112" s="641"/>
    </row>
    <row r="113" spans="1:13" s="117" customFormat="1" ht="11.25">
      <c r="A113" s="129"/>
      <c r="B113" s="203" t="s">
        <v>1578</v>
      </c>
      <c r="C113" s="204"/>
      <c r="D113" s="205"/>
      <c r="E113" s="193" t="s">
        <v>1579</v>
      </c>
      <c r="F113" s="145" t="s">
        <v>196</v>
      </c>
      <c r="G113" s="145">
        <v>81</v>
      </c>
      <c r="H113" s="206"/>
      <c r="I113" s="207">
        <v>37755</v>
      </c>
      <c r="J113" s="641"/>
      <c r="K113" s="641"/>
      <c r="L113" s="641"/>
      <c r="M113" s="641"/>
    </row>
    <row r="114" spans="1:13" s="117" customFormat="1" ht="11.25">
      <c r="A114" s="129"/>
      <c r="B114" s="135" t="s">
        <v>224</v>
      </c>
      <c r="C114" s="136"/>
      <c r="D114" s="161"/>
      <c r="E114" s="145" t="s">
        <v>1580</v>
      </c>
      <c r="F114" s="145" t="s">
        <v>196</v>
      </c>
      <c r="G114" s="145">
        <v>4</v>
      </c>
      <c r="H114" s="146"/>
      <c r="I114" s="147"/>
      <c r="J114" s="641"/>
      <c r="K114" s="641"/>
      <c r="L114" s="641"/>
      <c r="M114" s="641"/>
    </row>
    <row r="115" spans="1:13" s="117" customFormat="1" ht="11.25">
      <c r="A115" s="129"/>
      <c r="B115" s="141"/>
      <c r="C115" s="142"/>
      <c r="D115" s="143"/>
      <c r="E115" s="145"/>
      <c r="F115" s="145"/>
      <c r="G115" s="145"/>
      <c r="H115" s="146"/>
      <c r="I115" s="147"/>
      <c r="J115" s="641"/>
      <c r="K115" s="641"/>
      <c r="L115" s="641"/>
      <c r="M115" s="641"/>
    </row>
    <row r="116" spans="1:13" s="117" customFormat="1" ht="11.25">
      <c r="A116" s="129"/>
      <c r="B116" s="908" t="s">
        <v>1581</v>
      </c>
      <c r="C116" s="164" t="s">
        <v>37</v>
      </c>
      <c r="D116" s="149"/>
      <c r="E116" s="151" t="s">
        <v>1582</v>
      </c>
      <c r="F116" s="151" t="s">
        <v>221</v>
      </c>
      <c r="G116" s="151">
        <v>101</v>
      </c>
      <c r="H116" s="922" t="s">
        <v>1583</v>
      </c>
      <c r="I116" s="153">
        <v>37804</v>
      </c>
      <c r="J116" s="641"/>
      <c r="K116" s="641"/>
      <c r="L116" s="641" t="s">
        <v>2389</v>
      </c>
      <c r="M116" s="641"/>
    </row>
    <row r="117" spans="1:13" s="117" customFormat="1" ht="11.25">
      <c r="A117" s="129"/>
      <c r="B117" s="909"/>
      <c r="C117" s="142" t="s">
        <v>38</v>
      </c>
      <c r="D117" s="161"/>
      <c r="E117" s="145" t="s">
        <v>1584</v>
      </c>
      <c r="F117" s="145" t="s">
        <v>221</v>
      </c>
      <c r="G117" s="145">
        <v>102</v>
      </c>
      <c r="H117" s="923"/>
      <c r="I117" s="147">
        <v>37804</v>
      </c>
      <c r="J117" s="641"/>
      <c r="K117" s="641"/>
      <c r="L117" s="641" t="s">
        <v>2389</v>
      </c>
      <c r="M117" s="641"/>
    </row>
    <row r="118" spans="1:13" s="117" customFormat="1" ht="11.25">
      <c r="A118" s="129"/>
      <c r="B118" s="909"/>
      <c r="C118" s="142" t="s">
        <v>39</v>
      </c>
      <c r="D118" s="161"/>
      <c r="E118" s="145" t="s">
        <v>1585</v>
      </c>
      <c r="F118" s="145" t="s">
        <v>221</v>
      </c>
      <c r="G118" s="145">
        <v>103</v>
      </c>
      <c r="H118" s="923"/>
      <c r="I118" s="147">
        <v>37804</v>
      </c>
      <c r="J118" s="641"/>
      <c r="K118" s="641"/>
      <c r="L118" s="641" t="s">
        <v>2389</v>
      </c>
      <c r="M118" s="641"/>
    </row>
    <row r="119" spans="1:13" s="117" customFormat="1" ht="11.25">
      <c r="A119" s="129"/>
      <c r="B119" s="909"/>
      <c r="C119" s="142" t="s">
        <v>40</v>
      </c>
      <c r="D119" s="161"/>
      <c r="E119" s="145" t="s">
        <v>1586</v>
      </c>
      <c r="F119" s="145" t="s">
        <v>221</v>
      </c>
      <c r="G119" s="145">
        <v>104</v>
      </c>
      <c r="H119" s="923"/>
      <c r="I119" s="147">
        <v>37804</v>
      </c>
      <c r="J119" s="641"/>
      <c r="K119" s="641"/>
      <c r="L119" s="641" t="s">
        <v>2389</v>
      </c>
      <c r="M119" s="641"/>
    </row>
    <row r="120" spans="1:13" s="117" customFormat="1" ht="11.25">
      <c r="A120" s="129"/>
      <c r="B120" s="909"/>
      <c r="C120" s="142" t="s">
        <v>41</v>
      </c>
      <c r="D120" s="161"/>
      <c r="E120" s="145" t="s">
        <v>1587</v>
      </c>
      <c r="F120" s="145" t="s">
        <v>221</v>
      </c>
      <c r="G120" s="145">
        <v>105</v>
      </c>
      <c r="H120" s="923"/>
      <c r="I120" s="147">
        <v>37804</v>
      </c>
      <c r="J120" s="641"/>
      <c r="K120" s="641"/>
      <c r="L120" s="641"/>
      <c r="M120" s="641"/>
    </row>
    <row r="121" spans="1:13" s="117" customFormat="1" ht="11.25">
      <c r="A121" s="129"/>
      <c r="B121" s="909"/>
      <c r="C121" s="142" t="s">
        <v>42</v>
      </c>
      <c r="D121" s="161"/>
      <c r="E121" s="145" t="s">
        <v>1588</v>
      </c>
      <c r="F121" s="145" t="s">
        <v>221</v>
      </c>
      <c r="G121" s="145">
        <v>106</v>
      </c>
      <c r="H121" s="923"/>
      <c r="I121" s="147">
        <v>37804</v>
      </c>
      <c r="J121" s="641"/>
      <c r="K121" s="641"/>
      <c r="L121" s="641"/>
      <c r="M121" s="641"/>
    </row>
    <row r="122" spans="1:13" s="117" customFormat="1" ht="11.25">
      <c r="A122" s="129"/>
      <c r="B122" s="909"/>
      <c r="C122" s="142" t="s">
        <v>43</v>
      </c>
      <c r="D122" s="161"/>
      <c r="E122" s="145" t="s">
        <v>1589</v>
      </c>
      <c r="F122" s="145" t="s">
        <v>221</v>
      </c>
      <c r="G122" s="145">
        <v>107</v>
      </c>
      <c r="H122" s="923"/>
      <c r="I122" s="147">
        <v>37804</v>
      </c>
      <c r="J122" s="641"/>
      <c r="K122" s="641"/>
      <c r="L122" s="641"/>
      <c r="M122" s="641"/>
    </row>
    <row r="123" spans="1:13" s="117" customFormat="1" ht="11.25">
      <c r="A123" s="129"/>
      <c r="B123" s="909"/>
      <c r="C123" s="142" t="s">
        <v>44</v>
      </c>
      <c r="D123" s="161"/>
      <c r="E123" s="145" t="s">
        <v>1590</v>
      </c>
      <c r="F123" s="145" t="s">
        <v>221</v>
      </c>
      <c r="G123" s="145">
        <v>108</v>
      </c>
      <c r="H123" s="923"/>
      <c r="I123" s="147">
        <v>37804</v>
      </c>
      <c r="J123" s="641"/>
      <c r="K123" s="641"/>
      <c r="L123" s="641"/>
      <c r="M123" s="641"/>
    </row>
    <row r="124" spans="1:13" s="117" customFormat="1" ht="11.25">
      <c r="A124" s="129"/>
      <c r="B124" s="909"/>
      <c r="C124" s="142" t="s">
        <v>45</v>
      </c>
      <c r="D124" s="161"/>
      <c r="E124" s="145" t="s">
        <v>1591</v>
      </c>
      <c r="F124" s="145" t="s">
        <v>221</v>
      </c>
      <c r="G124" s="145">
        <v>109</v>
      </c>
      <c r="H124" s="923"/>
      <c r="I124" s="147">
        <v>37804</v>
      </c>
      <c r="J124" s="641"/>
      <c r="K124" s="641"/>
      <c r="L124" s="641"/>
      <c r="M124" s="641"/>
    </row>
    <row r="125" spans="1:13" s="117" customFormat="1" ht="11.25">
      <c r="A125" s="129"/>
      <c r="B125" s="909"/>
      <c r="C125" s="142" t="s">
        <v>46</v>
      </c>
      <c r="D125" s="161"/>
      <c r="E125" s="145" t="s">
        <v>1592</v>
      </c>
      <c r="F125" s="145" t="s">
        <v>221</v>
      </c>
      <c r="G125" s="145">
        <v>110</v>
      </c>
      <c r="H125" s="923"/>
      <c r="I125" s="147">
        <v>37804</v>
      </c>
      <c r="J125" s="641"/>
      <c r="K125" s="641"/>
      <c r="L125" s="641"/>
      <c r="M125" s="641"/>
    </row>
    <row r="126" spans="1:13" s="117" customFormat="1" ht="11.25">
      <c r="A126" s="129"/>
      <c r="B126" s="909"/>
      <c r="C126" s="142" t="s">
        <v>47</v>
      </c>
      <c r="D126" s="161"/>
      <c r="E126" s="145" t="s">
        <v>1593</v>
      </c>
      <c r="F126" s="145" t="s">
        <v>221</v>
      </c>
      <c r="G126" s="145">
        <v>111</v>
      </c>
      <c r="H126" s="923"/>
      <c r="I126" s="147">
        <v>37804</v>
      </c>
      <c r="J126" s="641"/>
      <c r="K126" s="641"/>
      <c r="L126" s="641"/>
      <c r="M126" s="641"/>
    </row>
    <row r="127" spans="1:13" s="117" customFormat="1" ht="11.25">
      <c r="A127" s="129"/>
      <c r="B127" s="909"/>
      <c r="C127" s="142" t="s">
        <v>48</v>
      </c>
      <c r="D127" s="161"/>
      <c r="E127" s="145" t="s">
        <v>1594</v>
      </c>
      <c r="F127" s="145" t="s">
        <v>221</v>
      </c>
      <c r="G127" s="145">
        <v>112</v>
      </c>
      <c r="H127" s="923"/>
      <c r="I127" s="147">
        <v>37804</v>
      </c>
      <c r="J127" s="641"/>
      <c r="K127" s="641"/>
      <c r="L127" s="641"/>
      <c r="M127" s="641"/>
    </row>
    <row r="128" spans="1:13" s="117" customFormat="1" ht="11.25">
      <c r="A128" s="129"/>
      <c r="B128" s="909"/>
      <c r="C128" s="142" t="s">
        <v>49</v>
      </c>
      <c r="D128" s="161"/>
      <c r="E128" s="145" t="s">
        <v>1595</v>
      </c>
      <c r="F128" s="145" t="s">
        <v>221</v>
      </c>
      <c r="G128" s="145">
        <v>113</v>
      </c>
      <c r="H128" s="923"/>
      <c r="I128" s="147">
        <v>37804</v>
      </c>
      <c r="J128" s="641"/>
      <c r="K128" s="641"/>
      <c r="L128" s="641"/>
      <c r="M128" s="641"/>
    </row>
    <row r="129" spans="1:13" s="117" customFormat="1" ht="11.25">
      <c r="A129" s="129"/>
      <c r="B129" s="909"/>
      <c r="C129" s="142" t="s">
        <v>50</v>
      </c>
      <c r="D129" s="161"/>
      <c r="E129" s="145" t="s">
        <v>1596</v>
      </c>
      <c r="F129" s="145" t="s">
        <v>221</v>
      </c>
      <c r="G129" s="145">
        <v>114</v>
      </c>
      <c r="H129" s="923"/>
      <c r="I129" s="147">
        <v>37804</v>
      </c>
      <c r="J129" s="641"/>
      <c r="K129" s="641"/>
      <c r="L129" s="641"/>
      <c r="M129" s="641"/>
    </row>
    <row r="130" spans="1:13" s="117" customFormat="1" ht="11.25">
      <c r="A130" s="129"/>
      <c r="B130" s="909"/>
      <c r="C130" s="142" t="s">
        <v>51</v>
      </c>
      <c r="D130" s="161"/>
      <c r="E130" s="145" t="s">
        <v>1597</v>
      </c>
      <c r="F130" s="145" t="s">
        <v>221</v>
      </c>
      <c r="G130" s="145">
        <v>115</v>
      </c>
      <c r="H130" s="923"/>
      <c r="I130" s="147">
        <v>37804</v>
      </c>
      <c r="J130" s="641"/>
      <c r="K130" s="641"/>
      <c r="L130" s="641"/>
      <c r="M130" s="641"/>
    </row>
    <row r="131" spans="1:13" s="117" customFormat="1" ht="11.25">
      <c r="A131" s="129"/>
      <c r="B131" s="909"/>
      <c r="C131" s="142" t="s">
        <v>52</v>
      </c>
      <c r="D131" s="161"/>
      <c r="E131" s="145" t="s">
        <v>1598</v>
      </c>
      <c r="F131" s="145" t="s">
        <v>1599</v>
      </c>
      <c r="G131" s="145">
        <v>116</v>
      </c>
      <c r="H131" s="923"/>
      <c r="I131" s="147">
        <v>37804</v>
      </c>
      <c r="J131" s="641"/>
      <c r="K131" s="641"/>
      <c r="L131" s="641"/>
      <c r="M131" s="641"/>
    </row>
    <row r="132" spans="1:13" s="117" customFormat="1" ht="11.25">
      <c r="A132" s="129"/>
      <c r="B132" s="909"/>
      <c r="C132" s="142" t="s">
        <v>53</v>
      </c>
      <c r="D132" s="161"/>
      <c r="E132" s="145" t="s">
        <v>1600</v>
      </c>
      <c r="F132" s="145" t="s">
        <v>221</v>
      </c>
      <c r="G132" s="145">
        <v>117</v>
      </c>
      <c r="H132" s="923"/>
      <c r="I132" s="147">
        <v>37804</v>
      </c>
      <c r="J132" s="641"/>
      <c r="K132" s="641"/>
      <c r="L132" s="641"/>
      <c r="M132" s="641"/>
    </row>
    <row r="133" spans="1:13" s="117" customFormat="1" ht="11.25">
      <c r="A133" s="129"/>
      <c r="B133" s="909"/>
      <c r="C133" s="142" t="s">
        <v>54</v>
      </c>
      <c r="D133" s="161"/>
      <c r="E133" s="145" t="s">
        <v>1601</v>
      </c>
      <c r="F133" s="145" t="s">
        <v>221</v>
      </c>
      <c r="G133" s="145">
        <v>118</v>
      </c>
      <c r="H133" s="923"/>
      <c r="I133" s="147">
        <v>37804</v>
      </c>
      <c r="J133" s="641"/>
      <c r="K133" s="641"/>
      <c r="L133" s="641"/>
      <c r="M133" s="641"/>
    </row>
    <row r="134" spans="1:13" s="117" customFormat="1" ht="11.25">
      <c r="A134" s="129"/>
      <c r="B134" s="909"/>
      <c r="C134" s="142" t="s">
        <v>55</v>
      </c>
      <c r="D134" s="161"/>
      <c r="E134" s="145" t="s">
        <v>1602</v>
      </c>
      <c r="F134" s="145" t="s">
        <v>221</v>
      </c>
      <c r="G134" s="145">
        <v>119</v>
      </c>
      <c r="H134" s="923"/>
      <c r="I134" s="147">
        <v>37804</v>
      </c>
      <c r="J134" s="641"/>
      <c r="K134" s="641"/>
      <c r="L134" s="641"/>
      <c r="M134" s="641"/>
    </row>
    <row r="135" spans="1:13" s="117" customFormat="1" ht="11.25">
      <c r="A135" s="129"/>
      <c r="B135" s="909"/>
      <c r="C135" s="142" t="s">
        <v>56</v>
      </c>
      <c r="D135" s="161"/>
      <c r="E135" s="145" t="s">
        <v>1603</v>
      </c>
      <c r="F135" s="145" t="s">
        <v>221</v>
      </c>
      <c r="G135" s="145">
        <v>120</v>
      </c>
      <c r="H135" s="923"/>
      <c r="I135" s="147">
        <v>37804</v>
      </c>
      <c r="J135" s="641"/>
      <c r="K135" s="641"/>
      <c r="L135" s="641"/>
      <c r="M135" s="641"/>
    </row>
    <row r="136" spans="1:13" s="117" customFormat="1" ht="11.25">
      <c r="A136" s="129"/>
      <c r="B136" s="909"/>
      <c r="C136" s="142" t="s">
        <v>1604</v>
      </c>
      <c r="D136" s="161"/>
      <c r="E136" s="145" t="s">
        <v>1605</v>
      </c>
      <c r="F136" s="145" t="s">
        <v>221</v>
      </c>
      <c r="G136" s="145">
        <v>121</v>
      </c>
      <c r="H136" s="923"/>
      <c r="I136" s="147">
        <v>37804</v>
      </c>
      <c r="J136" s="641"/>
      <c r="K136" s="641"/>
      <c r="L136" s="641" t="s">
        <v>2389</v>
      </c>
      <c r="M136" s="641"/>
    </row>
    <row r="137" spans="1:13" s="117" customFormat="1" ht="11.25">
      <c r="A137" s="129"/>
      <c r="B137" s="909"/>
      <c r="C137" s="142" t="s">
        <v>1606</v>
      </c>
      <c r="D137" s="161"/>
      <c r="E137" s="145" t="s">
        <v>1607</v>
      </c>
      <c r="F137" s="145" t="s">
        <v>221</v>
      </c>
      <c r="G137" s="145">
        <v>122</v>
      </c>
      <c r="H137" s="923"/>
      <c r="I137" s="147">
        <v>37804</v>
      </c>
      <c r="J137" s="641"/>
      <c r="K137" s="641"/>
      <c r="L137" s="641"/>
      <c r="M137" s="641"/>
    </row>
    <row r="138" spans="1:13" s="117" customFormat="1" ht="11.25">
      <c r="A138" s="129"/>
      <c r="B138" s="909"/>
      <c r="C138" s="142" t="s">
        <v>1608</v>
      </c>
      <c r="D138" s="161"/>
      <c r="E138" s="145" t="s">
        <v>1609</v>
      </c>
      <c r="F138" s="145" t="s">
        <v>221</v>
      </c>
      <c r="G138" s="145">
        <v>123</v>
      </c>
      <c r="H138" s="923"/>
      <c r="I138" s="147">
        <v>37804</v>
      </c>
      <c r="J138" s="641"/>
      <c r="K138" s="641"/>
      <c r="L138" s="641" t="s">
        <v>2389</v>
      </c>
      <c r="M138" s="641"/>
    </row>
    <row r="139" spans="1:13" s="117" customFormat="1" ht="11.25">
      <c r="A139" s="129"/>
      <c r="B139" s="909"/>
      <c r="C139" s="142" t="s">
        <v>1610</v>
      </c>
      <c r="D139" s="161"/>
      <c r="E139" s="145" t="s">
        <v>1611</v>
      </c>
      <c r="F139" s="145" t="s">
        <v>221</v>
      </c>
      <c r="G139" s="145">
        <v>124</v>
      </c>
      <c r="H139" s="923"/>
      <c r="I139" s="147">
        <v>37804</v>
      </c>
      <c r="J139" s="641"/>
      <c r="K139" s="641"/>
      <c r="L139" s="641"/>
      <c r="M139" s="641"/>
    </row>
    <row r="140" spans="1:13" s="117" customFormat="1" ht="11.25">
      <c r="A140" s="129"/>
      <c r="B140" s="909"/>
      <c r="C140" s="142" t="s">
        <v>1612</v>
      </c>
      <c r="D140" s="161"/>
      <c r="E140" s="145" t="s">
        <v>1613</v>
      </c>
      <c r="F140" s="145" t="s">
        <v>221</v>
      </c>
      <c r="G140" s="145">
        <v>125</v>
      </c>
      <c r="H140" s="923"/>
      <c r="I140" s="147">
        <v>37804</v>
      </c>
      <c r="J140" s="641"/>
      <c r="K140" s="641"/>
      <c r="L140" s="641"/>
      <c r="M140" s="641"/>
    </row>
    <row r="141" spans="1:13" s="117" customFormat="1" ht="11.25">
      <c r="A141" s="129"/>
      <c r="B141" s="909"/>
      <c r="C141" s="142" t="s">
        <v>1614</v>
      </c>
      <c r="D141" s="161"/>
      <c r="E141" s="145" t="s">
        <v>1615</v>
      </c>
      <c r="F141" s="145" t="s">
        <v>221</v>
      </c>
      <c r="G141" s="145">
        <v>126</v>
      </c>
      <c r="H141" s="923"/>
      <c r="I141" s="147">
        <v>37804</v>
      </c>
      <c r="J141" s="641"/>
      <c r="K141" s="641"/>
      <c r="L141" s="641"/>
      <c r="M141" s="641"/>
    </row>
    <row r="142" spans="1:13" s="117" customFormat="1" ht="11.25">
      <c r="A142" s="129"/>
      <c r="B142" s="909"/>
      <c r="C142" s="142" t="s">
        <v>1616</v>
      </c>
      <c r="D142" s="161"/>
      <c r="E142" s="145" t="s">
        <v>1617</v>
      </c>
      <c r="F142" s="145" t="s">
        <v>221</v>
      </c>
      <c r="G142" s="145">
        <v>127</v>
      </c>
      <c r="H142" s="923"/>
      <c r="I142" s="147">
        <v>37804</v>
      </c>
      <c r="J142" s="641"/>
      <c r="K142" s="641"/>
      <c r="L142" s="641"/>
      <c r="M142" s="641"/>
    </row>
    <row r="143" spans="1:13" s="117" customFormat="1" ht="11.25">
      <c r="A143" s="129"/>
      <c r="B143" s="909"/>
      <c r="C143" s="142" t="s">
        <v>1618</v>
      </c>
      <c r="D143" s="161"/>
      <c r="E143" s="145" t="s">
        <v>1619</v>
      </c>
      <c r="F143" s="145" t="s">
        <v>221</v>
      </c>
      <c r="G143" s="145">
        <v>128</v>
      </c>
      <c r="H143" s="923"/>
      <c r="I143" s="147">
        <v>37804</v>
      </c>
      <c r="J143" s="641"/>
      <c r="K143" s="641"/>
      <c r="L143" s="641"/>
      <c r="M143" s="641"/>
    </row>
    <row r="144" spans="1:13" s="117" customFormat="1" ht="11.25">
      <c r="A144" s="129"/>
      <c r="B144" s="909"/>
      <c r="C144" s="135" t="s">
        <v>1620</v>
      </c>
      <c r="D144" s="137"/>
      <c r="E144" s="138" t="s">
        <v>1621</v>
      </c>
      <c r="F144" s="138" t="s">
        <v>221</v>
      </c>
      <c r="G144" s="138">
        <v>129</v>
      </c>
      <c r="H144" s="923"/>
      <c r="I144" s="147">
        <v>37804</v>
      </c>
      <c r="J144" s="641"/>
      <c r="K144" s="641"/>
      <c r="L144" s="641"/>
      <c r="M144" s="641"/>
    </row>
    <row r="145" spans="1:13" s="117" customFormat="1" ht="11.25">
      <c r="A145" s="129"/>
      <c r="B145" s="909"/>
      <c r="C145" s="208"/>
      <c r="D145" s="199"/>
      <c r="E145" s="192"/>
      <c r="F145" s="192"/>
      <c r="G145" s="192"/>
      <c r="H145" s="200"/>
      <c r="I145" s="201"/>
      <c r="J145" s="641"/>
      <c r="K145" s="641"/>
      <c r="L145" s="641"/>
      <c r="M145" s="641"/>
    </row>
    <row r="146" spans="1:13" s="239" customFormat="1" ht="11.25">
      <c r="A146" s="528"/>
      <c r="B146" s="909"/>
      <c r="C146" s="529" t="s">
        <v>37</v>
      </c>
      <c r="D146" s="530"/>
      <c r="E146" s="531" t="s">
        <v>225</v>
      </c>
      <c r="F146" s="531" t="s">
        <v>221</v>
      </c>
      <c r="G146" s="531"/>
      <c r="H146" s="924" t="s">
        <v>1622</v>
      </c>
      <c r="I146" s="532">
        <v>37804</v>
      </c>
      <c r="J146" s="642"/>
      <c r="K146" s="642"/>
      <c r="L146" s="642"/>
      <c r="M146" s="642"/>
    </row>
    <row r="147" spans="1:13" s="239" customFormat="1" ht="11.25">
      <c r="A147" s="528"/>
      <c r="B147" s="909"/>
      <c r="C147" s="533" t="s">
        <v>38</v>
      </c>
      <c r="D147" s="534"/>
      <c r="E147" s="535" t="s">
        <v>226</v>
      </c>
      <c r="F147" s="535" t="s">
        <v>221</v>
      </c>
      <c r="G147" s="535"/>
      <c r="H147" s="925"/>
      <c r="I147" s="238">
        <v>37804</v>
      </c>
      <c r="J147" s="642"/>
      <c r="K147" s="642"/>
      <c r="L147" s="642"/>
      <c r="M147" s="642"/>
    </row>
    <row r="148" spans="1:13" s="239" customFormat="1" ht="11.25">
      <c r="A148" s="528"/>
      <c r="B148" s="909"/>
      <c r="C148" s="533" t="s">
        <v>39</v>
      </c>
      <c r="D148" s="534"/>
      <c r="E148" s="535" t="s">
        <v>227</v>
      </c>
      <c r="F148" s="535" t="s">
        <v>221</v>
      </c>
      <c r="G148" s="535"/>
      <c r="H148" s="925"/>
      <c r="I148" s="238">
        <v>37804</v>
      </c>
      <c r="J148" s="642"/>
      <c r="K148" s="642"/>
      <c r="L148" s="642"/>
      <c r="M148" s="642"/>
    </row>
    <row r="149" spans="1:13" s="239" customFormat="1" ht="11.25">
      <c r="A149" s="528"/>
      <c r="B149" s="909"/>
      <c r="C149" s="533" t="s">
        <v>40</v>
      </c>
      <c r="D149" s="534"/>
      <c r="E149" s="535" t="s">
        <v>228</v>
      </c>
      <c r="F149" s="535" t="s">
        <v>221</v>
      </c>
      <c r="G149" s="535"/>
      <c r="H149" s="925"/>
      <c r="I149" s="238">
        <v>37804</v>
      </c>
      <c r="J149" s="642"/>
      <c r="K149" s="642"/>
      <c r="L149" s="642"/>
      <c r="M149" s="642"/>
    </row>
    <row r="150" spans="1:13" s="239" customFormat="1" ht="11.25">
      <c r="A150" s="528"/>
      <c r="B150" s="909"/>
      <c r="C150" s="533" t="s">
        <v>41</v>
      </c>
      <c r="D150" s="534"/>
      <c r="E150" s="535" t="s">
        <v>229</v>
      </c>
      <c r="F150" s="535" t="s">
        <v>221</v>
      </c>
      <c r="G150" s="535"/>
      <c r="H150" s="925"/>
      <c r="I150" s="238">
        <v>37804</v>
      </c>
      <c r="J150" s="642"/>
      <c r="K150" s="642"/>
      <c r="L150" s="642"/>
      <c r="M150" s="642"/>
    </row>
    <row r="151" spans="1:13" s="239" customFormat="1" ht="11.25">
      <c r="A151" s="528"/>
      <c r="B151" s="909"/>
      <c r="C151" s="533" t="s">
        <v>42</v>
      </c>
      <c r="D151" s="534"/>
      <c r="E151" s="535" t="s">
        <v>230</v>
      </c>
      <c r="F151" s="535" t="s">
        <v>221</v>
      </c>
      <c r="G151" s="535"/>
      <c r="H151" s="925"/>
      <c r="I151" s="238">
        <v>37804</v>
      </c>
      <c r="J151" s="642"/>
      <c r="K151" s="642"/>
      <c r="L151" s="642"/>
      <c r="M151" s="642"/>
    </row>
    <row r="152" spans="1:13" s="239" customFormat="1" ht="11.25">
      <c r="A152" s="528"/>
      <c r="B152" s="909"/>
      <c r="C152" s="533" t="s">
        <v>43</v>
      </c>
      <c r="D152" s="534"/>
      <c r="E152" s="535" t="s">
        <v>231</v>
      </c>
      <c r="F152" s="535" t="s">
        <v>221</v>
      </c>
      <c r="G152" s="535"/>
      <c r="H152" s="925"/>
      <c r="I152" s="238">
        <v>37804</v>
      </c>
      <c r="J152" s="642"/>
      <c r="K152" s="642"/>
      <c r="L152" s="642"/>
      <c r="M152" s="642"/>
    </row>
    <row r="153" spans="1:13" s="239" customFormat="1" ht="11.25">
      <c r="A153" s="528"/>
      <c r="B153" s="909"/>
      <c r="C153" s="533" t="s">
        <v>44</v>
      </c>
      <c r="D153" s="534"/>
      <c r="E153" s="535" t="s">
        <v>232</v>
      </c>
      <c r="F153" s="535" t="s">
        <v>221</v>
      </c>
      <c r="G153" s="535"/>
      <c r="H153" s="925"/>
      <c r="I153" s="238">
        <v>37804</v>
      </c>
      <c r="J153" s="642"/>
      <c r="K153" s="642"/>
      <c r="L153" s="642"/>
      <c r="M153" s="642"/>
    </row>
    <row r="154" spans="1:13" s="239" customFormat="1" ht="11.25">
      <c r="A154" s="528"/>
      <c r="B154" s="909"/>
      <c r="C154" s="533" t="s">
        <v>45</v>
      </c>
      <c r="D154" s="534"/>
      <c r="E154" s="535" t="s">
        <v>233</v>
      </c>
      <c r="F154" s="535" t="s">
        <v>221</v>
      </c>
      <c r="G154" s="535"/>
      <c r="H154" s="925"/>
      <c r="I154" s="238">
        <v>37804</v>
      </c>
      <c r="J154" s="642"/>
      <c r="K154" s="642"/>
      <c r="L154" s="642"/>
      <c r="M154" s="642"/>
    </row>
    <row r="155" spans="1:13" s="239" customFormat="1" ht="11.25">
      <c r="A155" s="528"/>
      <c r="B155" s="909"/>
      <c r="C155" s="533" t="s">
        <v>46</v>
      </c>
      <c r="D155" s="534"/>
      <c r="E155" s="535" t="s">
        <v>234</v>
      </c>
      <c r="F155" s="535" t="s">
        <v>221</v>
      </c>
      <c r="G155" s="535"/>
      <c r="H155" s="925"/>
      <c r="I155" s="238">
        <v>37804</v>
      </c>
      <c r="J155" s="642"/>
      <c r="K155" s="642"/>
      <c r="L155" s="642"/>
      <c r="M155" s="642"/>
    </row>
    <row r="156" spans="1:13" s="239" customFormat="1" ht="11.25">
      <c r="A156" s="528"/>
      <c r="B156" s="909"/>
      <c r="C156" s="533" t="s">
        <v>47</v>
      </c>
      <c r="D156" s="534"/>
      <c r="E156" s="535" t="s">
        <v>235</v>
      </c>
      <c r="F156" s="535" t="s">
        <v>221</v>
      </c>
      <c r="G156" s="535"/>
      <c r="H156" s="925"/>
      <c r="I156" s="238">
        <v>37804</v>
      </c>
      <c r="J156" s="642"/>
      <c r="K156" s="642"/>
      <c r="L156" s="642"/>
      <c r="M156" s="642"/>
    </row>
    <row r="157" spans="1:13" s="239" customFormat="1" ht="11.25">
      <c r="A157" s="528"/>
      <c r="B157" s="909"/>
      <c r="C157" s="533" t="s">
        <v>48</v>
      </c>
      <c r="D157" s="534"/>
      <c r="E157" s="535" t="s">
        <v>236</v>
      </c>
      <c r="F157" s="535" t="s">
        <v>221</v>
      </c>
      <c r="G157" s="535"/>
      <c r="H157" s="925"/>
      <c r="I157" s="238">
        <v>37804</v>
      </c>
      <c r="J157" s="642"/>
      <c r="K157" s="642"/>
      <c r="L157" s="642"/>
      <c r="M157" s="642"/>
    </row>
    <row r="158" spans="1:13" s="239" customFormat="1" ht="11.25">
      <c r="A158" s="528"/>
      <c r="B158" s="909"/>
      <c r="C158" s="533" t="s">
        <v>49</v>
      </c>
      <c r="D158" s="534"/>
      <c r="E158" s="535" t="s">
        <v>237</v>
      </c>
      <c r="F158" s="535" t="s">
        <v>221</v>
      </c>
      <c r="G158" s="535"/>
      <c r="H158" s="925"/>
      <c r="I158" s="238">
        <v>37804</v>
      </c>
      <c r="J158" s="642"/>
      <c r="K158" s="642"/>
      <c r="L158" s="642"/>
      <c r="M158" s="642"/>
    </row>
    <row r="159" spans="1:13" s="239" customFormat="1" ht="11.25">
      <c r="A159" s="528"/>
      <c r="B159" s="909"/>
      <c r="C159" s="533" t="s">
        <v>50</v>
      </c>
      <c r="D159" s="534"/>
      <c r="E159" s="535" t="s">
        <v>238</v>
      </c>
      <c r="F159" s="535" t="s">
        <v>221</v>
      </c>
      <c r="G159" s="535"/>
      <c r="H159" s="925"/>
      <c r="I159" s="238">
        <v>37804</v>
      </c>
      <c r="J159" s="642"/>
      <c r="K159" s="642"/>
      <c r="L159" s="642"/>
      <c r="M159" s="642"/>
    </row>
    <row r="160" spans="1:13" s="239" customFormat="1" ht="11.25">
      <c r="A160" s="528"/>
      <c r="B160" s="909"/>
      <c r="C160" s="533" t="s">
        <v>51</v>
      </c>
      <c r="D160" s="534"/>
      <c r="E160" s="535" t="s">
        <v>239</v>
      </c>
      <c r="F160" s="535" t="s">
        <v>221</v>
      </c>
      <c r="G160" s="535"/>
      <c r="H160" s="925"/>
      <c r="I160" s="238">
        <v>37804</v>
      </c>
      <c r="J160" s="642"/>
      <c r="K160" s="642"/>
      <c r="L160" s="642"/>
      <c r="M160" s="642"/>
    </row>
    <row r="161" spans="1:13" s="239" customFormat="1" ht="11.25">
      <c r="A161" s="528"/>
      <c r="B161" s="909"/>
      <c r="C161" s="533" t="s">
        <v>52</v>
      </c>
      <c r="D161" s="534"/>
      <c r="E161" s="535" t="s">
        <v>240</v>
      </c>
      <c r="F161" s="535" t="s">
        <v>221</v>
      </c>
      <c r="G161" s="535"/>
      <c r="H161" s="925"/>
      <c r="I161" s="238">
        <v>37804</v>
      </c>
      <c r="J161" s="642"/>
      <c r="K161" s="642"/>
      <c r="L161" s="642"/>
      <c r="M161" s="642"/>
    </row>
    <row r="162" spans="1:13" s="239" customFormat="1" ht="11.25">
      <c r="A162" s="528"/>
      <c r="B162" s="909"/>
      <c r="C162" s="533" t="s">
        <v>53</v>
      </c>
      <c r="D162" s="534"/>
      <c r="E162" s="535" t="s">
        <v>241</v>
      </c>
      <c r="F162" s="535" t="s">
        <v>221</v>
      </c>
      <c r="G162" s="535"/>
      <c r="H162" s="925"/>
      <c r="I162" s="238">
        <v>37804</v>
      </c>
      <c r="J162" s="642"/>
      <c r="K162" s="642"/>
      <c r="L162" s="642"/>
      <c r="M162" s="642"/>
    </row>
    <row r="163" spans="1:13" s="239" customFormat="1" ht="11.25">
      <c r="A163" s="528"/>
      <c r="B163" s="909"/>
      <c r="C163" s="533" t="s">
        <v>54</v>
      </c>
      <c r="D163" s="534"/>
      <c r="E163" s="535" t="s">
        <v>242</v>
      </c>
      <c r="F163" s="535" t="s">
        <v>221</v>
      </c>
      <c r="G163" s="535"/>
      <c r="H163" s="925"/>
      <c r="I163" s="238">
        <v>37804</v>
      </c>
      <c r="J163" s="642"/>
      <c r="K163" s="642"/>
      <c r="L163" s="642"/>
      <c r="M163" s="642"/>
    </row>
    <row r="164" spans="1:13" s="239" customFormat="1" ht="11.25">
      <c r="A164" s="528"/>
      <c r="B164" s="909"/>
      <c r="C164" s="533" t="s">
        <v>55</v>
      </c>
      <c r="D164" s="534"/>
      <c r="E164" s="535" t="s">
        <v>243</v>
      </c>
      <c r="F164" s="535" t="s">
        <v>221</v>
      </c>
      <c r="G164" s="535"/>
      <c r="H164" s="925"/>
      <c r="I164" s="238">
        <v>37804</v>
      </c>
      <c r="J164" s="642"/>
      <c r="K164" s="642"/>
      <c r="L164" s="642"/>
      <c r="M164" s="642"/>
    </row>
    <row r="165" spans="1:13" s="239" customFormat="1" ht="11.25">
      <c r="A165" s="528"/>
      <c r="B165" s="909"/>
      <c r="C165" s="533" t="s">
        <v>56</v>
      </c>
      <c r="D165" s="534"/>
      <c r="E165" s="535" t="s">
        <v>244</v>
      </c>
      <c r="F165" s="535" t="s">
        <v>221</v>
      </c>
      <c r="G165" s="535"/>
      <c r="H165" s="925"/>
      <c r="I165" s="238">
        <v>37804</v>
      </c>
      <c r="J165" s="642"/>
      <c r="K165" s="642"/>
      <c r="L165" s="642"/>
      <c r="M165" s="642"/>
    </row>
    <row r="166" spans="1:13" s="239" customFormat="1" ht="11.25">
      <c r="A166" s="528"/>
      <c r="B166" s="909"/>
      <c r="C166" s="533" t="s">
        <v>1604</v>
      </c>
      <c r="D166" s="534"/>
      <c r="E166" s="535" t="s">
        <v>245</v>
      </c>
      <c r="F166" s="535" t="s">
        <v>221</v>
      </c>
      <c r="G166" s="535"/>
      <c r="H166" s="925"/>
      <c r="I166" s="238">
        <v>37804</v>
      </c>
      <c r="J166" s="642"/>
      <c r="K166" s="642"/>
      <c r="L166" s="642"/>
      <c r="M166" s="642"/>
    </row>
    <row r="167" spans="1:13" s="239" customFormat="1" ht="11.25">
      <c r="A167" s="528"/>
      <c r="B167" s="909"/>
      <c r="C167" s="533" t="s">
        <v>1606</v>
      </c>
      <c r="D167" s="534"/>
      <c r="E167" s="535" t="s">
        <v>246</v>
      </c>
      <c r="F167" s="535" t="s">
        <v>221</v>
      </c>
      <c r="G167" s="535"/>
      <c r="H167" s="925"/>
      <c r="I167" s="238">
        <v>37804</v>
      </c>
      <c r="J167" s="642"/>
      <c r="K167" s="642"/>
      <c r="L167" s="642"/>
      <c r="M167" s="642"/>
    </row>
    <row r="168" spans="1:13" s="239" customFormat="1" ht="11.25">
      <c r="A168" s="528"/>
      <c r="B168" s="909"/>
      <c r="C168" s="533" t="s">
        <v>1608</v>
      </c>
      <c r="D168" s="534"/>
      <c r="E168" s="535" t="s">
        <v>247</v>
      </c>
      <c r="F168" s="535" t="s">
        <v>221</v>
      </c>
      <c r="G168" s="535"/>
      <c r="H168" s="925"/>
      <c r="I168" s="238">
        <v>37804</v>
      </c>
      <c r="J168" s="642"/>
      <c r="K168" s="642"/>
      <c r="L168" s="642"/>
      <c r="M168" s="642"/>
    </row>
    <row r="169" spans="1:13" s="239" customFormat="1" ht="11.25">
      <c r="A169" s="528"/>
      <c r="B169" s="909"/>
      <c r="C169" s="533" t="s">
        <v>1610</v>
      </c>
      <c r="D169" s="534"/>
      <c r="E169" s="535" t="s">
        <v>248</v>
      </c>
      <c r="F169" s="535" t="s">
        <v>221</v>
      </c>
      <c r="G169" s="535"/>
      <c r="H169" s="925"/>
      <c r="I169" s="238">
        <v>37804</v>
      </c>
      <c r="J169" s="642"/>
      <c r="K169" s="642"/>
      <c r="L169" s="642"/>
      <c r="M169" s="642"/>
    </row>
    <row r="170" spans="1:13" s="239" customFormat="1" ht="11.25">
      <c r="A170" s="528"/>
      <c r="B170" s="909"/>
      <c r="C170" s="533" t="s">
        <v>1623</v>
      </c>
      <c r="D170" s="534"/>
      <c r="E170" s="535" t="s">
        <v>249</v>
      </c>
      <c r="F170" s="535" t="s">
        <v>221</v>
      </c>
      <c r="G170" s="535"/>
      <c r="H170" s="925"/>
      <c r="I170" s="238">
        <v>37804</v>
      </c>
      <c r="J170" s="642"/>
      <c r="K170" s="642"/>
      <c r="L170" s="642"/>
      <c r="M170" s="642"/>
    </row>
    <row r="171" spans="1:13" s="239" customFormat="1" ht="11.25">
      <c r="A171" s="528"/>
      <c r="B171" s="909"/>
      <c r="C171" s="533" t="s">
        <v>1614</v>
      </c>
      <c r="D171" s="534"/>
      <c r="E171" s="535" t="s">
        <v>250</v>
      </c>
      <c r="F171" s="535" t="s">
        <v>221</v>
      </c>
      <c r="G171" s="535"/>
      <c r="H171" s="925"/>
      <c r="I171" s="238">
        <v>37804</v>
      </c>
      <c r="J171" s="642"/>
      <c r="K171" s="642"/>
      <c r="L171" s="642"/>
      <c r="M171" s="642"/>
    </row>
    <row r="172" spans="1:13" s="239" customFormat="1" ht="11.25">
      <c r="A172" s="528"/>
      <c r="B172" s="909"/>
      <c r="C172" s="533" t="s">
        <v>1616</v>
      </c>
      <c r="D172" s="534"/>
      <c r="E172" s="535" t="s">
        <v>251</v>
      </c>
      <c r="F172" s="535" t="s">
        <v>221</v>
      </c>
      <c r="G172" s="535"/>
      <c r="H172" s="925"/>
      <c r="I172" s="238">
        <v>37804</v>
      </c>
      <c r="J172" s="642"/>
      <c r="K172" s="642"/>
      <c r="L172" s="642"/>
      <c r="M172" s="642"/>
    </row>
    <row r="173" spans="1:13" s="239" customFormat="1" ht="11.25">
      <c r="A173" s="528"/>
      <c r="B173" s="909"/>
      <c r="C173" s="533" t="s">
        <v>1618</v>
      </c>
      <c r="D173" s="534"/>
      <c r="E173" s="535" t="s">
        <v>252</v>
      </c>
      <c r="F173" s="535" t="s">
        <v>221</v>
      </c>
      <c r="G173" s="535"/>
      <c r="H173" s="925"/>
      <c r="I173" s="238">
        <v>37804</v>
      </c>
      <c r="J173" s="642"/>
      <c r="K173" s="642"/>
      <c r="L173" s="642"/>
      <c r="M173" s="642"/>
    </row>
    <row r="174" spans="1:13" s="239" customFormat="1" ht="11.25">
      <c r="A174" s="528"/>
      <c r="B174" s="909"/>
      <c r="C174" s="536" t="s">
        <v>1620</v>
      </c>
      <c r="D174" s="534"/>
      <c r="E174" s="535" t="s">
        <v>253</v>
      </c>
      <c r="F174" s="535" t="s">
        <v>221</v>
      </c>
      <c r="G174" s="535"/>
      <c r="H174" s="925"/>
      <c r="I174" s="238">
        <v>37804</v>
      </c>
      <c r="J174" s="642"/>
      <c r="K174" s="642"/>
      <c r="L174" s="642"/>
      <c r="M174" s="642"/>
    </row>
    <row r="175" spans="1:13" s="239" customFormat="1" ht="11.25">
      <c r="A175" s="528"/>
      <c r="B175" s="910"/>
      <c r="C175" s="537"/>
      <c r="D175" s="538"/>
      <c r="E175" s="539"/>
      <c r="F175" s="539"/>
      <c r="G175" s="539"/>
      <c r="H175" s="540"/>
      <c r="I175" s="541"/>
      <c r="J175" s="642"/>
      <c r="K175" s="642"/>
      <c r="L175" s="642"/>
      <c r="M175" s="642"/>
    </row>
    <row r="176" spans="1:13" s="117" customFormat="1" ht="28.5" customHeight="1">
      <c r="A176" s="129"/>
      <c r="B176" s="926" t="s">
        <v>1624</v>
      </c>
      <c r="C176" s="148" t="s">
        <v>1625</v>
      </c>
      <c r="D176" s="209"/>
      <c r="E176" s="621" t="s">
        <v>1626</v>
      </c>
      <c r="F176" s="621" t="s">
        <v>1627</v>
      </c>
      <c r="G176" s="621"/>
      <c r="H176" s="922" t="s">
        <v>1628</v>
      </c>
      <c r="I176" s="186">
        <v>38231</v>
      </c>
      <c r="J176" s="641" t="s">
        <v>2389</v>
      </c>
      <c r="K176" s="641" t="s">
        <v>2389</v>
      </c>
      <c r="L176" s="641" t="s">
        <v>2389</v>
      </c>
      <c r="M176" s="641" t="s">
        <v>2389</v>
      </c>
    </row>
    <row r="177" spans="1:13" s="117" customFormat="1" ht="28.5" customHeight="1">
      <c r="A177" s="129"/>
      <c r="B177" s="927"/>
      <c r="C177" s="644" t="s">
        <v>254</v>
      </c>
      <c r="D177" s="645"/>
      <c r="E177" s="646" t="s">
        <v>1629</v>
      </c>
      <c r="F177" s="646" t="s">
        <v>195</v>
      </c>
      <c r="G177" s="646"/>
      <c r="H177" s="928"/>
      <c r="I177" s="186">
        <v>38231</v>
      </c>
      <c r="J177" s="641"/>
      <c r="K177" s="641"/>
      <c r="L177" s="641" t="s">
        <v>2389</v>
      </c>
      <c r="M177" s="641"/>
    </row>
    <row r="178" spans="1:13" s="117" customFormat="1" ht="11.25" customHeight="1">
      <c r="A178" s="129"/>
      <c r="B178" s="931" t="s">
        <v>1630</v>
      </c>
      <c r="C178" s="199" t="s">
        <v>1625</v>
      </c>
      <c r="D178" s="205" t="s">
        <v>1631</v>
      </c>
      <c r="E178" s="193" t="s">
        <v>1632</v>
      </c>
      <c r="F178" s="193" t="s">
        <v>196</v>
      </c>
      <c r="G178" s="193"/>
      <c r="H178" s="922" t="s">
        <v>1633</v>
      </c>
      <c r="I178" s="211">
        <v>37755</v>
      </c>
      <c r="J178" s="641"/>
      <c r="K178" s="641"/>
      <c r="L178" s="641"/>
      <c r="M178" s="641"/>
    </row>
    <row r="179" spans="1:13" s="117" customFormat="1" ht="11.25" customHeight="1">
      <c r="A179" s="129"/>
      <c r="B179" s="932"/>
      <c r="C179" s="208"/>
      <c r="D179" s="132" t="s">
        <v>1634</v>
      </c>
      <c r="E179" s="138" t="s">
        <v>1635</v>
      </c>
      <c r="F179" s="138" t="s">
        <v>196</v>
      </c>
      <c r="G179" s="138"/>
      <c r="H179" s="934"/>
      <c r="I179" s="201">
        <v>37041</v>
      </c>
      <c r="J179" s="641"/>
      <c r="K179" s="641"/>
      <c r="L179" s="641"/>
      <c r="M179" s="641"/>
    </row>
    <row r="180" spans="1:13" s="117" customFormat="1" ht="11.25">
      <c r="A180" s="129"/>
      <c r="B180" s="932"/>
      <c r="C180" s="208"/>
      <c r="D180" s="137" t="s">
        <v>2393</v>
      </c>
      <c r="E180" s="145" t="s">
        <v>1636</v>
      </c>
      <c r="F180" s="145" t="s">
        <v>196</v>
      </c>
      <c r="G180" s="145"/>
      <c r="H180" s="934"/>
      <c r="I180" s="147">
        <v>37041</v>
      </c>
      <c r="J180" s="641" t="s">
        <v>2389</v>
      </c>
      <c r="K180" s="641" t="s">
        <v>2389</v>
      </c>
      <c r="L180" s="641"/>
      <c r="M180" s="641" t="s">
        <v>2389</v>
      </c>
    </row>
    <row r="181" spans="1:13" s="117" customFormat="1" ht="11.25">
      <c r="A181" s="129"/>
      <c r="B181" s="932"/>
      <c r="C181" s="208"/>
      <c r="D181" s="137" t="s">
        <v>256</v>
      </c>
      <c r="E181" s="145" t="s">
        <v>1637</v>
      </c>
      <c r="F181" s="145" t="s">
        <v>196</v>
      </c>
      <c r="G181" s="145"/>
      <c r="H181" s="934"/>
      <c r="I181" s="147">
        <v>37041</v>
      </c>
      <c r="J181" s="641"/>
      <c r="K181" s="641"/>
      <c r="L181" s="641"/>
      <c r="M181" s="641"/>
    </row>
    <row r="182" spans="1:13" s="117" customFormat="1" ht="11.25">
      <c r="A182" s="129"/>
      <c r="B182" s="932"/>
      <c r="C182" s="208"/>
      <c r="D182" s="137" t="s">
        <v>257</v>
      </c>
      <c r="E182" s="145" t="s">
        <v>1638</v>
      </c>
      <c r="F182" s="145" t="s">
        <v>196</v>
      </c>
      <c r="G182" s="145"/>
      <c r="H182" s="934"/>
      <c r="I182" s="147">
        <v>37041</v>
      </c>
      <c r="J182" s="641"/>
      <c r="K182" s="641"/>
      <c r="L182" s="641"/>
      <c r="M182" s="641"/>
    </row>
    <row r="183" spans="1:13" s="117" customFormat="1" ht="11.25">
      <c r="A183" s="129"/>
      <c r="B183" s="932"/>
      <c r="C183" s="208"/>
      <c r="D183" s="542" t="s">
        <v>1639</v>
      </c>
      <c r="E183" s="236" t="s">
        <v>1640</v>
      </c>
      <c r="F183" s="236" t="s">
        <v>196</v>
      </c>
      <c r="G183" s="236"/>
      <c r="H183" s="934"/>
      <c r="I183" s="147"/>
      <c r="J183" s="641"/>
      <c r="K183" s="641"/>
      <c r="L183" s="641"/>
      <c r="M183" s="641"/>
    </row>
    <row r="184" spans="1:13" s="117" customFormat="1" ht="11.25">
      <c r="A184" s="129"/>
      <c r="B184" s="932"/>
      <c r="C184" s="208"/>
      <c r="D184" s="542" t="s">
        <v>1641</v>
      </c>
      <c r="E184" s="236" t="s">
        <v>1642</v>
      </c>
      <c r="F184" s="236" t="s">
        <v>196</v>
      </c>
      <c r="G184" s="236"/>
      <c r="H184" s="934"/>
      <c r="I184" s="147"/>
      <c r="J184" s="641"/>
      <c r="K184" s="641"/>
      <c r="L184" s="641"/>
      <c r="M184" s="641"/>
    </row>
    <row r="185" spans="1:13" s="117" customFormat="1" ht="11.25">
      <c r="A185" s="129"/>
      <c r="B185" s="932"/>
      <c r="C185" s="208"/>
      <c r="D185" s="542" t="s">
        <v>1643</v>
      </c>
      <c r="E185" s="236" t="s">
        <v>1644</v>
      </c>
      <c r="F185" s="236" t="s">
        <v>196</v>
      </c>
      <c r="G185" s="236"/>
      <c r="H185" s="934"/>
      <c r="I185" s="147"/>
      <c r="J185" s="641"/>
      <c r="K185" s="641"/>
      <c r="L185" s="641"/>
      <c r="M185" s="641"/>
    </row>
    <row r="186" spans="1:13" s="117" customFormat="1" ht="11.25">
      <c r="A186" s="129"/>
      <c r="B186" s="932"/>
      <c r="C186" s="208"/>
      <c r="D186" s="161" t="s">
        <v>171</v>
      </c>
      <c r="E186" s="145" t="s">
        <v>1645</v>
      </c>
      <c r="F186" s="145" t="s">
        <v>196</v>
      </c>
      <c r="G186" s="145"/>
      <c r="H186" s="934"/>
      <c r="I186" s="147">
        <v>37041</v>
      </c>
      <c r="J186" s="641"/>
      <c r="K186" s="641"/>
      <c r="L186" s="641"/>
      <c r="M186" s="641"/>
    </row>
    <row r="187" spans="1:13" s="117" customFormat="1" ht="11.25">
      <c r="A187" s="129"/>
      <c r="B187" s="932"/>
      <c r="C187" s="208"/>
      <c r="D187" s="161" t="s">
        <v>1646</v>
      </c>
      <c r="E187" s="145" t="s">
        <v>1647</v>
      </c>
      <c r="F187" s="145" t="s">
        <v>196</v>
      </c>
      <c r="G187" s="145"/>
      <c r="H187" s="934"/>
      <c r="I187" s="147">
        <v>38231</v>
      </c>
      <c r="J187" s="641"/>
      <c r="K187" s="641"/>
      <c r="L187" s="641"/>
      <c r="M187" s="641"/>
    </row>
    <row r="188" spans="1:13" s="117" customFormat="1" ht="11.25">
      <c r="A188" s="129"/>
      <c r="B188" s="932"/>
      <c r="C188" s="210"/>
      <c r="D188" s="143"/>
      <c r="E188" s="196"/>
      <c r="F188" s="196"/>
      <c r="G188" s="196"/>
      <c r="H188" s="934"/>
      <c r="I188" s="198"/>
      <c r="J188" s="641"/>
      <c r="K188" s="641"/>
      <c r="L188" s="641"/>
      <c r="M188" s="641"/>
    </row>
    <row r="189" spans="1:13" s="117" customFormat="1" ht="11.25" customHeight="1">
      <c r="A189" s="129"/>
      <c r="B189" s="932"/>
      <c r="C189" s="199" t="s">
        <v>1648</v>
      </c>
      <c r="D189" s="212" t="s">
        <v>1631</v>
      </c>
      <c r="E189" s="150" t="s">
        <v>1649</v>
      </c>
      <c r="F189" s="150" t="s">
        <v>196</v>
      </c>
      <c r="G189" s="150"/>
      <c r="H189" s="934"/>
      <c r="I189" s="211">
        <v>37755</v>
      </c>
      <c r="J189" s="641"/>
      <c r="K189" s="641"/>
      <c r="L189" s="641"/>
      <c r="M189" s="641"/>
    </row>
    <row r="190" spans="1:13" s="117" customFormat="1" ht="11.25">
      <c r="A190" s="129"/>
      <c r="B190" s="932"/>
      <c r="C190" s="208"/>
      <c r="D190" s="132" t="s">
        <v>183</v>
      </c>
      <c r="E190" s="138" t="s">
        <v>1650</v>
      </c>
      <c r="F190" s="138" t="s">
        <v>196</v>
      </c>
      <c r="G190" s="138"/>
      <c r="H190" s="934"/>
      <c r="I190" s="201">
        <v>37041</v>
      </c>
      <c r="J190" s="641"/>
      <c r="K190" s="641"/>
      <c r="L190" s="641"/>
      <c r="M190" s="641"/>
    </row>
    <row r="191" spans="1:13" s="117" customFormat="1" ht="11.25">
      <c r="A191" s="129"/>
      <c r="B191" s="932"/>
      <c r="C191" s="208"/>
      <c r="D191" s="137" t="s">
        <v>255</v>
      </c>
      <c r="E191" s="145" t="s">
        <v>1651</v>
      </c>
      <c r="F191" s="145" t="s">
        <v>196</v>
      </c>
      <c r="G191" s="145"/>
      <c r="H191" s="934"/>
      <c r="I191" s="147">
        <v>37041</v>
      </c>
      <c r="J191" s="641"/>
      <c r="K191" s="641"/>
      <c r="L191" s="641"/>
      <c r="M191" s="641"/>
    </row>
    <row r="192" spans="1:13" s="117" customFormat="1" ht="11.25">
      <c r="A192" s="129"/>
      <c r="B192" s="932"/>
      <c r="C192" s="208"/>
      <c r="D192" s="137" t="s">
        <v>256</v>
      </c>
      <c r="E192" s="145" t="s">
        <v>1652</v>
      </c>
      <c r="F192" s="145" t="s">
        <v>196</v>
      </c>
      <c r="G192" s="145"/>
      <c r="H192" s="934"/>
      <c r="I192" s="147">
        <v>37041</v>
      </c>
      <c r="J192" s="641"/>
      <c r="K192" s="641"/>
      <c r="L192" s="641"/>
      <c r="M192" s="641"/>
    </row>
    <row r="193" spans="1:13" s="117" customFormat="1" ht="11.25">
      <c r="A193" s="129"/>
      <c r="B193" s="932"/>
      <c r="C193" s="208"/>
      <c r="D193" s="137" t="s">
        <v>257</v>
      </c>
      <c r="E193" s="145" t="s">
        <v>1653</v>
      </c>
      <c r="F193" s="145" t="s">
        <v>196</v>
      </c>
      <c r="G193" s="145"/>
      <c r="H193" s="934"/>
      <c r="I193" s="147">
        <v>37041</v>
      </c>
      <c r="J193" s="641"/>
      <c r="K193" s="641"/>
      <c r="L193" s="641"/>
      <c r="M193" s="641"/>
    </row>
    <row r="194" spans="1:13" s="117" customFormat="1" ht="11.25">
      <c r="A194" s="129"/>
      <c r="B194" s="932"/>
      <c r="C194" s="208"/>
      <c r="D194" s="542" t="s">
        <v>1639</v>
      </c>
      <c r="E194" s="236" t="s">
        <v>1654</v>
      </c>
      <c r="F194" s="236" t="s">
        <v>196</v>
      </c>
      <c r="G194" s="236"/>
      <c r="H194" s="934"/>
      <c r="I194" s="147"/>
      <c r="J194" s="643"/>
      <c r="K194" s="643"/>
      <c r="L194" s="643"/>
      <c r="M194" s="643"/>
    </row>
    <row r="195" spans="1:13" s="117" customFormat="1" ht="11.25">
      <c r="A195" s="129"/>
      <c r="B195" s="932"/>
      <c r="C195" s="208"/>
      <c r="D195" s="542" t="s">
        <v>1641</v>
      </c>
      <c r="E195" s="236" t="s">
        <v>1655</v>
      </c>
      <c r="F195" s="236" t="s">
        <v>196</v>
      </c>
      <c r="G195" s="236"/>
      <c r="H195" s="934"/>
      <c r="I195" s="147"/>
      <c r="J195" s="643"/>
      <c r="K195" s="643"/>
      <c r="L195" s="643"/>
      <c r="M195" s="643"/>
    </row>
    <row r="196" spans="1:13" s="117" customFormat="1" ht="11.25">
      <c r="A196" s="129"/>
      <c r="B196" s="932"/>
      <c r="C196" s="208"/>
      <c r="D196" s="542" t="s">
        <v>1643</v>
      </c>
      <c r="E196" s="236" t="s">
        <v>1656</v>
      </c>
      <c r="F196" s="236" t="s">
        <v>196</v>
      </c>
      <c r="G196" s="236"/>
      <c r="H196" s="934"/>
      <c r="I196" s="147"/>
      <c r="J196" s="643"/>
      <c r="K196" s="643"/>
      <c r="L196" s="643"/>
      <c r="M196" s="643"/>
    </row>
    <row r="197" spans="1:13" s="117" customFormat="1" ht="11.25">
      <c r="A197" s="129"/>
      <c r="B197" s="932"/>
      <c r="C197" s="208"/>
      <c r="D197" s="161" t="s">
        <v>171</v>
      </c>
      <c r="E197" s="145" t="s">
        <v>258</v>
      </c>
      <c r="F197" s="145" t="s">
        <v>196</v>
      </c>
      <c r="G197" s="145"/>
      <c r="H197" s="934"/>
      <c r="I197" s="147">
        <v>37041</v>
      </c>
      <c r="J197" s="641"/>
      <c r="K197" s="641"/>
      <c r="L197" s="641"/>
      <c r="M197" s="641"/>
    </row>
    <row r="198" spans="1:13" s="117" customFormat="1" ht="11.25">
      <c r="A198" s="129"/>
      <c r="B198" s="932"/>
      <c r="C198" s="208"/>
      <c r="D198" s="161" t="s">
        <v>1646</v>
      </c>
      <c r="E198" s="145" t="s">
        <v>1657</v>
      </c>
      <c r="F198" s="145" t="s">
        <v>196</v>
      </c>
      <c r="G198" s="145"/>
      <c r="H198" s="934"/>
      <c r="I198" s="147">
        <v>38231</v>
      </c>
      <c r="J198" s="641"/>
      <c r="K198" s="641"/>
      <c r="L198" s="641"/>
      <c r="M198" s="641"/>
    </row>
    <row r="199" spans="1:13" s="117" customFormat="1" ht="11.25">
      <c r="A199" s="129"/>
      <c r="B199" s="933"/>
      <c r="C199" s="208"/>
      <c r="D199" s="161"/>
      <c r="E199" s="145"/>
      <c r="F199" s="145"/>
      <c r="G199" s="145"/>
      <c r="H199" s="935"/>
      <c r="I199" s="147"/>
      <c r="J199" s="641"/>
      <c r="K199" s="641"/>
      <c r="L199" s="641"/>
      <c r="M199" s="641"/>
    </row>
    <row r="200" spans="1:13" s="247" customFormat="1" ht="11.25" customHeight="1">
      <c r="A200" s="543"/>
      <c r="B200" s="936" t="s">
        <v>1658</v>
      </c>
      <c r="C200" s="544" t="s">
        <v>1659</v>
      </c>
      <c r="D200" s="545"/>
      <c r="E200" s="546" t="s">
        <v>1660</v>
      </c>
      <c r="F200" s="546" t="s">
        <v>1627</v>
      </c>
      <c r="G200" s="546"/>
      <c r="H200" s="939" t="s">
        <v>1661</v>
      </c>
      <c r="I200" s="153">
        <v>40791</v>
      </c>
      <c r="J200" s="641"/>
      <c r="K200" s="641"/>
      <c r="L200" s="641"/>
      <c r="M200" s="641"/>
    </row>
    <row r="201" spans="1:13" s="247" customFormat="1" ht="11.25">
      <c r="A201" s="543"/>
      <c r="B201" s="937"/>
      <c r="C201" s="547" t="s">
        <v>1662</v>
      </c>
      <c r="D201" s="223"/>
      <c r="E201" s="224" t="s">
        <v>1663</v>
      </c>
      <c r="F201" s="224" t="s">
        <v>1564</v>
      </c>
      <c r="G201" s="224"/>
      <c r="H201" s="940"/>
      <c r="I201" s="140">
        <v>40791</v>
      </c>
      <c r="J201" s="641"/>
      <c r="K201" s="641"/>
      <c r="L201" s="641"/>
      <c r="M201" s="641"/>
    </row>
    <row r="202" spans="1:13" s="247" customFormat="1" ht="45" customHeight="1">
      <c r="A202" s="543"/>
      <c r="B202" s="937"/>
      <c r="C202" s="222"/>
      <c r="D202" s="223"/>
      <c r="E202" s="224"/>
      <c r="F202" s="224"/>
      <c r="G202" s="224"/>
      <c r="H202" s="941"/>
      <c r="I202" s="147"/>
      <c r="J202" s="641"/>
      <c r="K202" s="641"/>
      <c r="L202" s="641"/>
      <c r="M202" s="641"/>
    </row>
    <row r="203" spans="1:13" s="247" customFormat="1" ht="11.25" customHeight="1">
      <c r="A203" s="543"/>
      <c r="B203" s="938"/>
      <c r="C203" s="548"/>
      <c r="D203" s="549"/>
      <c r="E203" s="550"/>
      <c r="F203" s="550"/>
      <c r="G203" s="550"/>
      <c r="H203" s="551"/>
      <c r="I203" s="198"/>
      <c r="J203" s="641"/>
      <c r="K203" s="641"/>
      <c r="L203" s="641"/>
      <c r="M203" s="641"/>
    </row>
    <row r="204" spans="1:13" s="117" customFormat="1" ht="11.25">
      <c r="A204" s="129"/>
      <c r="B204" s="130"/>
      <c r="C204" s="131"/>
      <c r="D204" s="149"/>
      <c r="E204" s="151"/>
      <c r="F204" s="151"/>
      <c r="G204" s="151"/>
      <c r="H204" s="152"/>
      <c r="I204" s="153"/>
      <c r="J204" s="641"/>
      <c r="K204" s="641"/>
      <c r="L204" s="641"/>
      <c r="M204" s="641"/>
    </row>
    <row r="205" spans="1:13" s="117" customFormat="1" ht="11.25">
      <c r="A205" s="129"/>
      <c r="B205" s="130" t="s">
        <v>32</v>
      </c>
      <c r="C205" s="131"/>
      <c r="D205" s="137"/>
      <c r="E205" s="138" t="s">
        <v>1664</v>
      </c>
      <c r="F205" s="138" t="s">
        <v>196</v>
      </c>
      <c r="G205" s="138"/>
      <c r="H205" s="139" t="s">
        <v>1665</v>
      </c>
      <c r="I205" s="140"/>
      <c r="J205" s="641" t="s">
        <v>2389</v>
      </c>
      <c r="K205" s="641" t="s">
        <v>2389</v>
      </c>
      <c r="L205" s="641" t="s">
        <v>2389</v>
      </c>
      <c r="M205" s="641" t="s">
        <v>2389</v>
      </c>
    </row>
    <row r="206" spans="1:13" s="117" customFormat="1" ht="11.25">
      <c r="A206" s="129"/>
      <c r="B206" s="135" t="s">
        <v>1666</v>
      </c>
      <c r="C206" s="136"/>
      <c r="D206" s="137"/>
      <c r="E206" s="138" t="s">
        <v>1667</v>
      </c>
      <c r="F206" s="138" t="s">
        <v>196</v>
      </c>
      <c r="G206" s="138"/>
      <c r="H206" s="139"/>
      <c r="I206" s="140">
        <v>36986</v>
      </c>
      <c r="J206" s="641" t="s">
        <v>2389</v>
      </c>
      <c r="K206" s="641" t="s">
        <v>2389</v>
      </c>
      <c r="L206" s="641" t="s">
        <v>2389</v>
      </c>
      <c r="M206" s="641" t="s">
        <v>2389</v>
      </c>
    </row>
    <row r="207" spans="1:13" s="117" customFormat="1" ht="11.25">
      <c r="A207" s="129"/>
      <c r="B207" s="130" t="s">
        <v>1668</v>
      </c>
      <c r="C207" s="131"/>
      <c r="D207" s="132"/>
      <c r="E207" s="133" t="s">
        <v>1669</v>
      </c>
      <c r="F207" s="133" t="s">
        <v>196</v>
      </c>
      <c r="G207" s="133"/>
      <c r="H207" s="213" t="s">
        <v>1670</v>
      </c>
      <c r="I207" s="134"/>
      <c r="J207" s="641"/>
      <c r="K207" s="641"/>
      <c r="L207" s="641"/>
      <c r="M207" s="641"/>
    </row>
    <row r="208" spans="1:13" s="117" customFormat="1" ht="11.25">
      <c r="A208" s="129"/>
      <c r="B208" s="130" t="s">
        <v>1671</v>
      </c>
      <c r="C208" s="131"/>
      <c r="D208" s="132"/>
      <c r="E208" s="133" t="s">
        <v>1672</v>
      </c>
      <c r="F208" s="133" t="s">
        <v>196</v>
      </c>
      <c r="G208" s="133"/>
      <c r="H208" s="213" t="s">
        <v>1670</v>
      </c>
      <c r="I208" s="134"/>
      <c r="J208" s="641" t="s">
        <v>2389</v>
      </c>
      <c r="K208" s="641" t="s">
        <v>2389</v>
      </c>
      <c r="L208" s="641" t="s">
        <v>2389</v>
      </c>
      <c r="M208" s="641" t="s">
        <v>2389</v>
      </c>
    </row>
    <row r="209" spans="1:13" s="117" customFormat="1" ht="11.25">
      <c r="A209" s="129"/>
      <c r="B209" s="130"/>
      <c r="C209" s="131" t="s">
        <v>259</v>
      </c>
      <c r="D209" s="132"/>
      <c r="E209" s="133" t="s">
        <v>1673</v>
      </c>
      <c r="F209" s="133" t="s">
        <v>196</v>
      </c>
      <c r="G209" s="133"/>
      <c r="H209" s="213" t="s">
        <v>1674</v>
      </c>
      <c r="I209" s="134">
        <v>37494</v>
      </c>
      <c r="J209" s="641"/>
      <c r="K209" s="641"/>
      <c r="L209" s="641"/>
      <c r="M209" s="641"/>
    </row>
    <row r="210" spans="1:13" s="117" customFormat="1" ht="11.25">
      <c r="A210" s="129"/>
      <c r="B210" s="130"/>
      <c r="C210" s="131" t="s">
        <v>260</v>
      </c>
      <c r="D210" s="132"/>
      <c r="E210" s="133" t="s">
        <v>1675</v>
      </c>
      <c r="F210" s="133" t="s">
        <v>196</v>
      </c>
      <c r="G210" s="133"/>
      <c r="H210" s="213" t="s">
        <v>1674</v>
      </c>
      <c r="I210" s="134">
        <v>37494</v>
      </c>
      <c r="J210" s="641"/>
      <c r="K210" s="641"/>
      <c r="L210" s="641"/>
      <c r="M210" s="641"/>
    </row>
    <row r="211" spans="1:13" s="117" customFormat="1" ht="11.25">
      <c r="A211" s="129"/>
      <c r="B211" s="130"/>
      <c r="C211" s="131" t="s">
        <v>261</v>
      </c>
      <c r="D211" s="132"/>
      <c r="E211" s="133" t="s">
        <v>1676</v>
      </c>
      <c r="F211" s="133" t="s">
        <v>196</v>
      </c>
      <c r="G211" s="133"/>
      <c r="H211" s="213" t="s">
        <v>1674</v>
      </c>
      <c r="I211" s="134">
        <v>37494</v>
      </c>
      <c r="J211" s="641"/>
      <c r="K211" s="641"/>
      <c r="L211" s="641"/>
      <c r="M211" s="641"/>
    </row>
    <row r="212" spans="1:13" s="117" customFormat="1" ht="11.25">
      <c r="A212" s="129"/>
      <c r="B212" s="130"/>
      <c r="C212" s="131" t="s">
        <v>262</v>
      </c>
      <c r="D212" s="132"/>
      <c r="E212" s="133" t="s">
        <v>1677</v>
      </c>
      <c r="F212" s="133" t="s">
        <v>196</v>
      </c>
      <c r="G212" s="133"/>
      <c r="H212" s="213" t="s">
        <v>1674</v>
      </c>
      <c r="I212" s="134">
        <v>37494</v>
      </c>
      <c r="J212" s="641"/>
      <c r="K212" s="641"/>
      <c r="L212" s="641"/>
      <c r="M212" s="641"/>
    </row>
    <row r="213" spans="1:13" s="117" customFormat="1" ht="11.25">
      <c r="A213" s="129"/>
      <c r="B213" s="130"/>
      <c r="C213" s="131" t="s">
        <v>263</v>
      </c>
      <c r="D213" s="132"/>
      <c r="E213" s="133" t="s">
        <v>1678</v>
      </c>
      <c r="F213" s="133" t="s">
        <v>196</v>
      </c>
      <c r="G213" s="133"/>
      <c r="H213" s="213" t="s">
        <v>1674</v>
      </c>
      <c r="I213" s="134">
        <v>37494</v>
      </c>
      <c r="J213" s="641"/>
      <c r="K213" s="641"/>
      <c r="L213" s="641"/>
      <c r="M213" s="641"/>
    </row>
    <row r="214" spans="1:13" s="117" customFormat="1" ht="11.25">
      <c r="A214" s="129"/>
      <c r="B214" s="130"/>
      <c r="C214" s="131" t="s">
        <v>264</v>
      </c>
      <c r="D214" s="132"/>
      <c r="E214" s="133" t="s">
        <v>1679</v>
      </c>
      <c r="F214" s="133" t="s">
        <v>196</v>
      </c>
      <c r="G214" s="133"/>
      <c r="H214" s="213" t="s">
        <v>1674</v>
      </c>
      <c r="I214" s="134">
        <v>37494</v>
      </c>
      <c r="J214" s="641"/>
      <c r="K214" s="641"/>
      <c r="L214" s="641"/>
      <c r="M214" s="641"/>
    </row>
    <row r="215" spans="1:13" s="117" customFormat="1" ht="11.25">
      <c r="A215" s="129"/>
      <c r="B215" s="130"/>
      <c r="C215" s="131" t="s">
        <v>1680</v>
      </c>
      <c r="D215" s="132"/>
      <c r="E215" s="133" t="s">
        <v>1681</v>
      </c>
      <c r="F215" s="133" t="s">
        <v>1564</v>
      </c>
      <c r="G215" s="133"/>
      <c r="H215" s="213" t="s">
        <v>1674</v>
      </c>
      <c r="I215" s="134">
        <v>37494</v>
      </c>
      <c r="J215" s="641"/>
      <c r="K215" s="641"/>
      <c r="L215" s="641"/>
      <c r="M215" s="641"/>
    </row>
    <row r="216" spans="1:13" s="117" customFormat="1" ht="11.25">
      <c r="A216" s="129"/>
      <c r="B216" s="130"/>
      <c r="C216" s="131" t="s">
        <v>1682</v>
      </c>
      <c r="D216" s="132"/>
      <c r="E216" s="133" t="s">
        <v>1683</v>
      </c>
      <c r="F216" s="133" t="s">
        <v>196</v>
      </c>
      <c r="G216" s="133"/>
      <c r="H216" s="213" t="s">
        <v>1674</v>
      </c>
      <c r="I216" s="134">
        <v>37494</v>
      </c>
      <c r="J216" s="641"/>
      <c r="K216" s="641"/>
      <c r="L216" s="641"/>
      <c r="M216" s="641"/>
    </row>
    <row r="217" spans="1:13" s="117" customFormat="1" ht="11.25">
      <c r="A217" s="129"/>
      <c r="B217" s="135"/>
      <c r="C217" s="142"/>
      <c r="D217" s="161"/>
      <c r="E217" s="145"/>
      <c r="F217" s="145"/>
      <c r="G217" s="145"/>
      <c r="H217" s="146"/>
      <c r="I217" s="147"/>
      <c r="J217" s="641"/>
      <c r="K217" s="641"/>
      <c r="L217" s="641"/>
      <c r="M217" s="641"/>
    </row>
    <row r="218" spans="1:13" s="117" customFormat="1" ht="22.5">
      <c r="A218" s="129"/>
      <c r="B218" s="135" t="s">
        <v>265</v>
      </c>
      <c r="C218" s="136"/>
      <c r="D218" s="161"/>
      <c r="E218" s="145" t="s">
        <v>1684</v>
      </c>
      <c r="F218" s="145" t="s">
        <v>1627</v>
      </c>
      <c r="G218" s="145"/>
      <c r="H218" s="214" t="s">
        <v>1685</v>
      </c>
      <c r="I218" s="147">
        <v>37804</v>
      </c>
      <c r="J218" s="641" t="s">
        <v>2389</v>
      </c>
      <c r="K218" s="641" t="s">
        <v>2389</v>
      </c>
      <c r="L218" s="641" t="s">
        <v>2389</v>
      </c>
      <c r="M218" s="641" t="s">
        <v>2389</v>
      </c>
    </row>
    <row r="219" spans="1:13" s="117" customFormat="1" ht="11.25">
      <c r="A219" s="129"/>
      <c r="B219" s="141" t="s">
        <v>161</v>
      </c>
      <c r="C219" s="142"/>
      <c r="D219" s="161"/>
      <c r="E219" s="145" t="s">
        <v>1686</v>
      </c>
      <c r="F219" s="145" t="s">
        <v>195</v>
      </c>
      <c r="G219" s="145"/>
      <c r="H219" s="146" t="s">
        <v>1687</v>
      </c>
      <c r="I219" s="147"/>
      <c r="J219" s="641" t="s">
        <v>2389</v>
      </c>
      <c r="K219" s="641" t="s">
        <v>2389</v>
      </c>
      <c r="L219" s="641"/>
      <c r="M219" s="641" t="s">
        <v>2389</v>
      </c>
    </row>
    <row r="220" spans="1:13" s="117" customFormat="1" ht="33.75">
      <c r="A220" s="129"/>
      <c r="B220" s="135" t="s">
        <v>1688</v>
      </c>
      <c r="C220" s="136"/>
      <c r="D220" s="137"/>
      <c r="E220" s="138" t="s">
        <v>1689</v>
      </c>
      <c r="F220" s="138" t="s">
        <v>1627</v>
      </c>
      <c r="G220" s="138"/>
      <c r="H220" s="189" t="s">
        <v>1690</v>
      </c>
      <c r="I220" s="140">
        <v>37053</v>
      </c>
      <c r="J220" s="641" t="s">
        <v>2389</v>
      </c>
      <c r="K220" s="641" t="s">
        <v>2389</v>
      </c>
      <c r="L220" s="641"/>
      <c r="M220" s="641" t="s">
        <v>2389</v>
      </c>
    </row>
    <row r="221" spans="1:13" s="117" customFormat="1" ht="11.25" customHeight="1">
      <c r="A221" s="129"/>
      <c r="B221" s="552"/>
      <c r="C221" s="208"/>
      <c r="D221" s="199"/>
      <c r="E221" s="192"/>
      <c r="F221" s="192"/>
      <c r="G221" s="192"/>
      <c r="H221" s="200"/>
      <c r="I221" s="201"/>
      <c r="J221" s="641"/>
      <c r="K221" s="641"/>
      <c r="L221" s="641"/>
      <c r="M221" s="641"/>
    </row>
    <row r="222" spans="1:13" s="117" customFormat="1" ht="11.25">
      <c r="A222" s="129"/>
      <c r="B222" s="135" t="s">
        <v>266</v>
      </c>
      <c r="C222" s="136"/>
      <c r="D222" s="161"/>
      <c r="E222" s="145" t="s">
        <v>1691</v>
      </c>
      <c r="F222" s="145" t="s">
        <v>221</v>
      </c>
      <c r="G222" s="145"/>
      <c r="H222" s="146" t="s">
        <v>267</v>
      </c>
      <c r="I222" s="147"/>
      <c r="J222" s="641" t="s">
        <v>2389</v>
      </c>
      <c r="K222" s="641" t="s">
        <v>2389</v>
      </c>
      <c r="L222" s="641"/>
      <c r="M222" s="641" t="s">
        <v>2389</v>
      </c>
    </row>
    <row r="223" spans="1:13" s="117" customFormat="1" ht="11.25">
      <c r="A223" s="129"/>
      <c r="B223" s="135" t="s">
        <v>268</v>
      </c>
      <c r="C223" s="136"/>
      <c r="D223" s="161"/>
      <c r="E223" s="145" t="s">
        <v>1692</v>
      </c>
      <c r="F223" s="145" t="s">
        <v>221</v>
      </c>
      <c r="G223" s="145"/>
      <c r="H223" s="146" t="s">
        <v>1693</v>
      </c>
      <c r="I223" s="147"/>
      <c r="J223" s="641" t="s">
        <v>2389</v>
      </c>
      <c r="K223" s="641" t="s">
        <v>2389</v>
      </c>
      <c r="L223" s="641"/>
      <c r="M223" s="641" t="s">
        <v>2389</v>
      </c>
    </row>
    <row r="224" spans="1:13" s="117" customFormat="1" ht="11.25">
      <c r="A224" s="129"/>
      <c r="B224" s="135" t="s">
        <v>269</v>
      </c>
      <c r="C224" s="136"/>
      <c r="D224" s="161"/>
      <c r="E224" s="145" t="s">
        <v>1694</v>
      </c>
      <c r="F224" s="145" t="s">
        <v>221</v>
      </c>
      <c r="G224" s="145"/>
      <c r="H224" s="146" t="s">
        <v>1693</v>
      </c>
      <c r="I224" s="147"/>
      <c r="J224" s="641" t="s">
        <v>2389</v>
      </c>
      <c r="K224" s="641" t="s">
        <v>2389</v>
      </c>
      <c r="L224" s="641"/>
      <c r="M224" s="641" t="s">
        <v>2389</v>
      </c>
    </row>
    <row r="225" spans="1:13" s="117" customFormat="1" ht="11.25">
      <c r="A225" s="129"/>
      <c r="B225" s="135"/>
      <c r="C225" s="136"/>
      <c r="D225" s="161"/>
      <c r="E225" s="145"/>
      <c r="F225" s="145"/>
      <c r="G225" s="145"/>
      <c r="H225" s="146"/>
      <c r="I225" s="147"/>
      <c r="J225" s="641"/>
      <c r="K225" s="641"/>
      <c r="L225" s="641"/>
      <c r="M225" s="641"/>
    </row>
    <row r="226" spans="1:13" s="117" customFormat="1" ht="11.25">
      <c r="A226" s="129"/>
      <c r="B226" s="135" t="s">
        <v>1695</v>
      </c>
      <c r="C226" s="136"/>
      <c r="D226" s="161"/>
      <c r="E226" s="145" t="s">
        <v>1696</v>
      </c>
      <c r="F226" s="145" t="s">
        <v>195</v>
      </c>
      <c r="G226" s="145"/>
      <c r="H226" s="146"/>
      <c r="I226" s="147"/>
      <c r="J226" s="641" t="s">
        <v>2389</v>
      </c>
      <c r="K226" s="641" t="s">
        <v>2389</v>
      </c>
      <c r="L226" s="641" t="s">
        <v>2389</v>
      </c>
      <c r="M226" s="641" t="s">
        <v>2389</v>
      </c>
    </row>
    <row r="227" spans="1:13" s="117" customFormat="1" ht="11.25">
      <c r="A227" s="129"/>
      <c r="B227" s="135"/>
      <c r="C227" s="136"/>
      <c r="D227" s="161"/>
      <c r="E227" s="145"/>
      <c r="F227" s="145"/>
      <c r="G227" s="145"/>
      <c r="H227" s="146"/>
      <c r="I227" s="147"/>
      <c r="J227" s="641"/>
      <c r="K227" s="641"/>
      <c r="L227" s="641"/>
      <c r="M227" s="641"/>
    </row>
    <row r="228" spans="1:13" s="117" customFormat="1" ht="11.25">
      <c r="A228" s="215"/>
      <c r="B228" s="194"/>
      <c r="C228" s="195"/>
      <c r="D228" s="143"/>
      <c r="E228" s="196"/>
      <c r="F228" s="196"/>
      <c r="G228" s="196"/>
      <c r="H228" s="197"/>
      <c r="I228" s="198"/>
      <c r="J228" s="641"/>
      <c r="K228" s="641"/>
      <c r="L228" s="641"/>
      <c r="M228" s="641"/>
    </row>
    <row r="229" spans="1:13" s="117" customFormat="1" ht="11.25">
      <c r="A229" s="216"/>
      <c r="B229" s="908" t="s">
        <v>1697</v>
      </c>
      <c r="C229" s="136" t="s">
        <v>270</v>
      </c>
      <c r="D229" s="161"/>
      <c r="E229" s="145" t="s">
        <v>1698</v>
      </c>
      <c r="F229" s="145" t="s">
        <v>196</v>
      </c>
      <c r="G229" s="145"/>
      <c r="H229" s="944" t="s">
        <v>1699</v>
      </c>
      <c r="I229" s="147">
        <v>37799</v>
      </c>
      <c r="J229" s="641"/>
      <c r="K229" s="641"/>
      <c r="L229" s="641" t="s">
        <v>2390</v>
      </c>
      <c r="M229" s="641"/>
    </row>
    <row r="230" spans="1:13" s="117" customFormat="1" ht="11.25">
      <c r="A230" s="217"/>
      <c r="B230" s="942"/>
      <c r="C230" s="142" t="s">
        <v>271</v>
      </c>
      <c r="D230" s="161"/>
      <c r="E230" s="145" t="s">
        <v>1700</v>
      </c>
      <c r="F230" s="145" t="s">
        <v>196</v>
      </c>
      <c r="G230" s="145"/>
      <c r="H230" s="945"/>
      <c r="I230" s="147">
        <v>37799</v>
      </c>
      <c r="J230" s="641"/>
      <c r="K230" s="641"/>
      <c r="L230" s="641" t="s">
        <v>2392</v>
      </c>
      <c r="M230" s="641"/>
    </row>
    <row r="231" spans="1:13" s="117" customFormat="1" ht="11.25">
      <c r="A231" s="217" t="s">
        <v>1701</v>
      </c>
      <c r="B231" s="942"/>
      <c r="C231" s="142" t="s">
        <v>272</v>
      </c>
      <c r="D231" s="161"/>
      <c r="E231" s="145" t="s">
        <v>1702</v>
      </c>
      <c r="F231" s="145" t="s">
        <v>196</v>
      </c>
      <c r="G231" s="145"/>
      <c r="H231" s="945"/>
      <c r="I231" s="147">
        <v>37799</v>
      </c>
      <c r="J231" s="641"/>
      <c r="K231" s="641"/>
      <c r="L231" s="641" t="s">
        <v>2388</v>
      </c>
      <c r="M231" s="641"/>
    </row>
    <row r="232" spans="1:13" s="117" customFormat="1" ht="11.25">
      <c r="A232" s="217"/>
      <c r="B232" s="942"/>
      <c r="C232" s="142" t="s">
        <v>273</v>
      </c>
      <c r="D232" s="161"/>
      <c r="E232" s="145" t="s">
        <v>1703</v>
      </c>
      <c r="F232" s="145" t="s">
        <v>196</v>
      </c>
      <c r="G232" s="145"/>
      <c r="H232" s="946"/>
      <c r="I232" s="147">
        <v>37799</v>
      </c>
      <c r="J232" s="641"/>
      <c r="K232" s="641"/>
      <c r="L232" s="641" t="s">
        <v>2390</v>
      </c>
      <c r="M232" s="641"/>
    </row>
    <row r="233" spans="1:13" s="117" customFormat="1" ht="11.25">
      <c r="A233" s="217"/>
      <c r="B233" s="942"/>
      <c r="C233" s="142" t="s">
        <v>1704</v>
      </c>
      <c r="D233" s="161"/>
      <c r="E233" s="145" t="s">
        <v>1705</v>
      </c>
      <c r="F233" s="145" t="s">
        <v>1564</v>
      </c>
      <c r="G233" s="145">
        <v>121</v>
      </c>
      <c r="H233" s="146"/>
      <c r="I233" s="147">
        <v>36981</v>
      </c>
      <c r="J233" s="641"/>
      <c r="K233" s="641"/>
      <c r="L233" s="641" t="s">
        <v>2390</v>
      </c>
      <c r="M233" s="641"/>
    </row>
    <row r="234" spans="1:13" s="117" customFormat="1" ht="22.5">
      <c r="A234" s="218" t="s">
        <v>1706</v>
      </c>
      <c r="B234" s="942"/>
      <c r="C234" s="219" t="s">
        <v>1707</v>
      </c>
      <c r="D234" s="161"/>
      <c r="E234" s="145" t="s">
        <v>1708</v>
      </c>
      <c r="F234" s="145" t="s">
        <v>196</v>
      </c>
      <c r="G234" s="145">
        <v>218</v>
      </c>
      <c r="H234" s="146" t="s">
        <v>1709</v>
      </c>
      <c r="I234" s="147">
        <v>36981</v>
      </c>
      <c r="J234" s="641"/>
      <c r="K234" s="641"/>
      <c r="L234" s="641" t="s">
        <v>2392</v>
      </c>
      <c r="M234" s="641"/>
    </row>
    <row r="235" spans="1:13" s="117" customFormat="1" ht="22.5">
      <c r="A235" s="220" t="s">
        <v>1710</v>
      </c>
      <c r="B235" s="942"/>
      <c r="C235" s="135" t="s">
        <v>1711</v>
      </c>
      <c r="D235" s="161"/>
      <c r="E235" s="221" t="s">
        <v>1712</v>
      </c>
      <c r="F235" s="145" t="s">
        <v>196</v>
      </c>
      <c r="G235" s="145">
        <v>223</v>
      </c>
      <c r="H235" s="146" t="s">
        <v>1713</v>
      </c>
      <c r="I235" s="147">
        <v>37799</v>
      </c>
      <c r="J235" s="641"/>
      <c r="K235" s="641"/>
      <c r="L235" s="641"/>
      <c r="M235" s="641"/>
    </row>
    <row r="236" spans="1:13" s="117" customFormat="1" ht="22.5">
      <c r="A236" s="218"/>
      <c r="B236" s="942"/>
      <c r="C236" s="135" t="s">
        <v>1714</v>
      </c>
      <c r="D236" s="161"/>
      <c r="E236" s="221" t="s">
        <v>1715</v>
      </c>
      <c r="F236" s="145" t="s">
        <v>196</v>
      </c>
      <c r="G236" s="145">
        <v>224</v>
      </c>
      <c r="H236" s="146" t="s">
        <v>1716</v>
      </c>
      <c r="I236" s="147">
        <v>37799</v>
      </c>
      <c r="J236" s="641"/>
      <c r="K236" s="641"/>
      <c r="L236" s="641"/>
      <c r="M236" s="641"/>
    </row>
    <row r="237" spans="1:13" s="117" customFormat="1" ht="11.25">
      <c r="A237" s="217"/>
      <c r="B237" s="942"/>
      <c r="C237" s="142" t="s">
        <v>37</v>
      </c>
      <c r="D237" s="161"/>
      <c r="E237" s="145" t="s">
        <v>1717</v>
      </c>
      <c r="F237" s="145" t="s">
        <v>196</v>
      </c>
      <c r="G237" s="145"/>
      <c r="H237" s="947" t="s">
        <v>1718</v>
      </c>
      <c r="I237" s="147">
        <v>37799</v>
      </c>
      <c r="J237" s="641"/>
      <c r="K237" s="641"/>
      <c r="L237" s="641"/>
      <c r="M237" s="641"/>
    </row>
    <row r="238" spans="1:13" s="117" customFormat="1" ht="11.25">
      <c r="A238" s="217"/>
      <c r="B238" s="942"/>
      <c r="C238" s="142" t="s">
        <v>38</v>
      </c>
      <c r="D238" s="161"/>
      <c r="E238" s="145" t="s">
        <v>1719</v>
      </c>
      <c r="F238" s="145" t="s">
        <v>196</v>
      </c>
      <c r="G238" s="145"/>
      <c r="H238" s="945"/>
      <c r="I238" s="147">
        <v>37799</v>
      </c>
      <c r="J238" s="641"/>
      <c r="K238" s="641"/>
      <c r="L238" s="641"/>
      <c r="M238" s="641"/>
    </row>
    <row r="239" spans="1:13" s="117" customFormat="1" ht="11.25">
      <c r="A239" s="217"/>
      <c r="B239" s="942"/>
      <c r="C239" s="142" t="s">
        <v>39</v>
      </c>
      <c r="D239" s="161"/>
      <c r="E239" s="145" t="s">
        <v>1720</v>
      </c>
      <c r="F239" s="145" t="s">
        <v>196</v>
      </c>
      <c r="G239" s="145"/>
      <c r="H239" s="945"/>
      <c r="I239" s="147">
        <v>37799</v>
      </c>
      <c r="J239" s="641"/>
      <c r="K239" s="641"/>
      <c r="L239" s="641"/>
      <c r="M239" s="641"/>
    </row>
    <row r="240" spans="1:13" s="117" customFormat="1" ht="11.25">
      <c r="A240" s="217"/>
      <c r="B240" s="942"/>
      <c r="C240" s="142" t="s">
        <v>40</v>
      </c>
      <c r="D240" s="161"/>
      <c r="E240" s="145" t="s">
        <v>1721</v>
      </c>
      <c r="F240" s="145" t="s">
        <v>196</v>
      </c>
      <c r="G240" s="145"/>
      <c r="H240" s="945"/>
      <c r="I240" s="147">
        <v>37799</v>
      </c>
      <c r="J240" s="641"/>
      <c r="K240" s="641"/>
      <c r="L240" s="641"/>
      <c r="M240" s="641"/>
    </row>
    <row r="241" spans="1:13" s="117" customFormat="1" ht="11.25">
      <c r="A241" s="217"/>
      <c r="B241" s="942"/>
      <c r="C241" s="142" t="s">
        <v>41</v>
      </c>
      <c r="D241" s="161"/>
      <c r="E241" s="145" t="s">
        <v>1722</v>
      </c>
      <c r="F241" s="145" t="s">
        <v>196</v>
      </c>
      <c r="G241" s="145"/>
      <c r="H241" s="945"/>
      <c r="I241" s="147">
        <v>37799</v>
      </c>
      <c r="J241" s="641"/>
      <c r="K241" s="641"/>
      <c r="L241" s="641"/>
      <c r="M241" s="641"/>
    </row>
    <row r="242" spans="1:13" s="117" customFormat="1" ht="11.25">
      <c r="A242" s="217"/>
      <c r="B242" s="942"/>
      <c r="C242" s="142" t="s">
        <v>42</v>
      </c>
      <c r="D242" s="161"/>
      <c r="E242" s="145" t="s">
        <v>1723</v>
      </c>
      <c r="F242" s="145" t="s">
        <v>196</v>
      </c>
      <c r="G242" s="145"/>
      <c r="H242" s="945"/>
      <c r="I242" s="147">
        <v>37799</v>
      </c>
      <c r="J242" s="641"/>
      <c r="K242" s="641"/>
      <c r="L242" s="641"/>
      <c r="M242" s="641"/>
    </row>
    <row r="243" spans="1:13" s="117" customFormat="1" ht="11.25">
      <c r="A243" s="217"/>
      <c r="B243" s="942"/>
      <c r="C243" s="142" t="s">
        <v>43</v>
      </c>
      <c r="D243" s="161"/>
      <c r="E243" s="145" t="s">
        <v>1724</v>
      </c>
      <c r="F243" s="145" t="s">
        <v>196</v>
      </c>
      <c r="G243" s="145"/>
      <c r="H243" s="945"/>
      <c r="I243" s="147">
        <v>37799</v>
      </c>
      <c r="J243" s="641"/>
      <c r="K243" s="641"/>
      <c r="L243" s="641"/>
      <c r="M243" s="641"/>
    </row>
    <row r="244" spans="1:13" s="117" customFormat="1" ht="11.25">
      <c r="A244" s="217"/>
      <c r="B244" s="942"/>
      <c r="C244" s="142" t="s">
        <v>44</v>
      </c>
      <c r="D244" s="161"/>
      <c r="E244" s="145" t="s">
        <v>1725</v>
      </c>
      <c r="F244" s="145" t="s">
        <v>196</v>
      </c>
      <c r="G244" s="145"/>
      <c r="H244" s="945"/>
      <c r="I244" s="147">
        <v>37799</v>
      </c>
      <c r="J244" s="641"/>
      <c r="K244" s="641"/>
      <c r="L244" s="641"/>
      <c r="M244" s="641"/>
    </row>
    <row r="245" spans="1:13" s="117" customFormat="1" ht="11.25">
      <c r="A245" s="217"/>
      <c r="B245" s="942"/>
      <c r="C245" s="142" t="s">
        <v>45</v>
      </c>
      <c r="D245" s="161"/>
      <c r="E245" s="145" t="s">
        <v>1726</v>
      </c>
      <c r="F245" s="145" t="s">
        <v>196</v>
      </c>
      <c r="G245" s="145"/>
      <c r="H245" s="945"/>
      <c r="I245" s="147">
        <v>37799</v>
      </c>
      <c r="J245" s="641"/>
      <c r="K245" s="641"/>
      <c r="L245" s="641"/>
      <c r="M245" s="641"/>
    </row>
    <row r="246" spans="1:13" s="117" customFormat="1" ht="11.25">
      <c r="A246" s="217"/>
      <c r="B246" s="942"/>
      <c r="C246" s="142" t="s">
        <v>46</v>
      </c>
      <c r="D246" s="161"/>
      <c r="E246" s="145" t="s">
        <v>1727</v>
      </c>
      <c r="F246" s="145" t="s">
        <v>196</v>
      </c>
      <c r="G246" s="145"/>
      <c r="H246" s="945"/>
      <c r="I246" s="147">
        <v>37799</v>
      </c>
      <c r="J246" s="641"/>
      <c r="K246" s="641"/>
      <c r="L246" s="641"/>
      <c r="M246" s="641"/>
    </row>
    <row r="247" spans="1:13" s="117" customFormat="1" ht="11.25">
      <c r="A247" s="217"/>
      <c r="B247" s="942"/>
      <c r="C247" s="142" t="s">
        <v>47</v>
      </c>
      <c r="D247" s="161"/>
      <c r="E247" s="145" t="s">
        <v>1728</v>
      </c>
      <c r="F247" s="145" t="s">
        <v>196</v>
      </c>
      <c r="G247" s="145"/>
      <c r="H247" s="945"/>
      <c r="I247" s="147">
        <v>37799</v>
      </c>
      <c r="J247" s="641"/>
      <c r="K247" s="641"/>
      <c r="L247" s="641"/>
      <c r="M247" s="641"/>
    </row>
    <row r="248" spans="1:13" s="117" customFormat="1" ht="11.25">
      <c r="A248" s="217"/>
      <c r="B248" s="942"/>
      <c r="C248" s="142" t="s">
        <v>48</v>
      </c>
      <c r="D248" s="161"/>
      <c r="E248" s="145" t="s">
        <v>1729</v>
      </c>
      <c r="F248" s="145" t="s">
        <v>196</v>
      </c>
      <c r="G248" s="145"/>
      <c r="H248" s="945"/>
      <c r="I248" s="147">
        <v>37799</v>
      </c>
      <c r="J248" s="641"/>
      <c r="K248" s="641"/>
      <c r="L248" s="641"/>
      <c r="M248" s="641"/>
    </row>
    <row r="249" spans="1:13" s="117" customFormat="1" ht="11.25">
      <c r="A249" s="217"/>
      <c r="B249" s="942"/>
      <c r="C249" s="142" t="s">
        <v>49</v>
      </c>
      <c r="D249" s="161"/>
      <c r="E249" s="145" t="s">
        <v>1730</v>
      </c>
      <c r="F249" s="145" t="s">
        <v>196</v>
      </c>
      <c r="G249" s="145"/>
      <c r="H249" s="945"/>
      <c r="I249" s="147">
        <v>37799</v>
      </c>
      <c r="J249" s="641"/>
      <c r="K249" s="641"/>
      <c r="L249" s="641"/>
      <c r="M249" s="641"/>
    </row>
    <row r="250" spans="1:13" s="117" customFormat="1" ht="11.25">
      <c r="A250" s="217"/>
      <c r="B250" s="942"/>
      <c r="C250" s="142" t="s">
        <v>50</v>
      </c>
      <c r="D250" s="161"/>
      <c r="E250" s="145" t="s">
        <v>1731</v>
      </c>
      <c r="F250" s="145" t="s">
        <v>196</v>
      </c>
      <c r="G250" s="145"/>
      <c r="H250" s="945"/>
      <c r="I250" s="147">
        <v>37799</v>
      </c>
      <c r="J250" s="641"/>
      <c r="K250" s="641"/>
      <c r="L250" s="641"/>
      <c r="M250" s="641"/>
    </row>
    <row r="251" spans="1:13" s="117" customFormat="1" ht="11.25">
      <c r="A251" s="217"/>
      <c r="B251" s="942"/>
      <c r="C251" s="142" t="s">
        <v>51</v>
      </c>
      <c r="D251" s="161"/>
      <c r="E251" s="145" t="s">
        <v>1732</v>
      </c>
      <c r="F251" s="145" t="s">
        <v>196</v>
      </c>
      <c r="G251" s="145"/>
      <c r="H251" s="945"/>
      <c r="I251" s="147">
        <v>37799</v>
      </c>
      <c r="J251" s="641"/>
      <c r="K251" s="641"/>
      <c r="L251" s="641"/>
      <c r="M251" s="641"/>
    </row>
    <row r="252" spans="1:13" s="117" customFormat="1" ht="11.25">
      <c r="A252" s="217"/>
      <c r="B252" s="942"/>
      <c r="C252" s="142" t="s">
        <v>52</v>
      </c>
      <c r="D252" s="161"/>
      <c r="E252" s="145" t="s">
        <v>1733</v>
      </c>
      <c r="F252" s="145" t="s">
        <v>196</v>
      </c>
      <c r="G252" s="145"/>
      <c r="H252" s="945"/>
      <c r="I252" s="147">
        <v>37799</v>
      </c>
      <c r="J252" s="641"/>
      <c r="K252" s="641"/>
      <c r="L252" s="641"/>
      <c r="M252" s="641"/>
    </row>
    <row r="253" spans="1:13" s="117" customFormat="1" ht="11.25">
      <c r="A253" s="217"/>
      <c r="B253" s="942"/>
      <c r="C253" s="142" t="s">
        <v>53</v>
      </c>
      <c r="D253" s="161"/>
      <c r="E253" s="145" t="s">
        <v>1734</v>
      </c>
      <c r="F253" s="145" t="s">
        <v>196</v>
      </c>
      <c r="G253" s="145"/>
      <c r="H253" s="945"/>
      <c r="I253" s="147">
        <v>37799</v>
      </c>
      <c r="J253" s="641"/>
      <c r="K253" s="641"/>
      <c r="L253" s="641"/>
      <c r="M253" s="641"/>
    </row>
    <row r="254" spans="1:13" s="117" customFormat="1" ht="11.25">
      <c r="A254" s="217"/>
      <c r="B254" s="942"/>
      <c r="C254" s="142" t="s">
        <v>54</v>
      </c>
      <c r="D254" s="161"/>
      <c r="E254" s="145" t="s">
        <v>1735</v>
      </c>
      <c r="F254" s="145" t="s">
        <v>196</v>
      </c>
      <c r="G254" s="145"/>
      <c r="H254" s="945"/>
      <c r="I254" s="147">
        <v>37799</v>
      </c>
      <c r="J254" s="641"/>
      <c r="K254" s="641"/>
      <c r="L254" s="641"/>
      <c r="M254" s="641"/>
    </row>
    <row r="255" spans="1:13" s="117" customFormat="1" ht="11.25">
      <c r="A255" s="217"/>
      <c r="B255" s="942"/>
      <c r="C255" s="142" t="s">
        <v>55</v>
      </c>
      <c r="D255" s="161"/>
      <c r="E255" s="145" t="s">
        <v>1736</v>
      </c>
      <c r="F255" s="145" t="s">
        <v>196</v>
      </c>
      <c r="G255" s="145"/>
      <c r="H255" s="945"/>
      <c r="I255" s="147">
        <v>37799</v>
      </c>
      <c r="J255" s="641"/>
      <c r="K255" s="641"/>
      <c r="L255" s="641"/>
      <c r="M255" s="641"/>
    </row>
    <row r="256" spans="1:13" s="117" customFormat="1" ht="11.25">
      <c r="A256" s="217"/>
      <c r="B256" s="942"/>
      <c r="C256" s="142" t="s">
        <v>56</v>
      </c>
      <c r="D256" s="161"/>
      <c r="E256" s="145" t="s">
        <v>1737</v>
      </c>
      <c r="F256" s="145" t="s">
        <v>196</v>
      </c>
      <c r="G256" s="145"/>
      <c r="H256" s="946"/>
      <c r="I256" s="147">
        <v>37799</v>
      </c>
      <c r="J256" s="641"/>
      <c r="K256" s="641"/>
      <c r="L256" s="641"/>
      <c r="M256" s="641"/>
    </row>
    <row r="257" spans="1:13" s="117" customFormat="1" ht="11.25">
      <c r="A257" s="217"/>
      <c r="B257" s="942"/>
      <c r="C257" s="142" t="s">
        <v>1738</v>
      </c>
      <c r="D257" s="161"/>
      <c r="E257" s="145" t="s">
        <v>1739</v>
      </c>
      <c r="F257" s="145" t="s">
        <v>196</v>
      </c>
      <c r="G257" s="145">
        <v>121</v>
      </c>
      <c r="H257" s="225"/>
      <c r="I257" s="147">
        <v>37799</v>
      </c>
      <c r="J257" s="641"/>
      <c r="K257" s="641"/>
      <c r="L257" s="641"/>
      <c r="M257" s="641"/>
    </row>
    <row r="258" spans="1:13" s="117" customFormat="1" ht="11.25">
      <c r="A258" s="217"/>
      <c r="B258" s="942"/>
      <c r="C258" s="142" t="s">
        <v>1740</v>
      </c>
      <c r="D258" s="161"/>
      <c r="E258" s="145" t="s">
        <v>1741</v>
      </c>
      <c r="F258" s="145" t="s">
        <v>196</v>
      </c>
      <c r="G258" s="145">
        <v>122</v>
      </c>
      <c r="H258" s="225"/>
      <c r="I258" s="147">
        <v>37799</v>
      </c>
      <c r="J258" s="641"/>
      <c r="K258" s="641"/>
      <c r="L258" s="641"/>
      <c r="M258" s="641"/>
    </row>
    <row r="259" spans="1:13" s="117" customFormat="1" ht="11.25">
      <c r="A259" s="217"/>
      <c r="B259" s="942"/>
      <c r="C259" s="142" t="s">
        <v>1742</v>
      </c>
      <c r="D259" s="161"/>
      <c r="E259" s="145" t="s">
        <v>1743</v>
      </c>
      <c r="F259" s="145" t="s">
        <v>196</v>
      </c>
      <c r="G259" s="145"/>
      <c r="H259" s="225"/>
      <c r="I259" s="147">
        <v>37799</v>
      </c>
      <c r="J259" s="641"/>
      <c r="K259" s="641"/>
      <c r="L259" s="641"/>
      <c r="M259" s="641"/>
    </row>
    <row r="260" spans="1:13" s="117" customFormat="1" ht="11.25">
      <c r="A260" s="217"/>
      <c r="B260" s="942"/>
      <c r="C260" s="142" t="s">
        <v>1744</v>
      </c>
      <c r="D260" s="161"/>
      <c r="E260" s="145" t="s">
        <v>1745</v>
      </c>
      <c r="F260" s="145" t="s">
        <v>196</v>
      </c>
      <c r="G260" s="145"/>
      <c r="H260" s="225"/>
      <c r="I260" s="147">
        <v>37799</v>
      </c>
      <c r="J260" s="641"/>
      <c r="K260" s="641"/>
      <c r="L260" s="641"/>
      <c r="M260" s="641"/>
    </row>
    <row r="261" spans="1:13" s="117" customFormat="1" ht="11.25">
      <c r="A261" s="217"/>
      <c r="B261" s="942"/>
      <c r="C261" s="142" t="s">
        <v>1746</v>
      </c>
      <c r="D261" s="161"/>
      <c r="E261" s="145" t="s">
        <v>1747</v>
      </c>
      <c r="F261" s="145" t="s">
        <v>196</v>
      </c>
      <c r="G261" s="145"/>
      <c r="H261" s="225"/>
      <c r="I261" s="147">
        <v>37799</v>
      </c>
      <c r="J261" s="641"/>
      <c r="K261" s="641"/>
      <c r="L261" s="641"/>
      <c r="M261" s="641"/>
    </row>
    <row r="262" spans="1:13" s="117" customFormat="1" ht="11.25">
      <c r="A262" s="217"/>
      <c r="B262" s="942"/>
      <c r="C262" s="142" t="s">
        <v>1748</v>
      </c>
      <c r="D262" s="161"/>
      <c r="E262" s="145" t="s">
        <v>1749</v>
      </c>
      <c r="F262" s="145" t="s">
        <v>196</v>
      </c>
      <c r="G262" s="145"/>
      <c r="H262" s="225"/>
      <c r="I262" s="147">
        <v>37799</v>
      </c>
      <c r="J262" s="641"/>
      <c r="K262" s="641"/>
      <c r="L262" s="641"/>
      <c r="M262" s="641"/>
    </row>
    <row r="263" spans="1:13" s="117" customFormat="1" ht="11.25">
      <c r="A263" s="217"/>
      <c r="B263" s="942"/>
      <c r="C263" s="142" t="s">
        <v>274</v>
      </c>
      <c r="D263" s="161"/>
      <c r="E263" s="145" t="s">
        <v>1750</v>
      </c>
      <c r="F263" s="145" t="s">
        <v>196</v>
      </c>
      <c r="G263" s="145"/>
      <c r="H263" s="225"/>
      <c r="I263" s="147">
        <v>37799</v>
      </c>
      <c r="J263" s="641"/>
      <c r="K263" s="641"/>
      <c r="L263" s="641"/>
      <c r="M263" s="641"/>
    </row>
    <row r="264" spans="1:13" s="117" customFormat="1" ht="11.25">
      <c r="A264" s="217"/>
      <c r="B264" s="942"/>
      <c r="C264" s="142" t="s">
        <v>275</v>
      </c>
      <c r="D264" s="161"/>
      <c r="E264" s="145" t="s">
        <v>1751</v>
      </c>
      <c r="F264" s="145" t="s">
        <v>1564</v>
      </c>
      <c r="G264" s="145"/>
      <c r="H264" s="225"/>
      <c r="I264" s="147">
        <v>37799</v>
      </c>
      <c r="J264" s="641"/>
      <c r="K264" s="641"/>
      <c r="L264" s="641"/>
      <c r="M264" s="641"/>
    </row>
    <row r="265" spans="1:13" s="117" customFormat="1" ht="11.25">
      <c r="A265" s="217"/>
      <c r="B265" s="942"/>
      <c r="C265" s="142" t="s">
        <v>276</v>
      </c>
      <c r="D265" s="161"/>
      <c r="E265" s="145" t="s">
        <v>1752</v>
      </c>
      <c r="F265" s="145" t="s">
        <v>196</v>
      </c>
      <c r="G265" s="145"/>
      <c r="H265" s="225"/>
      <c r="I265" s="147">
        <v>37799</v>
      </c>
      <c r="J265" s="641"/>
      <c r="K265" s="641"/>
      <c r="L265" s="641"/>
      <c r="M265" s="641"/>
    </row>
    <row r="266" spans="1:13" s="117" customFormat="1" ht="11.25">
      <c r="A266" s="217"/>
      <c r="B266" s="943"/>
      <c r="C266" s="195"/>
      <c r="D266" s="143"/>
      <c r="E266" s="196"/>
      <c r="F266" s="196"/>
      <c r="G266" s="196"/>
      <c r="H266" s="197"/>
      <c r="I266" s="198"/>
      <c r="J266" s="641"/>
      <c r="K266" s="641"/>
      <c r="L266" s="641"/>
      <c r="M266" s="641"/>
    </row>
    <row r="267" spans="1:13" s="117" customFormat="1" ht="11.25">
      <c r="A267" s="217"/>
      <c r="B267" s="163"/>
      <c r="C267" s="164"/>
      <c r="D267" s="149"/>
      <c r="E267" s="151"/>
      <c r="F267" s="151"/>
      <c r="G267" s="151"/>
      <c r="H267" s="152"/>
      <c r="I267" s="153"/>
      <c r="J267" s="641"/>
      <c r="K267" s="641"/>
      <c r="L267" s="641"/>
      <c r="M267" s="641"/>
    </row>
    <row r="268" spans="1:13" s="117" customFormat="1" ht="11.25">
      <c r="A268" s="217"/>
      <c r="B268" s="130" t="s">
        <v>277</v>
      </c>
      <c r="C268" s="131"/>
      <c r="D268" s="132" t="s">
        <v>1576</v>
      </c>
      <c r="E268" s="145" t="s">
        <v>1753</v>
      </c>
      <c r="F268" s="145" t="s">
        <v>196</v>
      </c>
      <c r="G268" s="145">
        <v>207</v>
      </c>
      <c r="H268" s="213" t="s">
        <v>1754</v>
      </c>
      <c r="I268" s="134">
        <v>36971</v>
      </c>
      <c r="J268" s="641"/>
      <c r="K268" s="641"/>
      <c r="L268" s="641" t="s">
        <v>2392</v>
      </c>
      <c r="M268" s="641"/>
    </row>
    <row r="269" spans="1:13" s="117" customFormat="1" ht="11.25">
      <c r="A269" s="217"/>
      <c r="B269" s="141" t="s">
        <v>1755</v>
      </c>
      <c r="C269" s="142"/>
      <c r="D269" s="132" t="s">
        <v>1448</v>
      </c>
      <c r="E269" s="145" t="s">
        <v>1756</v>
      </c>
      <c r="F269" s="145" t="s">
        <v>196</v>
      </c>
      <c r="G269" s="145">
        <v>205</v>
      </c>
      <c r="H269" s="213"/>
      <c r="I269" s="134">
        <v>36971</v>
      </c>
      <c r="J269" s="641"/>
      <c r="K269" s="641"/>
      <c r="L269" s="641" t="s">
        <v>2392</v>
      </c>
      <c r="M269" s="641"/>
    </row>
    <row r="270" spans="1:13" s="117" customFormat="1" ht="11.25">
      <c r="A270" s="217"/>
      <c r="B270" s="130"/>
      <c r="C270" s="131"/>
      <c r="D270" s="132" t="s">
        <v>1576</v>
      </c>
      <c r="E270" s="145" t="s">
        <v>1757</v>
      </c>
      <c r="F270" s="145" t="s">
        <v>196</v>
      </c>
      <c r="G270" s="145">
        <v>206</v>
      </c>
      <c r="H270" s="213"/>
      <c r="I270" s="134">
        <v>36971</v>
      </c>
      <c r="J270" s="641"/>
      <c r="K270" s="641"/>
      <c r="L270" s="641" t="s">
        <v>2392</v>
      </c>
      <c r="M270" s="641"/>
    </row>
    <row r="271" spans="1:13" s="117" customFormat="1" ht="11.25">
      <c r="A271" s="217"/>
      <c r="B271" s="141" t="s">
        <v>1758</v>
      </c>
      <c r="C271" s="142"/>
      <c r="D271" s="132" t="s">
        <v>1448</v>
      </c>
      <c r="E271" s="145" t="s">
        <v>1759</v>
      </c>
      <c r="F271" s="145" t="s">
        <v>196</v>
      </c>
      <c r="G271" s="145">
        <v>203</v>
      </c>
      <c r="H271" s="213"/>
      <c r="I271" s="134">
        <v>37799</v>
      </c>
      <c r="J271" s="641"/>
      <c r="K271" s="641"/>
      <c r="L271" s="641"/>
      <c r="M271" s="641"/>
    </row>
    <row r="272" spans="1:13" s="117" customFormat="1" ht="11.25">
      <c r="A272" s="217"/>
      <c r="B272" s="130"/>
      <c r="C272" s="131"/>
      <c r="D272" s="132" t="s">
        <v>1576</v>
      </c>
      <c r="E272" s="145" t="s">
        <v>1760</v>
      </c>
      <c r="F272" s="145" t="s">
        <v>196</v>
      </c>
      <c r="G272" s="145">
        <v>204</v>
      </c>
      <c r="H272" s="213"/>
      <c r="I272" s="134">
        <v>37799</v>
      </c>
      <c r="J272" s="641"/>
      <c r="K272" s="641"/>
      <c r="L272" s="641"/>
      <c r="M272" s="641"/>
    </row>
    <row r="273" spans="1:13" s="117" customFormat="1" ht="11.25">
      <c r="A273" s="217"/>
      <c r="B273" s="130" t="s">
        <v>1761</v>
      </c>
      <c r="C273" s="131"/>
      <c r="D273" s="132"/>
      <c r="E273" s="145" t="s">
        <v>1762</v>
      </c>
      <c r="F273" s="145" t="s">
        <v>196</v>
      </c>
      <c r="G273" s="145">
        <v>211</v>
      </c>
      <c r="H273" s="213" t="s">
        <v>1763</v>
      </c>
      <c r="I273" s="134">
        <v>37799</v>
      </c>
      <c r="J273" s="641"/>
      <c r="K273" s="641"/>
      <c r="L273" s="641"/>
      <c r="M273" s="641"/>
    </row>
    <row r="274" spans="1:13" s="117" customFormat="1" ht="11.25">
      <c r="A274" s="217"/>
      <c r="B274" s="141" t="s">
        <v>1764</v>
      </c>
      <c r="C274" s="142"/>
      <c r="D274" s="132" t="s">
        <v>1765</v>
      </c>
      <c r="E274" s="145" t="s">
        <v>1766</v>
      </c>
      <c r="F274" s="145" t="s">
        <v>196</v>
      </c>
      <c r="G274" s="145">
        <v>212</v>
      </c>
      <c r="H274" s="213"/>
      <c r="I274" s="134">
        <v>37799</v>
      </c>
      <c r="J274" s="641"/>
      <c r="K274" s="641"/>
      <c r="L274" s="641"/>
      <c r="M274" s="641"/>
    </row>
    <row r="275" spans="1:13" s="117" customFormat="1" ht="11.25">
      <c r="A275" s="217"/>
      <c r="B275" s="130"/>
      <c r="C275" s="131"/>
      <c r="D275" s="132" t="s">
        <v>1767</v>
      </c>
      <c r="E275" s="145" t="s">
        <v>1768</v>
      </c>
      <c r="F275" s="145" t="s">
        <v>196</v>
      </c>
      <c r="G275" s="145">
        <v>213</v>
      </c>
      <c r="H275" s="213"/>
      <c r="I275" s="134">
        <v>37799</v>
      </c>
      <c r="J275" s="641"/>
      <c r="K275" s="641"/>
      <c r="L275" s="641"/>
      <c r="M275" s="641"/>
    </row>
    <row r="276" spans="1:13" s="117" customFormat="1" ht="11.25">
      <c r="A276" s="217"/>
      <c r="B276" s="141" t="s">
        <v>1769</v>
      </c>
      <c r="C276" s="142"/>
      <c r="D276" s="132" t="s">
        <v>1770</v>
      </c>
      <c r="E276" s="145" t="s">
        <v>1771</v>
      </c>
      <c r="F276" s="145" t="s">
        <v>196</v>
      </c>
      <c r="G276" s="145">
        <v>214</v>
      </c>
      <c r="H276" s="213"/>
      <c r="I276" s="134">
        <v>37799</v>
      </c>
      <c r="J276" s="641"/>
      <c r="K276" s="641"/>
      <c r="L276" s="641"/>
      <c r="M276" s="641"/>
    </row>
    <row r="277" spans="1:13" s="117" customFormat="1" ht="11.25">
      <c r="A277" s="217"/>
      <c r="B277" s="130"/>
      <c r="C277" s="131"/>
      <c r="D277" s="132" t="s">
        <v>1772</v>
      </c>
      <c r="E277" s="145" t="s">
        <v>1773</v>
      </c>
      <c r="F277" s="145" t="s">
        <v>196</v>
      </c>
      <c r="G277" s="145">
        <v>215</v>
      </c>
      <c r="H277" s="213"/>
      <c r="I277" s="134">
        <v>37799</v>
      </c>
      <c r="J277" s="641"/>
      <c r="K277" s="641"/>
      <c r="L277" s="641"/>
      <c r="M277" s="641"/>
    </row>
    <row r="278" spans="1:13" s="117" customFormat="1" ht="11.25">
      <c r="A278" s="217"/>
      <c r="B278" s="135"/>
      <c r="C278" s="136"/>
      <c r="D278" s="137"/>
      <c r="E278" s="138"/>
      <c r="F278" s="138"/>
      <c r="G278" s="138"/>
      <c r="H278" s="139"/>
      <c r="I278" s="140"/>
      <c r="J278" s="641"/>
      <c r="K278" s="641"/>
      <c r="L278" s="641"/>
      <c r="M278" s="641"/>
    </row>
    <row r="279" spans="1:13" s="117" customFormat="1" ht="22.5">
      <c r="A279" s="217"/>
      <c r="B279" s="130" t="s">
        <v>278</v>
      </c>
      <c r="C279" s="131"/>
      <c r="D279" s="132"/>
      <c r="E279" s="133" t="s">
        <v>1774</v>
      </c>
      <c r="F279" s="133" t="s">
        <v>221</v>
      </c>
      <c r="G279" s="133">
        <v>216</v>
      </c>
      <c r="H279" s="226" t="s">
        <v>1775</v>
      </c>
      <c r="I279" s="134">
        <v>37376</v>
      </c>
      <c r="J279" s="641"/>
      <c r="K279" s="641"/>
      <c r="L279" s="641" t="s">
        <v>2391</v>
      </c>
      <c r="M279" s="641"/>
    </row>
    <row r="280" spans="1:13" s="117" customFormat="1" ht="11.25">
      <c r="A280" s="217"/>
      <c r="B280" s="130" t="s">
        <v>1776</v>
      </c>
      <c r="C280" s="131"/>
      <c r="D280" s="132"/>
      <c r="E280" s="138" t="s">
        <v>1777</v>
      </c>
      <c r="F280" s="133" t="s">
        <v>221</v>
      </c>
      <c r="G280" s="133">
        <v>217</v>
      </c>
      <c r="H280" s="213"/>
      <c r="I280" s="134">
        <v>37799</v>
      </c>
      <c r="J280" s="641"/>
      <c r="K280" s="641"/>
      <c r="L280" s="641"/>
      <c r="M280" s="641"/>
    </row>
    <row r="281" spans="1:13" s="117" customFormat="1" ht="11.25">
      <c r="A281" s="217"/>
      <c r="B281" s="130" t="s">
        <v>279</v>
      </c>
      <c r="C281" s="131"/>
      <c r="D281" s="132"/>
      <c r="E281" s="138" t="s">
        <v>1778</v>
      </c>
      <c r="F281" s="133" t="s">
        <v>280</v>
      </c>
      <c r="G281" s="133">
        <v>208</v>
      </c>
      <c r="H281" s="213"/>
      <c r="I281" s="134">
        <v>36971</v>
      </c>
      <c r="J281" s="641"/>
      <c r="K281" s="641"/>
      <c r="L281" s="641" t="s">
        <v>2392</v>
      </c>
      <c r="M281" s="641"/>
    </row>
    <row r="282" spans="1:13" s="117" customFormat="1" ht="11.25">
      <c r="A282" s="217"/>
      <c r="B282" s="130" t="s">
        <v>281</v>
      </c>
      <c r="C282" s="131"/>
      <c r="D282" s="132"/>
      <c r="E282" s="133" t="s">
        <v>1779</v>
      </c>
      <c r="F282" s="133" t="s">
        <v>280</v>
      </c>
      <c r="G282" s="133">
        <v>209</v>
      </c>
      <c r="H282" s="213"/>
      <c r="I282" s="134">
        <v>36971</v>
      </c>
      <c r="J282" s="641"/>
      <c r="K282" s="641"/>
      <c r="L282" s="641" t="s">
        <v>2391</v>
      </c>
      <c r="M282" s="641"/>
    </row>
    <row r="283" spans="1:13" s="117" customFormat="1" ht="11.25">
      <c r="A283" s="217"/>
      <c r="B283" s="130" t="s">
        <v>282</v>
      </c>
      <c r="C283" s="131"/>
      <c r="D283" s="132"/>
      <c r="E283" s="133" t="s">
        <v>1780</v>
      </c>
      <c r="F283" s="133" t="s">
        <v>1781</v>
      </c>
      <c r="G283" s="133">
        <v>210</v>
      </c>
      <c r="H283" s="213"/>
      <c r="I283" s="134">
        <v>36971</v>
      </c>
      <c r="J283" s="641"/>
      <c r="K283" s="641"/>
      <c r="L283" s="641" t="s">
        <v>2391</v>
      </c>
      <c r="M283" s="641"/>
    </row>
    <row r="284" spans="1:13" s="117" customFormat="1" ht="45">
      <c r="A284" s="217"/>
      <c r="B284" s="130" t="s">
        <v>1782</v>
      </c>
      <c r="C284" s="131"/>
      <c r="D284" s="132"/>
      <c r="E284" s="133" t="s">
        <v>1783</v>
      </c>
      <c r="F284" s="133" t="s">
        <v>221</v>
      </c>
      <c r="G284" s="133">
        <v>219</v>
      </c>
      <c r="H284" s="213" t="s">
        <v>1784</v>
      </c>
      <c r="I284" s="134">
        <v>36971</v>
      </c>
      <c r="J284" s="641"/>
      <c r="K284" s="641"/>
      <c r="L284" s="641"/>
      <c r="M284" s="641"/>
    </row>
    <row r="285" spans="1:13" s="117" customFormat="1" ht="22.5">
      <c r="A285" s="217"/>
      <c r="B285" s="130" t="s">
        <v>283</v>
      </c>
      <c r="C285" s="131"/>
      <c r="D285" s="132"/>
      <c r="E285" s="133" t="s">
        <v>1785</v>
      </c>
      <c r="F285" s="133" t="s">
        <v>221</v>
      </c>
      <c r="G285" s="133">
        <v>220</v>
      </c>
      <c r="H285" s="213" t="s">
        <v>1786</v>
      </c>
      <c r="I285" s="134">
        <v>36971</v>
      </c>
      <c r="J285" s="641"/>
      <c r="K285" s="641"/>
      <c r="L285" s="641"/>
      <c r="M285" s="641"/>
    </row>
    <row r="286" spans="1:13" s="117" customFormat="1" ht="45">
      <c r="A286" s="217"/>
      <c r="B286" s="130" t="s">
        <v>1787</v>
      </c>
      <c r="C286" s="131"/>
      <c r="D286" s="132"/>
      <c r="E286" s="133" t="s">
        <v>1788</v>
      </c>
      <c r="F286" s="133" t="s">
        <v>221</v>
      </c>
      <c r="G286" s="133">
        <v>221</v>
      </c>
      <c r="H286" s="213" t="s">
        <v>1789</v>
      </c>
      <c r="I286" s="134">
        <v>36971</v>
      </c>
      <c r="J286" s="641"/>
      <c r="K286" s="641"/>
      <c r="L286" s="641"/>
      <c r="M286" s="641"/>
    </row>
    <row r="287" spans="1:13" s="117" customFormat="1" ht="56.25">
      <c r="A287" s="217"/>
      <c r="B287" s="130" t="s">
        <v>284</v>
      </c>
      <c r="C287" s="131"/>
      <c r="D287" s="132"/>
      <c r="E287" s="133" t="s">
        <v>1790</v>
      </c>
      <c r="F287" s="133" t="s">
        <v>1791</v>
      </c>
      <c r="G287" s="133">
        <v>222</v>
      </c>
      <c r="H287" s="213" t="s">
        <v>1792</v>
      </c>
      <c r="I287" s="134">
        <v>36971</v>
      </c>
      <c r="J287" s="641"/>
      <c r="K287" s="641"/>
      <c r="L287" s="641"/>
      <c r="M287" s="641"/>
    </row>
    <row r="288" spans="1:13" s="117" customFormat="1" ht="11.25">
      <c r="A288" s="217"/>
      <c r="B288" s="130" t="s">
        <v>1793</v>
      </c>
      <c r="C288" s="131"/>
      <c r="D288" s="132"/>
      <c r="E288" s="145" t="s">
        <v>1794</v>
      </c>
      <c r="F288" s="133" t="s">
        <v>221</v>
      </c>
      <c r="G288" s="133">
        <v>218</v>
      </c>
      <c r="H288" s="213"/>
      <c r="I288" s="134">
        <v>37799</v>
      </c>
      <c r="J288" s="641"/>
      <c r="K288" s="641"/>
      <c r="L288" s="641"/>
      <c r="M288" s="641"/>
    </row>
    <row r="289" spans="1:13" s="117" customFormat="1" ht="11.25">
      <c r="A289" s="217"/>
      <c r="B289" s="141" t="s">
        <v>1795</v>
      </c>
      <c r="C289" s="142"/>
      <c r="D289" s="132" t="s">
        <v>1796</v>
      </c>
      <c r="E289" s="145" t="s">
        <v>1797</v>
      </c>
      <c r="F289" s="145" t="s">
        <v>1781</v>
      </c>
      <c r="G289" s="145">
        <v>241</v>
      </c>
      <c r="H289" s="213"/>
      <c r="I289" s="134">
        <v>37799</v>
      </c>
      <c r="J289" s="641"/>
      <c r="K289" s="641"/>
      <c r="L289" s="641"/>
      <c r="M289" s="641"/>
    </row>
    <row r="290" spans="1:13" s="117" customFormat="1" ht="11.25">
      <c r="A290" s="217"/>
      <c r="B290" s="187"/>
      <c r="C290" s="208"/>
      <c r="D290" s="132" t="s">
        <v>1798</v>
      </c>
      <c r="E290" s="145" t="s">
        <v>1799</v>
      </c>
      <c r="F290" s="145" t="s">
        <v>1800</v>
      </c>
      <c r="G290" s="145">
        <v>242</v>
      </c>
      <c r="H290" s="213"/>
      <c r="I290" s="134">
        <v>37799</v>
      </c>
      <c r="J290" s="641"/>
      <c r="K290" s="641"/>
      <c r="L290" s="641"/>
      <c r="M290" s="641"/>
    </row>
    <row r="291" spans="1:13" s="117" customFormat="1" ht="11.25">
      <c r="A291" s="217"/>
      <c r="B291" s="187"/>
      <c r="C291" s="208"/>
      <c r="D291" s="132" t="s">
        <v>1801</v>
      </c>
      <c r="E291" s="145" t="s">
        <v>1802</v>
      </c>
      <c r="F291" s="145" t="s">
        <v>1791</v>
      </c>
      <c r="G291" s="145">
        <v>243</v>
      </c>
      <c r="H291" s="213" t="s">
        <v>1803</v>
      </c>
      <c r="I291" s="134">
        <v>41474</v>
      </c>
      <c r="J291" s="641"/>
      <c r="K291" s="641"/>
      <c r="L291" s="641"/>
      <c r="M291" s="641"/>
    </row>
    <row r="292" spans="1:13" s="117" customFormat="1" ht="11.25">
      <c r="A292" s="217"/>
      <c r="B292" s="130"/>
      <c r="C292" s="131"/>
      <c r="D292" s="132" t="s">
        <v>64</v>
      </c>
      <c r="E292" s="138" t="s">
        <v>1804</v>
      </c>
      <c r="F292" s="138" t="s">
        <v>1791</v>
      </c>
      <c r="G292" s="138">
        <v>244</v>
      </c>
      <c r="H292" s="213"/>
      <c r="I292" s="134">
        <v>37799</v>
      </c>
      <c r="J292" s="641"/>
      <c r="K292" s="641"/>
      <c r="L292" s="641"/>
      <c r="M292" s="641"/>
    </row>
    <row r="293" spans="1:13" s="117" customFormat="1" ht="11.25">
      <c r="A293" s="217"/>
      <c r="B293" s="141" t="s">
        <v>1805</v>
      </c>
      <c r="C293" s="142"/>
      <c r="D293" s="132" t="s">
        <v>1796</v>
      </c>
      <c r="E293" s="145" t="s">
        <v>285</v>
      </c>
      <c r="F293" s="145" t="s">
        <v>1781</v>
      </c>
      <c r="G293" s="145">
        <v>245</v>
      </c>
      <c r="H293" s="213"/>
      <c r="I293" s="134">
        <v>37799</v>
      </c>
      <c r="J293" s="641"/>
      <c r="K293" s="641"/>
      <c r="L293" s="641"/>
      <c r="M293" s="641"/>
    </row>
    <row r="294" spans="1:13" s="117" customFormat="1" ht="11.25">
      <c r="A294" s="217"/>
      <c r="B294" s="187"/>
      <c r="C294" s="208"/>
      <c r="D294" s="132" t="s">
        <v>1798</v>
      </c>
      <c r="E294" s="145" t="s">
        <v>286</v>
      </c>
      <c r="F294" s="145" t="s">
        <v>1800</v>
      </c>
      <c r="G294" s="145">
        <v>246</v>
      </c>
      <c r="H294" s="213"/>
      <c r="I294" s="134">
        <v>37799</v>
      </c>
      <c r="J294" s="641"/>
      <c r="K294" s="641"/>
      <c r="L294" s="641"/>
      <c r="M294" s="641"/>
    </row>
    <row r="295" spans="1:13" s="117" customFormat="1" ht="11.25">
      <c r="A295" s="217"/>
      <c r="B295" s="187"/>
      <c r="C295" s="208"/>
      <c r="D295" s="132" t="s">
        <v>1801</v>
      </c>
      <c r="E295" s="145" t="s">
        <v>287</v>
      </c>
      <c r="F295" s="145" t="s">
        <v>1791</v>
      </c>
      <c r="G295" s="145">
        <v>247</v>
      </c>
      <c r="H295" s="213" t="s">
        <v>1803</v>
      </c>
      <c r="I295" s="134">
        <v>41474</v>
      </c>
      <c r="J295" s="641"/>
      <c r="K295" s="641"/>
      <c r="L295" s="641"/>
      <c r="M295" s="641"/>
    </row>
    <row r="296" spans="1:13" s="117" customFormat="1" ht="11.25">
      <c r="A296" s="217"/>
      <c r="B296" s="130"/>
      <c r="C296" s="131"/>
      <c r="D296" s="132" t="s">
        <v>64</v>
      </c>
      <c r="E296" s="138" t="s">
        <v>288</v>
      </c>
      <c r="F296" s="138" t="s">
        <v>1791</v>
      </c>
      <c r="G296" s="138">
        <v>248</v>
      </c>
      <c r="H296" s="213"/>
      <c r="I296" s="134">
        <v>37799</v>
      </c>
      <c r="J296" s="641"/>
      <c r="K296" s="641"/>
      <c r="L296" s="641"/>
      <c r="M296" s="641"/>
    </row>
    <row r="297" spans="1:13" s="117" customFormat="1" ht="11.25">
      <c r="A297" s="217"/>
      <c r="B297" s="141" t="s">
        <v>1806</v>
      </c>
      <c r="C297" s="142"/>
      <c r="D297" s="132" t="s">
        <v>1796</v>
      </c>
      <c r="E297" s="145" t="s">
        <v>289</v>
      </c>
      <c r="F297" s="145" t="s">
        <v>1781</v>
      </c>
      <c r="G297" s="145">
        <v>249</v>
      </c>
      <c r="H297" s="213"/>
      <c r="I297" s="134">
        <v>37799</v>
      </c>
      <c r="J297" s="641"/>
      <c r="K297" s="641"/>
      <c r="L297" s="641"/>
      <c r="M297" s="641"/>
    </row>
    <row r="298" spans="1:13" s="117" customFormat="1" ht="11.25">
      <c r="A298" s="217"/>
      <c r="B298" s="187"/>
      <c r="C298" s="208"/>
      <c r="D298" s="132" t="s">
        <v>1798</v>
      </c>
      <c r="E298" s="145" t="s">
        <v>290</v>
      </c>
      <c r="F298" s="145" t="s">
        <v>1800</v>
      </c>
      <c r="G298" s="145">
        <v>250</v>
      </c>
      <c r="H298" s="213"/>
      <c r="I298" s="134">
        <v>37799</v>
      </c>
      <c r="J298" s="641"/>
      <c r="K298" s="641"/>
      <c r="L298" s="641"/>
      <c r="M298" s="641"/>
    </row>
    <row r="299" spans="1:13" s="117" customFormat="1" ht="11.25">
      <c r="A299" s="217"/>
      <c r="B299" s="187"/>
      <c r="C299" s="208"/>
      <c r="D299" s="132" t="s">
        <v>1801</v>
      </c>
      <c r="E299" s="145" t="s">
        <v>291</v>
      </c>
      <c r="F299" s="145" t="s">
        <v>1791</v>
      </c>
      <c r="G299" s="145">
        <v>251</v>
      </c>
      <c r="H299" s="213" t="s">
        <v>1803</v>
      </c>
      <c r="I299" s="134">
        <v>41474</v>
      </c>
      <c r="J299" s="641"/>
      <c r="K299" s="641"/>
      <c r="L299" s="641"/>
      <c r="M299" s="641"/>
    </row>
    <row r="300" spans="1:13" s="117" customFormat="1" ht="11.25">
      <c r="A300" s="217"/>
      <c r="B300" s="130"/>
      <c r="C300" s="131"/>
      <c r="D300" s="132" t="s">
        <v>64</v>
      </c>
      <c r="E300" s="138" t="s">
        <v>292</v>
      </c>
      <c r="F300" s="138" t="s">
        <v>1791</v>
      </c>
      <c r="G300" s="138">
        <v>252</v>
      </c>
      <c r="H300" s="213"/>
      <c r="I300" s="134">
        <v>37799</v>
      </c>
      <c r="J300" s="641"/>
      <c r="K300" s="641"/>
      <c r="L300" s="641"/>
      <c r="M300" s="641"/>
    </row>
    <row r="301" spans="1:13" s="117" customFormat="1" ht="11.25">
      <c r="A301" s="217"/>
      <c r="B301" s="141" t="s">
        <v>1807</v>
      </c>
      <c r="C301" s="142"/>
      <c r="D301" s="132" t="s">
        <v>1796</v>
      </c>
      <c r="E301" s="145" t="s">
        <v>1808</v>
      </c>
      <c r="F301" s="145" t="s">
        <v>1781</v>
      </c>
      <c r="G301" s="145">
        <v>253</v>
      </c>
      <c r="H301" s="213"/>
      <c r="I301" s="134">
        <v>37861</v>
      </c>
      <c r="J301" s="641"/>
      <c r="K301" s="641"/>
      <c r="L301" s="641"/>
      <c r="M301" s="641"/>
    </row>
    <row r="302" spans="1:13" s="117" customFormat="1" ht="11.25">
      <c r="A302" s="217"/>
      <c r="B302" s="187"/>
      <c r="C302" s="208"/>
      <c r="D302" s="132" t="s">
        <v>1798</v>
      </c>
      <c r="E302" s="145" t="s">
        <v>1809</v>
      </c>
      <c r="F302" s="145" t="s">
        <v>1800</v>
      </c>
      <c r="G302" s="145">
        <v>254</v>
      </c>
      <c r="H302" s="213"/>
      <c r="I302" s="134">
        <v>37861</v>
      </c>
      <c r="J302" s="641"/>
      <c r="K302" s="641"/>
      <c r="L302" s="641"/>
      <c r="M302" s="641"/>
    </row>
    <row r="303" spans="1:13" s="117" customFormat="1" ht="11.25">
      <c r="A303" s="217"/>
      <c r="B303" s="187"/>
      <c r="C303" s="208"/>
      <c r="D303" s="132" t="s">
        <v>1801</v>
      </c>
      <c r="E303" s="145" t="s">
        <v>1810</v>
      </c>
      <c r="F303" s="145" t="s">
        <v>1791</v>
      </c>
      <c r="G303" s="145">
        <v>255</v>
      </c>
      <c r="H303" s="213" t="s">
        <v>1803</v>
      </c>
      <c r="I303" s="134">
        <v>41474</v>
      </c>
      <c r="J303" s="641"/>
      <c r="K303" s="641"/>
      <c r="L303" s="641"/>
      <c r="M303" s="641"/>
    </row>
    <row r="304" spans="1:13" s="117" customFormat="1" ht="11.25">
      <c r="A304" s="217"/>
      <c r="B304" s="130"/>
      <c r="C304" s="131"/>
      <c r="D304" s="132" t="s">
        <v>64</v>
      </c>
      <c r="E304" s="138" t="s">
        <v>1811</v>
      </c>
      <c r="F304" s="138" t="s">
        <v>1791</v>
      </c>
      <c r="G304" s="138">
        <v>256</v>
      </c>
      <c r="H304" s="213"/>
      <c r="I304" s="134">
        <v>37861</v>
      </c>
      <c r="J304" s="641"/>
      <c r="K304" s="641"/>
      <c r="L304" s="641"/>
      <c r="M304" s="641"/>
    </row>
    <row r="305" spans="1:13" s="117" customFormat="1" ht="11.25">
      <c r="A305" s="217"/>
      <c r="B305" s="141" t="s">
        <v>1812</v>
      </c>
      <c r="C305" s="142"/>
      <c r="D305" s="132" t="s">
        <v>1796</v>
      </c>
      <c r="E305" s="145" t="s">
        <v>1813</v>
      </c>
      <c r="F305" s="145" t="s">
        <v>1781</v>
      </c>
      <c r="G305" s="145">
        <v>257</v>
      </c>
      <c r="H305" s="213"/>
      <c r="I305" s="134">
        <v>37861</v>
      </c>
      <c r="J305" s="641"/>
      <c r="K305" s="641"/>
      <c r="L305" s="641"/>
      <c r="M305" s="641"/>
    </row>
    <row r="306" spans="1:13" s="117" customFormat="1" ht="11.25">
      <c r="A306" s="217"/>
      <c r="B306" s="187"/>
      <c r="C306" s="208"/>
      <c r="D306" s="132" t="s">
        <v>1798</v>
      </c>
      <c r="E306" s="145" t="s">
        <v>1814</v>
      </c>
      <c r="F306" s="145" t="s">
        <v>1800</v>
      </c>
      <c r="G306" s="145">
        <v>258</v>
      </c>
      <c r="H306" s="213"/>
      <c r="I306" s="134">
        <v>37861</v>
      </c>
      <c r="J306" s="641"/>
      <c r="K306" s="641"/>
      <c r="L306" s="641"/>
      <c r="M306" s="641"/>
    </row>
    <row r="307" spans="1:13" s="117" customFormat="1" ht="11.25">
      <c r="A307" s="217"/>
      <c r="B307" s="187"/>
      <c r="C307" s="208"/>
      <c r="D307" s="132" t="s">
        <v>1801</v>
      </c>
      <c r="E307" s="145" t="s">
        <v>1815</v>
      </c>
      <c r="F307" s="145" t="s">
        <v>1791</v>
      </c>
      <c r="G307" s="145">
        <v>259</v>
      </c>
      <c r="H307" s="213" t="s">
        <v>1803</v>
      </c>
      <c r="I307" s="134">
        <v>41474</v>
      </c>
      <c r="J307" s="641"/>
      <c r="K307" s="641"/>
      <c r="L307" s="641"/>
      <c r="M307" s="641"/>
    </row>
    <row r="308" spans="1:13" s="117" customFormat="1" ht="11.25">
      <c r="A308" s="217"/>
      <c r="B308" s="130"/>
      <c r="C308" s="131"/>
      <c r="D308" s="132" t="s">
        <v>64</v>
      </c>
      <c r="E308" s="138" t="s">
        <v>1816</v>
      </c>
      <c r="F308" s="138" t="s">
        <v>1791</v>
      </c>
      <c r="G308" s="138">
        <v>260</v>
      </c>
      <c r="H308" s="213"/>
      <c r="I308" s="134">
        <v>37861</v>
      </c>
      <c r="J308" s="641"/>
      <c r="K308" s="641"/>
      <c r="L308" s="641"/>
      <c r="M308" s="641"/>
    </row>
    <row r="309" spans="1:13" s="117" customFormat="1" ht="11.25">
      <c r="A309" s="217"/>
      <c r="B309" s="141" t="s">
        <v>1817</v>
      </c>
      <c r="C309" s="142"/>
      <c r="D309" s="132" t="s">
        <v>1796</v>
      </c>
      <c r="E309" s="145" t="s">
        <v>1818</v>
      </c>
      <c r="F309" s="145" t="s">
        <v>1781</v>
      </c>
      <c r="G309" s="145">
        <v>261</v>
      </c>
      <c r="H309" s="213"/>
      <c r="I309" s="134">
        <v>37861</v>
      </c>
      <c r="J309" s="641"/>
      <c r="K309" s="641"/>
      <c r="L309" s="641"/>
      <c r="M309" s="641"/>
    </row>
    <row r="310" spans="1:13" s="117" customFormat="1" ht="11.25">
      <c r="A310" s="217"/>
      <c r="B310" s="187"/>
      <c r="C310" s="208"/>
      <c r="D310" s="132" t="s">
        <v>1798</v>
      </c>
      <c r="E310" s="145" t="s">
        <v>1819</v>
      </c>
      <c r="F310" s="145" t="s">
        <v>1800</v>
      </c>
      <c r="G310" s="145">
        <v>262</v>
      </c>
      <c r="H310" s="213"/>
      <c r="I310" s="134">
        <v>37861</v>
      </c>
      <c r="J310" s="641"/>
      <c r="K310" s="641"/>
      <c r="L310" s="641"/>
      <c r="M310" s="641"/>
    </row>
    <row r="311" spans="1:13" s="117" customFormat="1" ht="11.25">
      <c r="A311" s="217"/>
      <c r="B311" s="187"/>
      <c r="C311" s="208"/>
      <c r="D311" s="132" t="s">
        <v>1801</v>
      </c>
      <c r="E311" s="145" t="s">
        <v>1820</v>
      </c>
      <c r="F311" s="145" t="s">
        <v>1791</v>
      </c>
      <c r="G311" s="145">
        <v>263</v>
      </c>
      <c r="H311" s="213" t="s">
        <v>1803</v>
      </c>
      <c r="I311" s="134">
        <v>41474</v>
      </c>
      <c r="J311" s="641"/>
      <c r="K311" s="641"/>
      <c r="L311" s="641"/>
      <c r="M311" s="641"/>
    </row>
    <row r="312" spans="1:13" s="117" customFormat="1" ht="11.25">
      <c r="A312" s="217"/>
      <c r="B312" s="130"/>
      <c r="C312" s="131"/>
      <c r="D312" s="132" t="s">
        <v>64</v>
      </c>
      <c r="E312" s="138" t="s">
        <v>1821</v>
      </c>
      <c r="F312" s="138" t="s">
        <v>1791</v>
      </c>
      <c r="G312" s="138">
        <v>264</v>
      </c>
      <c r="H312" s="213"/>
      <c r="I312" s="134">
        <v>37861</v>
      </c>
      <c r="J312" s="641"/>
      <c r="K312" s="641"/>
      <c r="L312" s="641"/>
      <c r="M312" s="641"/>
    </row>
    <row r="313" spans="1:13" s="117" customFormat="1" ht="11.25">
      <c r="A313" s="217"/>
      <c r="B313" s="141" t="s">
        <v>1822</v>
      </c>
      <c r="C313" s="142"/>
      <c r="D313" s="132" t="s">
        <v>1796</v>
      </c>
      <c r="E313" s="145" t="s">
        <v>1823</v>
      </c>
      <c r="F313" s="145" t="s">
        <v>1781</v>
      </c>
      <c r="G313" s="145">
        <v>265</v>
      </c>
      <c r="H313" s="213"/>
      <c r="I313" s="134">
        <v>37861</v>
      </c>
      <c r="J313" s="641"/>
      <c r="K313" s="641"/>
      <c r="L313" s="641"/>
      <c r="M313" s="641"/>
    </row>
    <row r="314" spans="1:13" s="117" customFormat="1" ht="11.25">
      <c r="A314" s="217"/>
      <c r="B314" s="187"/>
      <c r="C314" s="208"/>
      <c r="D314" s="132" t="s">
        <v>1798</v>
      </c>
      <c r="E314" s="145" t="s">
        <v>1824</v>
      </c>
      <c r="F314" s="145" t="s">
        <v>1800</v>
      </c>
      <c r="G314" s="145">
        <v>266</v>
      </c>
      <c r="H314" s="213"/>
      <c r="I314" s="134">
        <v>37861</v>
      </c>
      <c r="J314" s="641"/>
      <c r="K314" s="641"/>
      <c r="L314" s="641"/>
      <c r="M314" s="641"/>
    </row>
    <row r="315" spans="1:13" s="117" customFormat="1" ht="11.25">
      <c r="A315" s="217"/>
      <c r="B315" s="187"/>
      <c r="C315" s="208"/>
      <c r="D315" s="132" t="s">
        <v>1801</v>
      </c>
      <c r="E315" s="145" t="s">
        <v>1825</v>
      </c>
      <c r="F315" s="145" t="s">
        <v>1791</v>
      </c>
      <c r="G315" s="145">
        <v>267</v>
      </c>
      <c r="H315" s="213" t="s">
        <v>1803</v>
      </c>
      <c r="I315" s="134">
        <v>41474</v>
      </c>
      <c r="J315" s="641"/>
      <c r="K315" s="641"/>
      <c r="L315" s="641"/>
      <c r="M315" s="641"/>
    </row>
    <row r="316" spans="1:13" s="117" customFormat="1" ht="11.25">
      <c r="A316" s="217"/>
      <c r="B316" s="130"/>
      <c r="C316" s="131"/>
      <c r="D316" s="132" t="s">
        <v>64</v>
      </c>
      <c r="E316" s="138" t="s">
        <v>1826</v>
      </c>
      <c r="F316" s="138" t="s">
        <v>1791</v>
      </c>
      <c r="G316" s="138">
        <v>268</v>
      </c>
      <c r="H316" s="213"/>
      <c r="I316" s="134">
        <v>37861</v>
      </c>
      <c r="J316" s="641"/>
      <c r="K316" s="641"/>
      <c r="L316" s="641"/>
      <c r="M316" s="641"/>
    </row>
    <row r="317" spans="1:13" s="117" customFormat="1" ht="11.25">
      <c r="A317" s="217"/>
      <c r="B317" s="141" t="s">
        <v>1827</v>
      </c>
      <c r="C317" s="142"/>
      <c r="D317" s="132" t="s">
        <v>1796</v>
      </c>
      <c r="E317" s="145" t="s">
        <v>1828</v>
      </c>
      <c r="F317" s="145" t="s">
        <v>1781</v>
      </c>
      <c r="G317" s="145">
        <v>269</v>
      </c>
      <c r="H317" s="213"/>
      <c r="I317" s="134">
        <v>37861</v>
      </c>
      <c r="J317" s="641"/>
      <c r="K317" s="641"/>
      <c r="L317" s="641"/>
      <c r="M317" s="641"/>
    </row>
    <row r="318" spans="1:13" s="117" customFormat="1" ht="11.25">
      <c r="A318" s="217"/>
      <c r="B318" s="187"/>
      <c r="C318" s="208"/>
      <c r="D318" s="132" t="s">
        <v>1798</v>
      </c>
      <c r="E318" s="145" t="s">
        <v>1829</v>
      </c>
      <c r="F318" s="145" t="s">
        <v>1800</v>
      </c>
      <c r="G318" s="145">
        <v>270</v>
      </c>
      <c r="H318" s="213"/>
      <c r="I318" s="134">
        <v>37861</v>
      </c>
      <c r="J318" s="641"/>
      <c r="K318" s="641"/>
      <c r="L318" s="641"/>
      <c r="M318" s="641"/>
    </row>
    <row r="319" spans="1:13" s="117" customFormat="1" ht="11.25">
      <c r="A319" s="217"/>
      <c r="B319" s="187"/>
      <c r="C319" s="208"/>
      <c r="D319" s="132" t="s">
        <v>1801</v>
      </c>
      <c r="E319" s="145" t="s">
        <v>1830</v>
      </c>
      <c r="F319" s="145" t="s">
        <v>1791</v>
      </c>
      <c r="G319" s="145">
        <v>271</v>
      </c>
      <c r="H319" s="213" t="s">
        <v>1803</v>
      </c>
      <c r="I319" s="134">
        <v>41474</v>
      </c>
      <c r="J319" s="641"/>
      <c r="K319" s="641"/>
      <c r="L319" s="641"/>
      <c r="M319" s="641"/>
    </row>
    <row r="320" spans="1:13" s="117" customFormat="1" ht="11.25">
      <c r="A320" s="217"/>
      <c r="B320" s="130"/>
      <c r="C320" s="131"/>
      <c r="D320" s="132" t="s">
        <v>64</v>
      </c>
      <c r="E320" s="138" t="s">
        <v>1831</v>
      </c>
      <c r="F320" s="138" t="s">
        <v>1791</v>
      </c>
      <c r="G320" s="138">
        <v>272</v>
      </c>
      <c r="H320" s="213"/>
      <c r="I320" s="134">
        <v>37861</v>
      </c>
      <c r="J320" s="641"/>
      <c r="K320" s="641"/>
      <c r="L320" s="641"/>
      <c r="M320" s="641"/>
    </row>
    <row r="321" spans="1:13" s="117" customFormat="1" ht="11.25">
      <c r="A321" s="217"/>
      <c r="B321" s="141" t="s">
        <v>1832</v>
      </c>
      <c r="C321" s="142"/>
      <c r="D321" s="132" t="s">
        <v>1833</v>
      </c>
      <c r="E321" s="145" t="s">
        <v>1834</v>
      </c>
      <c r="F321" s="145" t="s">
        <v>1781</v>
      </c>
      <c r="G321" s="145">
        <v>273</v>
      </c>
      <c r="H321" s="213"/>
      <c r="I321" s="134">
        <v>37799</v>
      </c>
      <c r="J321" s="641"/>
      <c r="K321" s="641"/>
      <c r="L321" s="641"/>
      <c r="M321" s="641"/>
    </row>
    <row r="322" spans="1:13" s="117" customFormat="1" ht="11.25">
      <c r="A322" s="217"/>
      <c r="B322" s="130"/>
      <c r="C322" s="131"/>
      <c r="D322" s="132" t="s">
        <v>1835</v>
      </c>
      <c r="E322" s="138" t="s">
        <v>1836</v>
      </c>
      <c r="F322" s="138" t="s">
        <v>1791</v>
      </c>
      <c r="G322" s="138">
        <v>274</v>
      </c>
      <c r="H322" s="213"/>
      <c r="I322" s="134">
        <v>37799</v>
      </c>
      <c r="J322" s="641"/>
      <c r="K322" s="641"/>
      <c r="L322" s="641"/>
      <c r="M322" s="641"/>
    </row>
    <row r="323" spans="1:13" s="117" customFormat="1" ht="11.25">
      <c r="A323" s="217"/>
      <c r="B323" s="141" t="s">
        <v>1837</v>
      </c>
      <c r="C323" s="142"/>
      <c r="D323" s="132" t="s">
        <v>1833</v>
      </c>
      <c r="E323" s="145" t="s">
        <v>1838</v>
      </c>
      <c r="F323" s="145" t="s">
        <v>1781</v>
      </c>
      <c r="G323" s="145">
        <v>275</v>
      </c>
      <c r="H323" s="213"/>
      <c r="I323" s="134">
        <v>37799</v>
      </c>
      <c r="J323" s="641"/>
      <c r="K323" s="641"/>
      <c r="L323" s="641"/>
      <c r="M323" s="641"/>
    </row>
    <row r="324" spans="1:13" s="117" customFormat="1" ht="11.25">
      <c r="A324" s="217"/>
      <c r="B324" s="130"/>
      <c r="C324" s="131"/>
      <c r="D324" s="132" t="s">
        <v>1835</v>
      </c>
      <c r="E324" s="138" t="s">
        <v>1839</v>
      </c>
      <c r="F324" s="138" t="s">
        <v>1791</v>
      </c>
      <c r="G324" s="138">
        <v>276</v>
      </c>
      <c r="H324" s="213"/>
      <c r="I324" s="134">
        <v>37799</v>
      </c>
      <c r="J324" s="641"/>
      <c r="K324" s="641"/>
      <c r="L324" s="641"/>
      <c r="M324" s="641"/>
    </row>
    <row r="325" spans="1:13" s="117" customFormat="1" ht="11.25">
      <c r="A325" s="217"/>
      <c r="B325" s="141" t="s">
        <v>1840</v>
      </c>
      <c r="C325" s="142"/>
      <c r="D325" s="132" t="s">
        <v>1833</v>
      </c>
      <c r="E325" s="145" t="s">
        <v>1841</v>
      </c>
      <c r="F325" s="145" t="s">
        <v>1781</v>
      </c>
      <c r="G325" s="145">
        <v>277</v>
      </c>
      <c r="H325" s="213"/>
      <c r="I325" s="134">
        <v>37799</v>
      </c>
      <c r="J325" s="641"/>
      <c r="K325" s="641"/>
      <c r="L325" s="641"/>
      <c r="M325" s="641"/>
    </row>
    <row r="326" spans="1:13" s="117" customFormat="1" ht="11.25">
      <c r="A326" s="217"/>
      <c r="B326" s="130"/>
      <c r="C326" s="131"/>
      <c r="D326" s="132" t="s">
        <v>1835</v>
      </c>
      <c r="E326" s="138" t="s">
        <v>1842</v>
      </c>
      <c r="F326" s="138" t="s">
        <v>1791</v>
      </c>
      <c r="G326" s="138">
        <v>278</v>
      </c>
      <c r="H326" s="213"/>
      <c r="I326" s="134">
        <v>37799</v>
      </c>
      <c r="J326" s="641"/>
      <c r="K326" s="641"/>
      <c r="L326" s="641"/>
      <c r="M326" s="641"/>
    </row>
    <row r="327" spans="1:13" s="117" customFormat="1" ht="11.25">
      <c r="A327" s="217"/>
      <c r="B327" s="141" t="s">
        <v>1843</v>
      </c>
      <c r="C327" s="142"/>
      <c r="D327" s="132" t="s">
        <v>1833</v>
      </c>
      <c r="E327" s="145" t="s">
        <v>1844</v>
      </c>
      <c r="F327" s="145" t="s">
        <v>1781</v>
      </c>
      <c r="G327" s="145">
        <v>279</v>
      </c>
      <c r="H327" s="213"/>
      <c r="I327" s="134">
        <v>37799</v>
      </c>
      <c r="J327" s="641"/>
      <c r="K327" s="641"/>
      <c r="L327" s="641"/>
      <c r="M327" s="641"/>
    </row>
    <row r="328" spans="1:13" s="117" customFormat="1" ht="11.25">
      <c r="A328" s="217"/>
      <c r="B328" s="130"/>
      <c r="C328" s="131"/>
      <c r="D328" s="132" t="s">
        <v>1835</v>
      </c>
      <c r="E328" s="138" t="s">
        <v>1845</v>
      </c>
      <c r="F328" s="138" t="s">
        <v>1791</v>
      </c>
      <c r="G328" s="138">
        <v>280</v>
      </c>
      <c r="H328" s="213"/>
      <c r="I328" s="134">
        <v>37799</v>
      </c>
      <c r="J328" s="641"/>
      <c r="K328" s="641"/>
      <c r="L328" s="641"/>
      <c r="M328" s="641"/>
    </row>
    <row r="329" spans="1:13" s="117" customFormat="1" ht="11.25">
      <c r="A329" s="217"/>
      <c r="B329" s="141" t="s">
        <v>1846</v>
      </c>
      <c r="C329" s="142"/>
      <c r="D329" s="132" t="s">
        <v>1833</v>
      </c>
      <c r="E329" s="145" t="s">
        <v>1847</v>
      </c>
      <c r="F329" s="145" t="s">
        <v>1781</v>
      </c>
      <c r="G329" s="145">
        <v>281</v>
      </c>
      <c r="H329" s="213"/>
      <c r="I329" s="134">
        <v>37799</v>
      </c>
      <c r="J329" s="641"/>
      <c r="K329" s="641"/>
      <c r="L329" s="641"/>
      <c r="M329" s="641"/>
    </row>
    <row r="330" spans="1:13" s="117" customFormat="1" ht="11.25">
      <c r="A330" s="217"/>
      <c r="B330" s="130"/>
      <c r="C330" s="131"/>
      <c r="D330" s="132" t="s">
        <v>1835</v>
      </c>
      <c r="E330" s="138" t="s">
        <v>1848</v>
      </c>
      <c r="F330" s="138" t="s">
        <v>1791</v>
      </c>
      <c r="G330" s="138">
        <v>282</v>
      </c>
      <c r="H330" s="213"/>
      <c r="I330" s="134">
        <v>37799</v>
      </c>
      <c r="J330" s="641"/>
      <c r="K330" s="641"/>
      <c r="L330" s="641"/>
      <c r="M330" s="641"/>
    </row>
    <row r="331" spans="1:13" s="117" customFormat="1" ht="11.25">
      <c r="A331" s="217"/>
      <c r="B331" s="141" t="s">
        <v>1849</v>
      </c>
      <c r="C331" s="142"/>
      <c r="D331" s="132" t="s">
        <v>1833</v>
      </c>
      <c r="E331" s="145" t="s">
        <v>1850</v>
      </c>
      <c r="F331" s="145" t="s">
        <v>1781</v>
      </c>
      <c r="G331" s="145">
        <v>283</v>
      </c>
      <c r="H331" s="213"/>
      <c r="I331" s="134">
        <v>37861</v>
      </c>
      <c r="J331" s="641"/>
      <c r="K331" s="641"/>
      <c r="L331" s="641"/>
      <c r="M331" s="641"/>
    </row>
    <row r="332" spans="1:13" s="117" customFormat="1" ht="11.25">
      <c r="A332" s="217"/>
      <c r="B332" s="130"/>
      <c r="C332" s="131"/>
      <c r="D332" s="132" t="s">
        <v>1835</v>
      </c>
      <c r="E332" s="138" t="s">
        <v>1851</v>
      </c>
      <c r="F332" s="138" t="s">
        <v>1791</v>
      </c>
      <c r="G332" s="138">
        <v>284</v>
      </c>
      <c r="H332" s="213"/>
      <c r="I332" s="134">
        <v>37861</v>
      </c>
      <c r="J332" s="641"/>
      <c r="K332" s="641"/>
      <c r="L332" s="641"/>
      <c r="M332" s="641"/>
    </row>
    <row r="333" spans="1:13" s="117" customFormat="1" ht="11.25">
      <c r="A333" s="217"/>
      <c r="B333" s="141" t="s">
        <v>1852</v>
      </c>
      <c r="C333" s="142"/>
      <c r="D333" s="132" t="s">
        <v>1833</v>
      </c>
      <c r="E333" s="145" t="s">
        <v>1853</v>
      </c>
      <c r="F333" s="145" t="s">
        <v>1781</v>
      </c>
      <c r="G333" s="145">
        <v>285</v>
      </c>
      <c r="H333" s="213"/>
      <c r="I333" s="134">
        <v>37861</v>
      </c>
      <c r="J333" s="641"/>
      <c r="K333" s="641"/>
      <c r="L333" s="641"/>
      <c r="M333" s="641"/>
    </row>
    <row r="334" spans="1:13" s="117" customFormat="1" ht="11.25">
      <c r="A334" s="217"/>
      <c r="B334" s="130"/>
      <c r="C334" s="131"/>
      <c r="D334" s="132" t="s">
        <v>1835</v>
      </c>
      <c r="E334" s="138" t="s">
        <v>1854</v>
      </c>
      <c r="F334" s="138" t="s">
        <v>1791</v>
      </c>
      <c r="G334" s="138">
        <v>286</v>
      </c>
      <c r="H334" s="213"/>
      <c r="I334" s="134">
        <v>37861</v>
      </c>
      <c r="J334" s="641"/>
      <c r="K334" s="641"/>
      <c r="L334" s="641"/>
      <c r="M334" s="641"/>
    </row>
    <row r="335" spans="1:13" s="117" customFormat="1" ht="11.25">
      <c r="A335" s="217"/>
      <c r="B335" s="141" t="s">
        <v>1855</v>
      </c>
      <c r="C335" s="142"/>
      <c r="D335" s="132" t="s">
        <v>1833</v>
      </c>
      <c r="E335" s="145" t="s">
        <v>1856</v>
      </c>
      <c r="F335" s="145" t="s">
        <v>1781</v>
      </c>
      <c r="G335" s="145">
        <v>287</v>
      </c>
      <c r="H335" s="213"/>
      <c r="I335" s="134">
        <v>37861</v>
      </c>
      <c r="J335" s="641"/>
      <c r="K335" s="641"/>
      <c r="L335" s="641"/>
      <c r="M335" s="641"/>
    </row>
    <row r="336" spans="1:13" s="117" customFormat="1" ht="11.25">
      <c r="A336" s="217"/>
      <c r="B336" s="130"/>
      <c r="C336" s="131"/>
      <c r="D336" s="132" t="s">
        <v>1835</v>
      </c>
      <c r="E336" s="138" t="s">
        <v>1857</v>
      </c>
      <c r="F336" s="138" t="s">
        <v>1791</v>
      </c>
      <c r="G336" s="138">
        <v>288</v>
      </c>
      <c r="H336" s="213"/>
      <c r="I336" s="134">
        <v>37861</v>
      </c>
      <c r="J336" s="641"/>
      <c r="K336" s="641"/>
      <c r="L336" s="641"/>
      <c r="M336" s="641"/>
    </row>
    <row r="337" spans="1:13" s="117" customFormat="1" ht="11.25">
      <c r="A337" s="217"/>
      <c r="B337" s="141" t="s">
        <v>1858</v>
      </c>
      <c r="C337" s="142"/>
      <c r="D337" s="132" t="s">
        <v>1833</v>
      </c>
      <c r="E337" s="145" t="s">
        <v>1859</v>
      </c>
      <c r="F337" s="145" t="s">
        <v>1781</v>
      </c>
      <c r="G337" s="145">
        <v>289</v>
      </c>
      <c r="H337" s="213"/>
      <c r="I337" s="134">
        <v>37861</v>
      </c>
      <c r="J337" s="641"/>
      <c r="K337" s="641"/>
      <c r="L337" s="641"/>
      <c r="M337" s="641"/>
    </row>
    <row r="338" spans="1:13" s="117" customFormat="1" ht="11.25">
      <c r="A338" s="217"/>
      <c r="B338" s="130"/>
      <c r="C338" s="131"/>
      <c r="D338" s="132" t="s">
        <v>1835</v>
      </c>
      <c r="E338" s="138" t="s">
        <v>1860</v>
      </c>
      <c r="F338" s="138" t="s">
        <v>1791</v>
      </c>
      <c r="G338" s="138">
        <v>290</v>
      </c>
      <c r="H338" s="213"/>
      <c r="I338" s="134">
        <v>37861</v>
      </c>
      <c r="J338" s="641"/>
      <c r="K338" s="641"/>
      <c r="L338" s="641"/>
      <c r="M338" s="641"/>
    </row>
    <row r="339" spans="1:13" s="117" customFormat="1" ht="11.25">
      <c r="A339" s="217"/>
      <c r="B339" s="141" t="s">
        <v>1861</v>
      </c>
      <c r="C339" s="142"/>
      <c r="D339" s="132" t="s">
        <v>1833</v>
      </c>
      <c r="E339" s="145" t="s">
        <v>1862</v>
      </c>
      <c r="F339" s="145" t="s">
        <v>1781</v>
      </c>
      <c r="G339" s="145">
        <v>291</v>
      </c>
      <c r="H339" s="213"/>
      <c r="I339" s="134">
        <v>37861</v>
      </c>
      <c r="J339" s="641"/>
      <c r="K339" s="641"/>
      <c r="L339" s="641"/>
      <c r="M339" s="641"/>
    </row>
    <row r="340" spans="1:13" s="117" customFormat="1" ht="11.25">
      <c r="A340" s="217"/>
      <c r="B340" s="130"/>
      <c r="C340" s="131"/>
      <c r="D340" s="132" t="s">
        <v>1835</v>
      </c>
      <c r="E340" s="138" t="s">
        <v>1863</v>
      </c>
      <c r="F340" s="138" t="s">
        <v>1791</v>
      </c>
      <c r="G340" s="138">
        <v>292</v>
      </c>
      <c r="H340" s="213"/>
      <c r="I340" s="134">
        <v>37861</v>
      </c>
      <c r="J340" s="641"/>
      <c r="K340" s="641"/>
      <c r="L340" s="641"/>
      <c r="M340" s="641"/>
    </row>
    <row r="341" spans="1:13" s="117" customFormat="1" ht="11.25">
      <c r="A341" s="217"/>
      <c r="B341" s="141" t="s">
        <v>1864</v>
      </c>
      <c r="C341" s="142"/>
      <c r="D341" s="132" t="s">
        <v>1448</v>
      </c>
      <c r="E341" s="145" t="s">
        <v>1865</v>
      </c>
      <c r="F341" s="145" t="s">
        <v>196</v>
      </c>
      <c r="G341" s="145"/>
      <c r="H341" s="213"/>
      <c r="I341" s="134">
        <v>38512</v>
      </c>
      <c r="J341" s="641"/>
      <c r="K341" s="641"/>
      <c r="L341" s="641"/>
      <c r="M341" s="641"/>
    </row>
    <row r="342" spans="1:13" s="117" customFormat="1" ht="11.25">
      <c r="A342" s="217"/>
      <c r="B342" s="130"/>
      <c r="C342" s="131"/>
      <c r="D342" s="132" t="s">
        <v>1576</v>
      </c>
      <c r="E342" s="145" t="s">
        <v>1866</v>
      </c>
      <c r="F342" s="145" t="s">
        <v>196</v>
      </c>
      <c r="G342" s="145"/>
      <c r="H342" s="213"/>
      <c r="I342" s="134">
        <v>38512</v>
      </c>
      <c r="J342" s="641"/>
      <c r="K342" s="641"/>
      <c r="L342" s="641"/>
      <c r="M342" s="641"/>
    </row>
    <row r="343" spans="1:13" s="117" customFormat="1" ht="11.25">
      <c r="A343" s="217"/>
      <c r="B343" s="141" t="s">
        <v>1867</v>
      </c>
      <c r="C343" s="142"/>
      <c r="D343" s="132" t="s">
        <v>1448</v>
      </c>
      <c r="E343" s="145" t="s">
        <v>1868</v>
      </c>
      <c r="F343" s="145" t="s">
        <v>196</v>
      </c>
      <c r="G343" s="145"/>
      <c r="H343" s="213"/>
      <c r="I343" s="134">
        <v>38512</v>
      </c>
      <c r="J343" s="641"/>
      <c r="K343" s="641"/>
      <c r="L343" s="641"/>
      <c r="M343" s="641"/>
    </row>
    <row r="344" spans="1:13" s="117" customFormat="1" ht="11.25">
      <c r="A344" s="217"/>
      <c r="B344" s="130"/>
      <c r="C344" s="131"/>
      <c r="D344" s="132" t="s">
        <v>1576</v>
      </c>
      <c r="E344" s="145" t="s">
        <v>1869</v>
      </c>
      <c r="F344" s="145" t="s">
        <v>196</v>
      </c>
      <c r="G344" s="145"/>
      <c r="H344" s="213"/>
      <c r="I344" s="134">
        <v>38512</v>
      </c>
      <c r="J344" s="641"/>
      <c r="K344" s="641"/>
      <c r="L344" s="641"/>
      <c r="M344" s="641"/>
    </row>
    <row r="345" spans="1:13" s="117" customFormat="1" ht="11.25">
      <c r="A345" s="217"/>
      <c r="B345" s="141" t="s">
        <v>1870</v>
      </c>
      <c r="C345" s="142"/>
      <c r="D345" s="132" t="s">
        <v>1448</v>
      </c>
      <c r="E345" s="145" t="s">
        <v>1871</v>
      </c>
      <c r="F345" s="145" t="s">
        <v>196</v>
      </c>
      <c r="G345" s="145"/>
      <c r="H345" s="213"/>
      <c r="I345" s="134">
        <v>38512</v>
      </c>
      <c r="J345" s="641"/>
      <c r="K345" s="641"/>
      <c r="L345" s="641"/>
      <c r="M345" s="641"/>
    </row>
    <row r="346" spans="1:13" s="117" customFormat="1" ht="11.25">
      <c r="A346" s="217"/>
      <c r="B346" s="130"/>
      <c r="C346" s="131"/>
      <c r="D346" s="132" t="s">
        <v>1576</v>
      </c>
      <c r="E346" s="145" t="s">
        <v>1872</v>
      </c>
      <c r="F346" s="145" t="s">
        <v>196</v>
      </c>
      <c r="G346" s="145"/>
      <c r="H346" s="213"/>
      <c r="I346" s="134">
        <v>38512</v>
      </c>
      <c r="J346" s="641"/>
      <c r="K346" s="641"/>
      <c r="L346" s="641"/>
      <c r="M346" s="641"/>
    </row>
    <row r="347" spans="1:13" s="117" customFormat="1" ht="11.25">
      <c r="A347" s="217"/>
      <c r="B347" s="141" t="s">
        <v>1873</v>
      </c>
      <c r="C347" s="142"/>
      <c r="D347" s="132" t="s">
        <v>1448</v>
      </c>
      <c r="E347" s="145" t="s">
        <v>1874</v>
      </c>
      <c r="F347" s="145" t="s">
        <v>196</v>
      </c>
      <c r="G347" s="145"/>
      <c r="H347" s="213"/>
      <c r="I347" s="134">
        <v>38512</v>
      </c>
      <c r="J347" s="641"/>
      <c r="K347" s="641"/>
      <c r="L347" s="641"/>
      <c r="M347" s="641"/>
    </row>
    <row r="348" spans="1:13" s="117" customFormat="1" ht="11.25">
      <c r="A348" s="217"/>
      <c r="B348" s="130"/>
      <c r="C348" s="131"/>
      <c r="D348" s="132" t="s">
        <v>1576</v>
      </c>
      <c r="E348" s="145" t="s">
        <v>1875</v>
      </c>
      <c r="F348" s="145" t="s">
        <v>196</v>
      </c>
      <c r="G348" s="145"/>
      <c r="H348" s="213"/>
      <c r="I348" s="134">
        <v>38512</v>
      </c>
      <c r="J348" s="641"/>
      <c r="K348" s="641"/>
      <c r="L348" s="641"/>
      <c r="M348" s="641"/>
    </row>
    <row r="349" spans="1:13" s="117" customFormat="1" ht="11.25">
      <c r="A349" s="217"/>
      <c r="B349" s="141" t="s">
        <v>1876</v>
      </c>
      <c r="C349" s="142"/>
      <c r="D349" s="132" t="s">
        <v>1448</v>
      </c>
      <c r="E349" s="145" t="s">
        <v>1877</v>
      </c>
      <c r="F349" s="145" t="s">
        <v>196</v>
      </c>
      <c r="G349" s="145"/>
      <c r="H349" s="213"/>
      <c r="I349" s="134">
        <v>38512</v>
      </c>
      <c r="J349" s="641"/>
      <c r="K349" s="641"/>
      <c r="L349" s="641"/>
      <c r="M349" s="641"/>
    </row>
    <row r="350" spans="1:13" s="117" customFormat="1" ht="11.25">
      <c r="A350" s="217"/>
      <c r="B350" s="130"/>
      <c r="C350" s="131"/>
      <c r="D350" s="132" t="s">
        <v>1576</v>
      </c>
      <c r="E350" s="145" t="s">
        <v>1878</v>
      </c>
      <c r="F350" s="145" t="s">
        <v>196</v>
      </c>
      <c r="G350" s="145"/>
      <c r="H350" s="213"/>
      <c r="I350" s="134">
        <v>38512</v>
      </c>
      <c r="J350" s="641"/>
      <c r="K350" s="641"/>
      <c r="L350" s="641"/>
      <c r="M350" s="641"/>
    </row>
    <row r="351" spans="1:13" s="117" customFormat="1" ht="11.25">
      <c r="A351" s="217"/>
      <c r="B351" s="187"/>
      <c r="C351" s="208"/>
      <c r="D351" s="199"/>
      <c r="E351" s="138"/>
      <c r="F351" s="138"/>
      <c r="G351" s="138"/>
      <c r="H351" s="200"/>
      <c r="I351" s="201"/>
      <c r="J351" s="641"/>
      <c r="K351" s="641"/>
      <c r="L351" s="641"/>
      <c r="M351" s="641"/>
    </row>
    <row r="352" spans="1:13" s="117" customFormat="1" ht="33.75">
      <c r="A352" s="217"/>
      <c r="B352" s="141" t="s">
        <v>1879</v>
      </c>
      <c r="C352" s="142"/>
      <c r="D352" s="553" t="s">
        <v>1880</v>
      </c>
      <c r="E352" s="145" t="s">
        <v>1881</v>
      </c>
      <c r="F352" s="145" t="s">
        <v>221</v>
      </c>
      <c r="G352" s="145"/>
      <c r="H352" s="146" t="s">
        <v>1882</v>
      </c>
      <c r="I352" s="147">
        <v>37799</v>
      </c>
      <c r="J352" s="641"/>
      <c r="K352" s="641"/>
      <c r="L352" s="641" t="s">
        <v>2392</v>
      </c>
      <c r="M352" s="641"/>
    </row>
    <row r="353" spans="1:16" s="117" customFormat="1" ht="33.75">
      <c r="A353" s="217"/>
      <c r="B353" s="187"/>
      <c r="C353" s="948" t="s">
        <v>1883</v>
      </c>
      <c r="D353" s="553" t="s">
        <v>1884</v>
      </c>
      <c r="E353" s="145" t="s">
        <v>1885</v>
      </c>
      <c r="F353" s="145" t="s">
        <v>221</v>
      </c>
      <c r="G353" s="145"/>
      <c r="H353" s="146" t="s">
        <v>1886</v>
      </c>
      <c r="I353" s="147">
        <v>37799</v>
      </c>
      <c r="J353" s="641"/>
      <c r="K353" s="641"/>
      <c r="L353" s="641" t="s">
        <v>2392</v>
      </c>
      <c r="M353" s="641"/>
      <c r="O353" s="596" t="s">
        <v>2324</v>
      </c>
      <c r="P353" s="596"/>
    </row>
    <row r="354" spans="1:16" s="117" customFormat="1" ht="11.25">
      <c r="A354" s="217"/>
      <c r="B354" s="187"/>
      <c r="C354" s="948"/>
      <c r="D354" s="161" t="s">
        <v>3014</v>
      </c>
      <c r="E354" s="145" t="s">
        <v>1887</v>
      </c>
      <c r="F354" s="145" t="s">
        <v>221</v>
      </c>
      <c r="G354" s="145"/>
      <c r="H354" s="146" t="s">
        <v>1888</v>
      </c>
      <c r="I354" s="147">
        <v>37799</v>
      </c>
      <c r="J354" s="641"/>
      <c r="K354" s="641"/>
      <c r="L354" s="641" t="s">
        <v>2391</v>
      </c>
      <c r="M354" s="641"/>
    </row>
    <row r="355" spans="1:16" s="117" customFormat="1" ht="11.25">
      <c r="A355" s="217"/>
      <c r="B355" s="187"/>
      <c r="C355" s="948"/>
      <c r="D355" s="161" t="s">
        <v>3015</v>
      </c>
      <c r="E355" s="145" t="s">
        <v>1889</v>
      </c>
      <c r="F355" s="145" t="s">
        <v>221</v>
      </c>
      <c r="G355" s="145"/>
      <c r="H355" s="146" t="s">
        <v>1890</v>
      </c>
      <c r="I355" s="147">
        <v>37799</v>
      </c>
      <c r="J355" s="641"/>
      <c r="K355" s="641"/>
      <c r="L355" s="641" t="s">
        <v>2392</v>
      </c>
      <c r="M355" s="641"/>
    </row>
    <row r="356" spans="1:16" s="117" customFormat="1" ht="11.25">
      <c r="A356" s="217"/>
      <c r="B356" s="187"/>
      <c r="C356" s="949"/>
      <c r="D356" s="161" t="s">
        <v>3016</v>
      </c>
      <c r="E356" s="145" t="s">
        <v>1891</v>
      </c>
      <c r="F356" s="145" t="s">
        <v>221</v>
      </c>
      <c r="G356" s="145"/>
      <c r="H356" s="146" t="s">
        <v>1892</v>
      </c>
      <c r="I356" s="147">
        <v>37799</v>
      </c>
      <c r="J356" s="641"/>
      <c r="K356" s="641"/>
      <c r="L356" s="641" t="s">
        <v>2391</v>
      </c>
      <c r="M356" s="641"/>
    </row>
    <row r="357" spans="1:16" s="117" customFormat="1" ht="11.25">
      <c r="A357" s="217"/>
      <c r="B357" s="141" t="s">
        <v>1893</v>
      </c>
      <c r="C357" s="142"/>
      <c r="D357" s="161" t="s">
        <v>3012</v>
      </c>
      <c r="E357" s="145" t="s">
        <v>1895</v>
      </c>
      <c r="F357" s="145" t="s">
        <v>221</v>
      </c>
      <c r="G357" s="145"/>
      <c r="H357" s="146" t="s">
        <v>1882</v>
      </c>
      <c r="I357" s="147">
        <v>37799</v>
      </c>
      <c r="J357" s="641"/>
      <c r="K357" s="641"/>
      <c r="L357" s="641" t="s">
        <v>2391</v>
      </c>
      <c r="M357" s="641"/>
    </row>
    <row r="358" spans="1:16" s="117" customFormat="1" ht="11.25">
      <c r="A358" s="217"/>
      <c r="B358" s="187"/>
      <c r="C358" s="948" t="s">
        <v>1883</v>
      </c>
      <c r="D358" s="161" t="s">
        <v>3013</v>
      </c>
      <c r="E358" s="145" t="s">
        <v>1897</v>
      </c>
      <c r="F358" s="145" t="s">
        <v>221</v>
      </c>
      <c r="G358" s="145"/>
      <c r="H358" s="146" t="s">
        <v>1886</v>
      </c>
      <c r="I358" s="147">
        <v>37799</v>
      </c>
      <c r="J358" s="641"/>
      <c r="K358" s="641"/>
      <c r="L358" s="641" t="s">
        <v>2391</v>
      </c>
      <c r="M358" s="641"/>
    </row>
    <row r="359" spans="1:16" s="117" customFormat="1" ht="11.25">
      <c r="A359" s="217"/>
      <c r="B359" s="187"/>
      <c r="C359" s="948"/>
      <c r="D359" s="161" t="s">
        <v>293</v>
      </c>
      <c r="E359" s="145" t="s">
        <v>1898</v>
      </c>
      <c r="F359" s="145" t="s">
        <v>221</v>
      </c>
      <c r="G359" s="145"/>
      <c r="H359" s="146" t="s">
        <v>1899</v>
      </c>
      <c r="I359" s="147">
        <v>37799</v>
      </c>
      <c r="J359" s="641"/>
      <c r="K359" s="641"/>
      <c r="L359" s="641" t="s">
        <v>2391</v>
      </c>
      <c r="M359" s="641"/>
      <c r="O359" s="596" t="s">
        <v>2324</v>
      </c>
      <c r="P359" s="596"/>
    </row>
    <row r="360" spans="1:16" s="117" customFormat="1" ht="11.25">
      <c r="A360" s="217"/>
      <c r="B360" s="187"/>
      <c r="C360" s="948"/>
      <c r="D360" s="161" t="s">
        <v>294</v>
      </c>
      <c r="E360" s="145" t="s">
        <v>1900</v>
      </c>
      <c r="F360" s="145" t="s">
        <v>221</v>
      </c>
      <c r="G360" s="145"/>
      <c r="H360" s="146" t="s">
        <v>1890</v>
      </c>
      <c r="I360" s="147">
        <v>37799</v>
      </c>
      <c r="J360" s="641"/>
      <c r="K360" s="641"/>
      <c r="L360" s="641" t="s">
        <v>2391</v>
      </c>
      <c r="M360" s="641"/>
    </row>
    <row r="361" spans="1:16" s="117" customFormat="1" ht="11.25">
      <c r="A361" s="217"/>
      <c r="B361" s="187"/>
      <c r="C361" s="949"/>
      <c r="D361" s="161" t="s">
        <v>295</v>
      </c>
      <c r="E361" s="145" t="s">
        <v>1901</v>
      </c>
      <c r="F361" s="145" t="s">
        <v>221</v>
      </c>
      <c r="G361" s="145"/>
      <c r="H361" s="146" t="s">
        <v>1902</v>
      </c>
      <c r="I361" s="147">
        <v>37799</v>
      </c>
      <c r="J361" s="641"/>
      <c r="K361" s="641"/>
      <c r="L361" s="641" t="s">
        <v>2391</v>
      </c>
      <c r="M361" s="641"/>
    </row>
    <row r="362" spans="1:16" s="117" customFormat="1" ht="11.25">
      <c r="A362" s="217"/>
      <c r="B362" s="141" t="s">
        <v>1903</v>
      </c>
      <c r="C362" s="142"/>
      <c r="D362" s="161" t="s">
        <v>1894</v>
      </c>
      <c r="E362" s="145" t="s">
        <v>1904</v>
      </c>
      <c r="F362" s="145" t="s">
        <v>221</v>
      </c>
      <c r="G362" s="145"/>
      <c r="H362" s="146" t="s">
        <v>1882</v>
      </c>
      <c r="I362" s="147">
        <v>37799</v>
      </c>
      <c r="J362" s="641"/>
      <c r="K362" s="641"/>
      <c r="L362" s="641" t="s">
        <v>2391</v>
      </c>
      <c r="M362" s="641"/>
    </row>
    <row r="363" spans="1:16" s="117" customFormat="1" ht="11.25">
      <c r="A363" s="217"/>
      <c r="B363" s="187"/>
      <c r="C363" s="948" t="s">
        <v>1883</v>
      </c>
      <c r="D363" s="161" t="s">
        <v>1896</v>
      </c>
      <c r="E363" s="145" t="s">
        <v>1905</v>
      </c>
      <c r="F363" s="145" t="s">
        <v>221</v>
      </c>
      <c r="G363" s="145"/>
      <c r="H363" s="146" t="s">
        <v>1886</v>
      </c>
      <c r="I363" s="147">
        <v>37799</v>
      </c>
      <c r="J363" s="641"/>
      <c r="K363" s="641"/>
      <c r="L363" s="641" t="s">
        <v>2391</v>
      </c>
      <c r="M363" s="641"/>
    </row>
    <row r="364" spans="1:16" s="117" customFormat="1" ht="11.25">
      <c r="A364" s="217"/>
      <c r="B364" s="187"/>
      <c r="C364" s="948"/>
      <c r="D364" s="161" t="s">
        <v>293</v>
      </c>
      <c r="E364" s="145" t="s">
        <v>1906</v>
      </c>
      <c r="F364" s="145" t="s">
        <v>221</v>
      </c>
      <c r="G364" s="145"/>
      <c r="H364" s="146" t="s">
        <v>1907</v>
      </c>
      <c r="I364" s="147">
        <v>37799</v>
      </c>
      <c r="J364" s="641"/>
      <c r="K364" s="641"/>
      <c r="L364" s="641" t="s">
        <v>2391</v>
      </c>
      <c r="M364" s="641"/>
      <c r="O364" s="596" t="s">
        <v>2324</v>
      </c>
      <c r="P364" s="596"/>
    </row>
    <row r="365" spans="1:16" s="117" customFormat="1" ht="11.25">
      <c r="A365" s="217"/>
      <c r="B365" s="187"/>
      <c r="C365" s="948"/>
      <c r="D365" s="161" t="s">
        <v>294</v>
      </c>
      <c r="E365" s="145" t="s">
        <v>1908</v>
      </c>
      <c r="F365" s="145" t="s">
        <v>221</v>
      </c>
      <c r="G365" s="145"/>
      <c r="H365" s="146" t="s">
        <v>1890</v>
      </c>
      <c r="I365" s="147">
        <v>37799</v>
      </c>
      <c r="J365" s="641"/>
      <c r="K365" s="641"/>
      <c r="L365" s="641" t="s">
        <v>2391</v>
      </c>
      <c r="M365" s="641"/>
    </row>
    <row r="366" spans="1:16" s="117" customFormat="1" ht="11.25">
      <c r="A366" s="217"/>
      <c r="B366" s="187"/>
      <c r="C366" s="949"/>
      <c r="D366" s="161" t="s">
        <v>295</v>
      </c>
      <c r="E366" s="145" t="s">
        <v>1909</v>
      </c>
      <c r="F366" s="145" t="s">
        <v>221</v>
      </c>
      <c r="G366" s="145"/>
      <c r="H366" s="146" t="s">
        <v>1910</v>
      </c>
      <c r="I366" s="147">
        <v>37799</v>
      </c>
      <c r="J366" s="641"/>
      <c r="K366" s="641"/>
      <c r="L366" s="641" t="s">
        <v>2391</v>
      </c>
      <c r="M366" s="641"/>
    </row>
    <row r="367" spans="1:16" s="117" customFormat="1" ht="11.25">
      <c r="A367" s="217"/>
      <c r="B367" s="141" t="s">
        <v>1911</v>
      </c>
      <c r="C367" s="142"/>
      <c r="D367" s="161" t="s">
        <v>1894</v>
      </c>
      <c r="E367" s="145" t="s">
        <v>1912</v>
      </c>
      <c r="F367" s="145" t="s">
        <v>221</v>
      </c>
      <c r="G367" s="145"/>
      <c r="H367" s="146" t="s">
        <v>1882</v>
      </c>
      <c r="I367" s="147">
        <v>37799</v>
      </c>
      <c r="J367" s="641"/>
      <c r="K367" s="641"/>
      <c r="L367" s="641" t="s">
        <v>2391</v>
      </c>
      <c r="M367" s="641"/>
    </row>
    <row r="368" spans="1:16" s="117" customFormat="1" ht="11.25">
      <c r="A368" s="217"/>
      <c r="B368" s="187"/>
      <c r="C368" s="948" t="s">
        <v>1883</v>
      </c>
      <c r="D368" s="161" t="s">
        <v>1896</v>
      </c>
      <c r="E368" s="145" t="s">
        <v>1913</v>
      </c>
      <c r="F368" s="145" t="s">
        <v>221</v>
      </c>
      <c r="G368" s="145"/>
      <c r="H368" s="146" t="s">
        <v>1886</v>
      </c>
      <c r="I368" s="147">
        <v>37799</v>
      </c>
      <c r="J368" s="641"/>
      <c r="K368" s="641"/>
      <c r="L368" s="641" t="s">
        <v>2391</v>
      </c>
      <c r="M368" s="641"/>
    </row>
    <row r="369" spans="1:19" s="117" customFormat="1" ht="11.25">
      <c r="A369" s="217"/>
      <c r="B369" s="187"/>
      <c r="C369" s="948"/>
      <c r="D369" s="161" t="s">
        <v>293</v>
      </c>
      <c r="E369" s="145" t="s">
        <v>1914</v>
      </c>
      <c r="F369" s="145" t="s">
        <v>221</v>
      </c>
      <c r="G369" s="145"/>
      <c r="H369" s="146" t="s">
        <v>1915</v>
      </c>
      <c r="I369" s="147">
        <v>37799</v>
      </c>
      <c r="J369" s="641"/>
      <c r="K369" s="641"/>
      <c r="L369" s="641" t="s">
        <v>2391</v>
      </c>
      <c r="M369" s="641"/>
      <c r="O369" s="596" t="s">
        <v>2324</v>
      </c>
      <c r="P369" s="596"/>
      <c r="R369" s="596" t="s">
        <v>2323</v>
      </c>
      <c r="S369" s="596"/>
    </row>
    <row r="370" spans="1:19" s="117" customFormat="1" ht="11.25">
      <c r="A370" s="217"/>
      <c r="B370" s="187"/>
      <c r="C370" s="948"/>
      <c r="D370" s="161" t="s">
        <v>294</v>
      </c>
      <c r="E370" s="145" t="s">
        <v>1916</v>
      </c>
      <c r="F370" s="145" t="s">
        <v>221</v>
      </c>
      <c r="G370" s="145"/>
      <c r="H370" s="146" t="s">
        <v>1890</v>
      </c>
      <c r="I370" s="147">
        <v>37799</v>
      </c>
      <c r="J370" s="641"/>
      <c r="K370" s="641"/>
      <c r="L370" s="641" t="s">
        <v>2391</v>
      </c>
      <c r="M370" s="641"/>
    </row>
    <row r="371" spans="1:19" s="117" customFormat="1" ht="11.25">
      <c r="A371" s="217"/>
      <c r="B371" s="187"/>
      <c r="C371" s="949"/>
      <c r="D371" s="161" t="s">
        <v>295</v>
      </c>
      <c r="E371" s="145" t="s">
        <v>1917</v>
      </c>
      <c r="F371" s="145" t="s">
        <v>221</v>
      </c>
      <c r="G371" s="145"/>
      <c r="H371" s="146" t="s">
        <v>1918</v>
      </c>
      <c r="I371" s="147">
        <v>37799</v>
      </c>
      <c r="J371" s="641"/>
      <c r="K371" s="641"/>
      <c r="L371" s="641" t="s">
        <v>2391</v>
      </c>
      <c r="M371" s="641"/>
    </row>
    <row r="372" spans="1:19" s="117" customFormat="1" ht="11.25">
      <c r="A372" s="217"/>
      <c r="B372" s="227" t="s">
        <v>1919</v>
      </c>
      <c r="C372" s="228"/>
      <c r="D372" s="229" t="s">
        <v>1894</v>
      </c>
      <c r="E372" s="230" t="s">
        <v>1920</v>
      </c>
      <c r="F372" s="230" t="s">
        <v>221</v>
      </c>
      <c r="G372" s="230"/>
      <c r="H372" s="202" t="s">
        <v>1882</v>
      </c>
      <c r="I372" s="147">
        <v>36966</v>
      </c>
      <c r="J372" s="641"/>
      <c r="K372" s="641"/>
      <c r="L372" s="641"/>
      <c r="M372" s="641"/>
    </row>
    <row r="373" spans="1:19" s="117" customFormat="1" ht="11.25">
      <c r="A373" s="217"/>
      <c r="B373" s="950" t="s">
        <v>1921</v>
      </c>
      <c r="C373" s="951"/>
      <c r="D373" s="229" t="s">
        <v>1896</v>
      </c>
      <c r="E373" s="230" t="s">
        <v>1922</v>
      </c>
      <c r="F373" s="230" t="s">
        <v>221</v>
      </c>
      <c r="G373" s="230"/>
      <c r="H373" s="202" t="s">
        <v>1886</v>
      </c>
      <c r="I373" s="147">
        <v>36966</v>
      </c>
      <c r="J373" s="641"/>
      <c r="K373" s="641"/>
      <c r="L373" s="641"/>
      <c r="M373" s="641"/>
    </row>
    <row r="374" spans="1:19" s="117" customFormat="1" ht="11.25" customHeight="1">
      <c r="A374" s="217"/>
      <c r="B374" s="950"/>
      <c r="C374" s="951"/>
      <c r="D374" s="229" t="s">
        <v>293</v>
      </c>
      <c r="E374" s="230" t="s">
        <v>1923</v>
      </c>
      <c r="F374" s="230" t="s">
        <v>221</v>
      </c>
      <c r="G374" s="230"/>
      <c r="H374" s="202" t="s">
        <v>1924</v>
      </c>
      <c r="I374" s="147">
        <v>36966</v>
      </c>
      <c r="J374" s="641"/>
      <c r="K374" s="641"/>
      <c r="L374" s="641"/>
      <c r="M374" s="641"/>
      <c r="O374" s="596" t="s">
        <v>2324</v>
      </c>
      <c r="P374" s="596"/>
    </row>
    <row r="375" spans="1:19" s="117" customFormat="1" ht="11.25" customHeight="1">
      <c r="A375" s="217"/>
      <c r="B375" s="950"/>
      <c r="C375" s="951"/>
      <c r="D375" s="229" t="s">
        <v>294</v>
      </c>
      <c r="E375" s="230" t="s">
        <v>1925</v>
      </c>
      <c r="F375" s="230" t="s">
        <v>221</v>
      </c>
      <c r="G375" s="230"/>
      <c r="H375" s="202" t="s">
        <v>1890</v>
      </c>
      <c r="I375" s="147">
        <v>36966</v>
      </c>
      <c r="J375" s="641"/>
      <c r="K375" s="641"/>
      <c r="L375" s="641"/>
      <c r="M375" s="641"/>
    </row>
    <row r="376" spans="1:19" s="117" customFormat="1" ht="11.25" customHeight="1">
      <c r="A376" s="217"/>
      <c r="B376" s="952"/>
      <c r="C376" s="953"/>
      <c r="D376" s="229" t="s">
        <v>295</v>
      </c>
      <c r="E376" s="230" t="s">
        <v>1926</v>
      </c>
      <c r="F376" s="230" t="s">
        <v>221</v>
      </c>
      <c r="G376" s="230"/>
      <c r="H376" s="202" t="s">
        <v>1927</v>
      </c>
      <c r="I376" s="147">
        <v>36966</v>
      </c>
      <c r="J376" s="641"/>
      <c r="K376" s="641"/>
      <c r="L376" s="641"/>
      <c r="M376" s="641"/>
    </row>
    <row r="377" spans="1:19" s="117" customFormat="1" ht="11.25">
      <c r="A377" s="217"/>
      <c r="B377" s="141" t="s">
        <v>296</v>
      </c>
      <c r="C377" s="142"/>
      <c r="D377" s="161" t="s">
        <v>1894</v>
      </c>
      <c r="E377" s="145" t="s">
        <v>1928</v>
      </c>
      <c r="F377" s="145" t="s">
        <v>221</v>
      </c>
      <c r="G377" s="145"/>
      <c r="H377" s="231" t="s">
        <v>297</v>
      </c>
      <c r="I377" s="147">
        <v>36966</v>
      </c>
      <c r="J377" s="641"/>
      <c r="K377" s="641"/>
      <c r="L377" s="641" t="s">
        <v>2391</v>
      </c>
      <c r="M377" s="641"/>
    </row>
    <row r="378" spans="1:19" s="117" customFormat="1" ht="11.25">
      <c r="A378" s="217"/>
      <c r="B378" s="187"/>
      <c r="C378" s="208"/>
      <c r="D378" s="161" t="s">
        <v>1896</v>
      </c>
      <c r="E378" s="145" t="s">
        <v>1929</v>
      </c>
      <c r="F378" s="145" t="s">
        <v>221</v>
      </c>
      <c r="G378" s="145"/>
      <c r="H378" s="231" t="s">
        <v>298</v>
      </c>
      <c r="I378" s="147">
        <v>36966</v>
      </c>
      <c r="J378" s="641"/>
      <c r="K378" s="641"/>
      <c r="L378" s="641" t="s">
        <v>2392</v>
      </c>
      <c r="M378" s="641"/>
    </row>
    <row r="379" spans="1:19" s="117" customFormat="1" ht="11.25">
      <c r="A379" s="217"/>
      <c r="B379" s="187"/>
      <c r="C379" s="208"/>
      <c r="D379" s="161" t="s">
        <v>293</v>
      </c>
      <c r="E379" s="145" t="s">
        <v>1930</v>
      </c>
      <c r="F379" s="145" t="s">
        <v>221</v>
      </c>
      <c r="G379" s="145"/>
      <c r="H379" s="231" t="s">
        <v>1931</v>
      </c>
      <c r="I379" s="147">
        <v>36966</v>
      </c>
      <c r="J379" s="641"/>
      <c r="K379" s="641"/>
      <c r="L379" s="641" t="s">
        <v>2391</v>
      </c>
      <c r="M379" s="641"/>
      <c r="O379" s="596" t="s">
        <v>2324</v>
      </c>
      <c r="P379" s="596"/>
    </row>
    <row r="380" spans="1:19" s="117" customFormat="1" ht="11.25">
      <c r="A380" s="217"/>
      <c r="B380" s="187"/>
      <c r="C380" s="208"/>
      <c r="D380" s="161" t="s">
        <v>294</v>
      </c>
      <c r="E380" s="145" t="s">
        <v>1932</v>
      </c>
      <c r="F380" s="145" t="s">
        <v>221</v>
      </c>
      <c r="G380" s="145"/>
      <c r="H380" s="231" t="s">
        <v>299</v>
      </c>
      <c r="I380" s="147">
        <v>36966</v>
      </c>
      <c r="J380" s="641"/>
      <c r="K380" s="641"/>
      <c r="L380" s="641" t="s">
        <v>2392</v>
      </c>
      <c r="M380" s="641"/>
    </row>
    <row r="381" spans="1:19" s="117" customFormat="1" ht="11.25">
      <c r="A381" s="217"/>
      <c r="B381" s="187"/>
      <c r="C381" s="208"/>
      <c r="D381" s="161" t="s">
        <v>295</v>
      </c>
      <c r="E381" s="145" t="s">
        <v>1933</v>
      </c>
      <c r="F381" s="145" t="s">
        <v>221</v>
      </c>
      <c r="G381" s="145"/>
      <c r="H381" s="231" t="s">
        <v>1934</v>
      </c>
      <c r="I381" s="147">
        <v>36966</v>
      </c>
      <c r="J381" s="641"/>
      <c r="K381" s="641"/>
      <c r="L381" s="641" t="s">
        <v>2391</v>
      </c>
      <c r="M381" s="641"/>
    </row>
    <row r="382" spans="1:19" s="117" customFormat="1" ht="11.25">
      <c r="A382" s="217"/>
      <c r="B382" s="227" t="s">
        <v>300</v>
      </c>
      <c r="C382" s="142"/>
      <c r="D382" s="161" t="s">
        <v>1894</v>
      </c>
      <c r="E382" s="145" t="s">
        <v>1935</v>
      </c>
      <c r="F382" s="145" t="s">
        <v>221</v>
      </c>
      <c r="G382" s="145"/>
      <c r="H382" s="231" t="s">
        <v>301</v>
      </c>
      <c r="I382" s="147">
        <v>36966</v>
      </c>
      <c r="J382" s="641"/>
      <c r="K382" s="641"/>
      <c r="L382" s="641" t="s">
        <v>2391</v>
      </c>
      <c r="M382" s="641"/>
    </row>
    <row r="383" spans="1:19" s="117" customFormat="1" ht="11.25">
      <c r="A383" s="217"/>
      <c r="B383" s="187" t="s">
        <v>1936</v>
      </c>
      <c r="C383" s="208"/>
      <c r="D383" s="161" t="s">
        <v>1896</v>
      </c>
      <c r="E383" s="145" t="s">
        <v>1937</v>
      </c>
      <c r="F383" s="145" t="s">
        <v>221</v>
      </c>
      <c r="G383" s="145"/>
      <c r="H383" s="231" t="s">
        <v>302</v>
      </c>
      <c r="I383" s="147">
        <v>36966</v>
      </c>
      <c r="J383" s="641"/>
      <c r="K383" s="641"/>
      <c r="L383" s="641" t="s">
        <v>2391</v>
      </c>
      <c r="M383" s="641"/>
    </row>
    <row r="384" spans="1:19" s="117" customFormat="1" ht="11.25">
      <c r="A384" s="217"/>
      <c r="B384" s="187"/>
      <c r="C384" s="208"/>
      <c r="D384" s="161" t="s">
        <v>293</v>
      </c>
      <c r="E384" s="145" t="s">
        <v>1938</v>
      </c>
      <c r="F384" s="145" t="s">
        <v>221</v>
      </c>
      <c r="G384" s="145"/>
      <c r="H384" s="231" t="s">
        <v>1939</v>
      </c>
      <c r="I384" s="147">
        <v>36966</v>
      </c>
      <c r="J384" s="641"/>
      <c r="K384" s="641"/>
      <c r="L384" s="641" t="s">
        <v>2391</v>
      </c>
      <c r="M384" s="641"/>
      <c r="O384" s="596" t="s">
        <v>2324</v>
      </c>
      <c r="P384" s="596"/>
    </row>
    <row r="385" spans="1:13" s="117" customFormat="1" ht="11.25">
      <c r="A385" s="217"/>
      <c r="B385" s="187"/>
      <c r="C385" s="208"/>
      <c r="D385" s="161" t="s">
        <v>294</v>
      </c>
      <c r="E385" s="145" t="s">
        <v>1940</v>
      </c>
      <c r="F385" s="145" t="s">
        <v>221</v>
      </c>
      <c r="G385" s="145"/>
      <c r="H385" s="231" t="s">
        <v>1890</v>
      </c>
      <c r="I385" s="147">
        <v>36966</v>
      </c>
      <c r="J385" s="641"/>
      <c r="K385" s="641"/>
      <c r="L385" s="641" t="s">
        <v>2391</v>
      </c>
      <c r="M385" s="641"/>
    </row>
    <row r="386" spans="1:13" s="117" customFormat="1" ht="11.25">
      <c r="A386" s="217"/>
      <c r="B386" s="187"/>
      <c r="C386" s="208"/>
      <c r="D386" s="161" t="s">
        <v>295</v>
      </c>
      <c r="E386" s="145" t="s">
        <v>1941</v>
      </c>
      <c r="F386" s="145" t="s">
        <v>221</v>
      </c>
      <c r="G386" s="145"/>
      <c r="H386" s="231" t="s">
        <v>1942</v>
      </c>
      <c r="I386" s="147">
        <v>36966</v>
      </c>
      <c r="J386" s="641"/>
      <c r="K386" s="641"/>
      <c r="L386" s="641" t="s">
        <v>2392</v>
      </c>
      <c r="M386" s="641"/>
    </row>
    <row r="387" spans="1:13" s="239" customFormat="1" ht="11.25">
      <c r="A387" s="232"/>
      <c r="B387" s="233" t="s">
        <v>41</v>
      </c>
      <c r="C387" s="234"/>
      <c r="D387" s="235" t="s">
        <v>1894</v>
      </c>
      <c r="E387" s="236" t="s">
        <v>1943</v>
      </c>
      <c r="F387" s="236" t="s">
        <v>221</v>
      </c>
      <c r="G387" s="236"/>
      <c r="H387" s="237" t="s">
        <v>1882</v>
      </c>
      <c r="I387" s="238">
        <v>37799</v>
      </c>
      <c r="J387" s="642"/>
      <c r="K387" s="642"/>
      <c r="L387" s="642"/>
      <c r="M387" s="642"/>
    </row>
    <row r="388" spans="1:13" s="239" customFormat="1" ht="11.25">
      <c r="A388" s="232"/>
      <c r="B388" s="240"/>
      <c r="C388" s="241"/>
      <c r="D388" s="235" t="s">
        <v>1896</v>
      </c>
      <c r="E388" s="236" t="s">
        <v>1944</v>
      </c>
      <c r="F388" s="236" t="s">
        <v>221</v>
      </c>
      <c r="G388" s="236"/>
      <c r="H388" s="237" t="s">
        <v>1886</v>
      </c>
      <c r="I388" s="238">
        <v>37799</v>
      </c>
      <c r="J388" s="642"/>
      <c r="K388" s="642"/>
      <c r="L388" s="642"/>
      <c r="M388" s="642"/>
    </row>
    <row r="389" spans="1:13" s="239" customFormat="1" ht="11.25">
      <c r="A389" s="232"/>
      <c r="B389" s="240"/>
      <c r="C389" s="242"/>
      <c r="D389" s="235" t="s">
        <v>293</v>
      </c>
      <c r="E389" s="236" t="s">
        <v>1945</v>
      </c>
      <c r="F389" s="236" t="s">
        <v>221</v>
      </c>
      <c r="G389" s="236"/>
      <c r="H389" s="237" t="s">
        <v>1946</v>
      </c>
      <c r="I389" s="238">
        <v>37799</v>
      </c>
      <c r="J389" s="642"/>
      <c r="K389" s="642"/>
      <c r="L389" s="642"/>
      <c r="M389" s="642"/>
    </row>
    <row r="390" spans="1:13" s="239" customFormat="1" ht="11.25">
      <c r="A390" s="232"/>
      <c r="B390" s="240"/>
      <c r="C390" s="242"/>
      <c r="D390" s="235" t="s">
        <v>294</v>
      </c>
      <c r="E390" s="236" t="s">
        <v>1947</v>
      </c>
      <c r="F390" s="236" t="s">
        <v>221</v>
      </c>
      <c r="G390" s="236"/>
      <c r="H390" s="237" t="s">
        <v>1890</v>
      </c>
      <c r="I390" s="238">
        <v>37799</v>
      </c>
      <c r="J390" s="642"/>
      <c r="K390" s="642"/>
      <c r="L390" s="642"/>
      <c r="M390" s="642"/>
    </row>
    <row r="391" spans="1:13" s="239" customFormat="1" ht="11.25">
      <c r="A391" s="232"/>
      <c r="B391" s="240"/>
      <c r="C391" s="243"/>
      <c r="D391" s="235" t="s">
        <v>295</v>
      </c>
      <c r="E391" s="236" t="s">
        <v>1948</v>
      </c>
      <c r="F391" s="236" t="s">
        <v>221</v>
      </c>
      <c r="G391" s="236"/>
      <c r="H391" s="237" t="s">
        <v>1949</v>
      </c>
      <c r="I391" s="238">
        <v>37799</v>
      </c>
      <c r="J391" s="642"/>
      <c r="K391" s="642"/>
      <c r="L391" s="642"/>
      <c r="M391" s="642"/>
    </row>
    <row r="392" spans="1:13" s="239" customFormat="1" ht="11.25">
      <c r="A392" s="232"/>
      <c r="B392" s="233" t="s">
        <v>42</v>
      </c>
      <c r="C392" s="234"/>
      <c r="D392" s="235" t="s">
        <v>1894</v>
      </c>
      <c r="E392" s="236" t="s">
        <v>1950</v>
      </c>
      <c r="F392" s="236" t="s">
        <v>221</v>
      </c>
      <c r="G392" s="236"/>
      <c r="H392" s="237" t="s">
        <v>1882</v>
      </c>
      <c r="I392" s="238">
        <v>37799</v>
      </c>
      <c r="J392" s="642"/>
      <c r="K392" s="642"/>
      <c r="L392" s="642"/>
      <c r="M392" s="642"/>
    </row>
    <row r="393" spans="1:13" s="239" customFormat="1" ht="11.25" customHeight="1">
      <c r="A393" s="232"/>
      <c r="B393" s="240"/>
      <c r="C393" s="241"/>
      <c r="D393" s="235" t="s">
        <v>1896</v>
      </c>
      <c r="E393" s="236" t="s">
        <v>1951</v>
      </c>
      <c r="F393" s="236" t="s">
        <v>221</v>
      </c>
      <c r="G393" s="236"/>
      <c r="H393" s="237" t="s">
        <v>1886</v>
      </c>
      <c r="I393" s="238">
        <v>37799</v>
      </c>
      <c r="J393" s="642"/>
      <c r="K393" s="642"/>
      <c r="L393" s="642"/>
      <c r="M393" s="642"/>
    </row>
    <row r="394" spans="1:13" s="239" customFormat="1" ht="11.25">
      <c r="A394" s="232"/>
      <c r="B394" s="240"/>
      <c r="C394" s="242"/>
      <c r="D394" s="235" t="s">
        <v>293</v>
      </c>
      <c r="E394" s="236" t="s">
        <v>1952</v>
      </c>
      <c r="F394" s="236" t="s">
        <v>221</v>
      </c>
      <c r="G394" s="236"/>
      <c r="H394" s="237" t="s">
        <v>1953</v>
      </c>
      <c r="I394" s="238">
        <v>37799</v>
      </c>
      <c r="J394" s="642"/>
      <c r="K394" s="642"/>
      <c r="L394" s="642"/>
      <c r="M394" s="642"/>
    </row>
    <row r="395" spans="1:13" s="239" customFormat="1" ht="11.25">
      <c r="A395" s="232"/>
      <c r="B395" s="240"/>
      <c r="C395" s="242"/>
      <c r="D395" s="235" t="s">
        <v>294</v>
      </c>
      <c r="E395" s="236" t="s">
        <v>1954</v>
      </c>
      <c r="F395" s="236" t="s">
        <v>221</v>
      </c>
      <c r="G395" s="236"/>
      <c r="H395" s="237" t="s">
        <v>1890</v>
      </c>
      <c r="I395" s="238">
        <v>37799</v>
      </c>
      <c r="J395" s="642"/>
      <c r="K395" s="642"/>
      <c r="L395" s="642"/>
      <c r="M395" s="642"/>
    </row>
    <row r="396" spans="1:13" s="239" customFormat="1" ht="11.25">
      <c r="A396" s="232"/>
      <c r="B396" s="240"/>
      <c r="C396" s="243"/>
      <c r="D396" s="235" t="s">
        <v>295</v>
      </c>
      <c r="E396" s="236" t="s">
        <v>1955</v>
      </c>
      <c r="F396" s="236" t="s">
        <v>221</v>
      </c>
      <c r="G396" s="236"/>
      <c r="H396" s="237" t="s">
        <v>1956</v>
      </c>
      <c r="I396" s="238">
        <v>37799</v>
      </c>
      <c r="J396" s="642"/>
      <c r="K396" s="642"/>
      <c r="L396" s="642"/>
      <c r="M396" s="642"/>
    </row>
    <row r="397" spans="1:13" s="239" customFormat="1" ht="11.25">
      <c r="A397" s="232"/>
      <c r="B397" s="233" t="s">
        <v>43</v>
      </c>
      <c r="C397" s="234"/>
      <c r="D397" s="235" t="s">
        <v>1894</v>
      </c>
      <c r="E397" s="236" t="s">
        <v>1957</v>
      </c>
      <c r="F397" s="236" t="s">
        <v>221</v>
      </c>
      <c r="G397" s="236"/>
      <c r="H397" s="237" t="s">
        <v>1882</v>
      </c>
      <c r="I397" s="238">
        <v>37799</v>
      </c>
      <c r="J397" s="642"/>
      <c r="K397" s="642"/>
      <c r="L397" s="642"/>
      <c r="M397" s="642"/>
    </row>
    <row r="398" spans="1:13" s="239" customFormat="1" ht="11.25" customHeight="1">
      <c r="A398" s="232"/>
      <c r="B398" s="240"/>
      <c r="C398" s="241"/>
      <c r="D398" s="235" t="s">
        <v>1896</v>
      </c>
      <c r="E398" s="236" t="s">
        <v>1958</v>
      </c>
      <c r="F398" s="236" t="s">
        <v>221</v>
      </c>
      <c r="G398" s="236"/>
      <c r="H398" s="237" t="s">
        <v>1886</v>
      </c>
      <c r="I398" s="238">
        <v>37799</v>
      </c>
      <c r="J398" s="642"/>
      <c r="K398" s="642"/>
      <c r="L398" s="642"/>
      <c r="M398" s="642"/>
    </row>
    <row r="399" spans="1:13" s="239" customFormat="1" ht="11.25">
      <c r="A399" s="232"/>
      <c r="B399" s="240"/>
      <c r="C399" s="242"/>
      <c r="D399" s="235" t="s">
        <v>293</v>
      </c>
      <c r="E399" s="236" t="s">
        <v>1959</v>
      </c>
      <c r="F399" s="236" t="s">
        <v>221</v>
      </c>
      <c r="G399" s="236"/>
      <c r="H399" s="237" t="s">
        <v>1960</v>
      </c>
      <c r="I399" s="238">
        <v>37799</v>
      </c>
      <c r="J399" s="642"/>
      <c r="K399" s="642"/>
      <c r="L399" s="642"/>
      <c r="M399" s="642"/>
    </row>
    <row r="400" spans="1:13" s="239" customFormat="1" ht="11.25">
      <c r="A400" s="232"/>
      <c r="B400" s="240"/>
      <c r="C400" s="242"/>
      <c r="D400" s="235" t="s">
        <v>294</v>
      </c>
      <c r="E400" s="236" t="s">
        <v>1961</v>
      </c>
      <c r="F400" s="236" t="s">
        <v>221</v>
      </c>
      <c r="G400" s="236"/>
      <c r="H400" s="237" t="s">
        <v>1890</v>
      </c>
      <c r="I400" s="238">
        <v>37799</v>
      </c>
      <c r="J400" s="642"/>
      <c r="K400" s="642"/>
      <c r="L400" s="642"/>
      <c r="M400" s="642"/>
    </row>
    <row r="401" spans="1:13" s="239" customFormat="1" ht="11.25">
      <c r="A401" s="232"/>
      <c r="B401" s="240"/>
      <c r="C401" s="243"/>
      <c r="D401" s="235" t="s">
        <v>295</v>
      </c>
      <c r="E401" s="236" t="s">
        <v>1962</v>
      </c>
      <c r="F401" s="236" t="s">
        <v>221</v>
      </c>
      <c r="G401" s="236"/>
      <c r="H401" s="237" t="s">
        <v>1963</v>
      </c>
      <c r="I401" s="238">
        <v>37799</v>
      </c>
      <c r="J401" s="642"/>
      <c r="K401" s="642"/>
      <c r="L401" s="642"/>
      <c r="M401" s="642"/>
    </row>
    <row r="402" spans="1:13" s="239" customFormat="1" ht="11.25">
      <c r="A402" s="232"/>
      <c r="B402" s="233" t="s">
        <v>44</v>
      </c>
      <c r="C402" s="234"/>
      <c r="D402" s="235" t="s">
        <v>1894</v>
      </c>
      <c r="E402" s="236" t="s">
        <v>1964</v>
      </c>
      <c r="F402" s="236" t="s">
        <v>221</v>
      </c>
      <c r="G402" s="236"/>
      <c r="H402" s="237" t="s">
        <v>1882</v>
      </c>
      <c r="I402" s="238">
        <v>37799</v>
      </c>
      <c r="J402" s="642"/>
      <c r="K402" s="642"/>
      <c r="L402" s="642"/>
      <c r="M402" s="642"/>
    </row>
    <row r="403" spans="1:13" s="239" customFormat="1" ht="11.25">
      <c r="A403" s="232"/>
      <c r="B403" s="240"/>
      <c r="C403" s="241"/>
      <c r="D403" s="235" t="s">
        <v>1896</v>
      </c>
      <c r="E403" s="236" t="s">
        <v>1965</v>
      </c>
      <c r="F403" s="236" t="s">
        <v>221</v>
      </c>
      <c r="G403" s="236"/>
      <c r="H403" s="237" t="s">
        <v>1886</v>
      </c>
      <c r="I403" s="238">
        <v>37799</v>
      </c>
      <c r="J403" s="642"/>
      <c r="K403" s="642"/>
      <c r="L403" s="642"/>
      <c r="M403" s="642"/>
    </row>
    <row r="404" spans="1:13" s="239" customFormat="1" ht="11.25">
      <c r="A404" s="232"/>
      <c r="B404" s="240"/>
      <c r="C404" s="242"/>
      <c r="D404" s="235" t="s">
        <v>293</v>
      </c>
      <c r="E404" s="236" t="s">
        <v>1966</v>
      </c>
      <c r="F404" s="236" t="s">
        <v>221</v>
      </c>
      <c r="G404" s="236"/>
      <c r="H404" s="237" t="s">
        <v>1967</v>
      </c>
      <c r="I404" s="238">
        <v>37799</v>
      </c>
      <c r="J404" s="642"/>
      <c r="K404" s="642"/>
      <c r="L404" s="642"/>
      <c r="M404" s="642"/>
    </row>
    <row r="405" spans="1:13" s="239" customFormat="1" ht="11.25">
      <c r="A405" s="232"/>
      <c r="B405" s="240"/>
      <c r="C405" s="242"/>
      <c r="D405" s="235" t="s">
        <v>294</v>
      </c>
      <c r="E405" s="236" t="s">
        <v>1968</v>
      </c>
      <c r="F405" s="236" t="s">
        <v>221</v>
      </c>
      <c r="G405" s="236"/>
      <c r="H405" s="237" t="s">
        <v>1890</v>
      </c>
      <c r="I405" s="238">
        <v>37799</v>
      </c>
      <c r="J405" s="642"/>
      <c r="K405" s="642"/>
      <c r="L405" s="642"/>
      <c r="M405" s="642"/>
    </row>
    <row r="406" spans="1:13" s="239" customFormat="1" ht="11.25">
      <c r="A406" s="232"/>
      <c r="B406" s="240"/>
      <c r="C406" s="243"/>
      <c r="D406" s="235" t="s">
        <v>295</v>
      </c>
      <c r="E406" s="236" t="s">
        <v>1969</v>
      </c>
      <c r="F406" s="236" t="s">
        <v>221</v>
      </c>
      <c r="G406" s="236"/>
      <c r="H406" s="237" t="s">
        <v>1970</v>
      </c>
      <c r="I406" s="238">
        <v>37799</v>
      </c>
      <c r="J406" s="642"/>
      <c r="K406" s="642"/>
      <c r="L406" s="642"/>
      <c r="M406" s="642"/>
    </row>
    <row r="407" spans="1:13" s="239" customFormat="1" ht="11.25">
      <c r="A407" s="232"/>
      <c r="B407" s="233" t="s">
        <v>45</v>
      </c>
      <c r="C407" s="234"/>
      <c r="D407" s="235" t="s">
        <v>1894</v>
      </c>
      <c r="E407" s="236" t="s">
        <v>1971</v>
      </c>
      <c r="F407" s="236" t="s">
        <v>221</v>
      </c>
      <c r="G407" s="236"/>
      <c r="H407" s="237" t="s">
        <v>1882</v>
      </c>
      <c r="I407" s="238">
        <v>37799</v>
      </c>
      <c r="J407" s="642"/>
      <c r="K407" s="642"/>
      <c r="L407" s="642"/>
      <c r="M407" s="642"/>
    </row>
    <row r="408" spans="1:13" s="239" customFormat="1" ht="11.25">
      <c r="A408" s="232"/>
      <c r="B408" s="240"/>
      <c r="C408" s="241"/>
      <c r="D408" s="235" t="s">
        <v>1896</v>
      </c>
      <c r="E408" s="236" t="s">
        <v>1972</v>
      </c>
      <c r="F408" s="236" t="s">
        <v>221</v>
      </c>
      <c r="G408" s="236"/>
      <c r="H408" s="237" t="s">
        <v>1886</v>
      </c>
      <c r="I408" s="238">
        <v>37799</v>
      </c>
      <c r="J408" s="642"/>
      <c r="K408" s="642"/>
      <c r="L408" s="642"/>
      <c r="M408" s="642"/>
    </row>
    <row r="409" spans="1:13" s="239" customFormat="1" ht="11.25">
      <c r="A409" s="232"/>
      <c r="B409" s="240"/>
      <c r="C409" s="242"/>
      <c r="D409" s="235" t="s">
        <v>293</v>
      </c>
      <c r="E409" s="236" t="s">
        <v>1973</v>
      </c>
      <c r="F409" s="236" t="s">
        <v>221</v>
      </c>
      <c r="G409" s="236"/>
      <c r="H409" s="237" t="s">
        <v>1974</v>
      </c>
      <c r="I409" s="238">
        <v>37799</v>
      </c>
      <c r="J409" s="642"/>
      <c r="K409" s="642"/>
      <c r="L409" s="642"/>
      <c r="M409" s="642"/>
    </row>
    <row r="410" spans="1:13" s="239" customFormat="1" ht="11.25">
      <c r="A410" s="232"/>
      <c r="B410" s="240"/>
      <c r="C410" s="242"/>
      <c r="D410" s="235" t="s">
        <v>294</v>
      </c>
      <c r="E410" s="236" t="s">
        <v>1975</v>
      </c>
      <c r="F410" s="236" t="s">
        <v>221</v>
      </c>
      <c r="G410" s="236"/>
      <c r="H410" s="237" t="s">
        <v>1890</v>
      </c>
      <c r="I410" s="238">
        <v>37799</v>
      </c>
      <c r="J410" s="642"/>
      <c r="K410" s="642"/>
      <c r="L410" s="642"/>
      <c r="M410" s="642"/>
    </row>
    <row r="411" spans="1:13" s="239" customFormat="1" ht="11.25">
      <c r="A411" s="232"/>
      <c r="B411" s="240"/>
      <c r="C411" s="243"/>
      <c r="D411" s="235" t="s">
        <v>295</v>
      </c>
      <c r="E411" s="236" t="s">
        <v>1976</v>
      </c>
      <c r="F411" s="236" t="s">
        <v>221</v>
      </c>
      <c r="G411" s="236"/>
      <c r="H411" s="237" t="s">
        <v>1977</v>
      </c>
      <c r="I411" s="238">
        <v>37799</v>
      </c>
      <c r="J411" s="642"/>
      <c r="K411" s="642"/>
      <c r="L411" s="642"/>
      <c r="M411" s="642"/>
    </row>
    <row r="412" spans="1:13" s="239" customFormat="1" ht="11.25">
      <c r="A412" s="232"/>
      <c r="B412" s="233" t="s">
        <v>46</v>
      </c>
      <c r="C412" s="234"/>
      <c r="D412" s="235" t="s">
        <v>1894</v>
      </c>
      <c r="E412" s="236" t="s">
        <v>1978</v>
      </c>
      <c r="F412" s="236" t="s">
        <v>221</v>
      </c>
      <c r="G412" s="236"/>
      <c r="H412" s="237" t="s">
        <v>1882</v>
      </c>
      <c r="I412" s="238">
        <v>37799</v>
      </c>
      <c r="J412" s="642"/>
      <c r="K412" s="642"/>
      <c r="L412" s="642"/>
      <c r="M412" s="642"/>
    </row>
    <row r="413" spans="1:13" s="239" customFormat="1" ht="11.25">
      <c r="A413" s="232"/>
      <c r="B413" s="240"/>
      <c r="C413" s="241"/>
      <c r="D413" s="235" t="s">
        <v>1896</v>
      </c>
      <c r="E413" s="236" t="s">
        <v>1979</v>
      </c>
      <c r="F413" s="236" t="s">
        <v>221</v>
      </c>
      <c r="G413" s="236"/>
      <c r="H413" s="237" t="s">
        <v>1886</v>
      </c>
      <c r="I413" s="238">
        <v>37799</v>
      </c>
      <c r="J413" s="642"/>
      <c r="K413" s="642"/>
      <c r="L413" s="642"/>
      <c r="M413" s="642"/>
    </row>
    <row r="414" spans="1:13" s="239" customFormat="1" ht="11.25">
      <c r="A414" s="232"/>
      <c r="B414" s="240"/>
      <c r="C414" s="242"/>
      <c r="D414" s="235" t="s">
        <v>293</v>
      </c>
      <c r="E414" s="236" t="s">
        <v>1980</v>
      </c>
      <c r="F414" s="236" t="s">
        <v>221</v>
      </c>
      <c r="G414" s="236"/>
      <c r="H414" s="237" t="s">
        <v>1981</v>
      </c>
      <c r="I414" s="238">
        <v>37799</v>
      </c>
      <c r="J414" s="642"/>
      <c r="K414" s="642"/>
      <c r="L414" s="642"/>
      <c r="M414" s="642"/>
    </row>
    <row r="415" spans="1:13" s="239" customFormat="1" ht="11.25">
      <c r="A415" s="232"/>
      <c r="B415" s="240"/>
      <c r="C415" s="242"/>
      <c r="D415" s="235" t="s">
        <v>294</v>
      </c>
      <c r="E415" s="236" t="s">
        <v>1982</v>
      </c>
      <c r="F415" s="236" t="s">
        <v>221</v>
      </c>
      <c r="G415" s="236"/>
      <c r="H415" s="237" t="s">
        <v>1890</v>
      </c>
      <c r="I415" s="238">
        <v>37799</v>
      </c>
      <c r="J415" s="642"/>
      <c r="K415" s="642"/>
      <c r="L415" s="642"/>
      <c r="M415" s="642"/>
    </row>
    <row r="416" spans="1:13" s="239" customFormat="1" ht="11.25">
      <c r="A416" s="232"/>
      <c r="B416" s="240"/>
      <c r="C416" s="243"/>
      <c r="D416" s="235" t="s">
        <v>295</v>
      </c>
      <c r="E416" s="236" t="s">
        <v>1983</v>
      </c>
      <c r="F416" s="236" t="s">
        <v>221</v>
      </c>
      <c r="G416" s="236"/>
      <c r="H416" s="237" t="s">
        <v>1984</v>
      </c>
      <c r="I416" s="238">
        <v>37799</v>
      </c>
      <c r="J416" s="642"/>
      <c r="K416" s="642"/>
      <c r="L416" s="642"/>
      <c r="M416" s="642"/>
    </row>
    <row r="417" spans="1:13" s="239" customFormat="1" ht="11.25">
      <c r="A417" s="232"/>
      <c r="B417" s="233" t="s">
        <v>47</v>
      </c>
      <c r="C417" s="234"/>
      <c r="D417" s="235" t="s">
        <v>1894</v>
      </c>
      <c r="E417" s="236" t="s">
        <v>1985</v>
      </c>
      <c r="F417" s="236" t="s">
        <v>221</v>
      </c>
      <c r="G417" s="236"/>
      <c r="H417" s="237" t="s">
        <v>1882</v>
      </c>
      <c r="I417" s="238">
        <v>37799</v>
      </c>
      <c r="J417" s="642"/>
      <c r="K417" s="642"/>
      <c r="L417" s="642"/>
      <c r="M417" s="642"/>
    </row>
    <row r="418" spans="1:13" s="239" customFormat="1" ht="11.25">
      <c r="A418" s="232"/>
      <c r="B418" s="240"/>
      <c r="C418" s="241"/>
      <c r="D418" s="235" t="s">
        <v>1896</v>
      </c>
      <c r="E418" s="236" t="s">
        <v>1986</v>
      </c>
      <c r="F418" s="236" t="s">
        <v>221</v>
      </c>
      <c r="G418" s="236"/>
      <c r="H418" s="237" t="s">
        <v>1886</v>
      </c>
      <c r="I418" s="238">
        <v>37799</v>
      </c>
      <c r="J418" s="642"/>
      <c r="K418" s="642"/>
      <c r="L418" s="642"/>
      <c r="M418" s="642"/>
    </row>
    <row r="419" spans="1:13" s="239" customFormat="1" ht="11.25">
      <c r="A419" s="232"/>
      <c r="B419" s="240"/>
      <c r="C419" s="242"/>
      <c r="D419" s="235" t="s">
        <v>293</v>
      </c>
      <c r="E419" s="236" t="s">
        <v>1987</v>
      </c>
      <c r="F419" s="236" t="s">
        <v>221</v>
      </c>
      <c r="G419" s="236"/>
      <c r="H419" s="237" t="s">
        <v>1988</v>
      </c>
      <c r="I419" s="238">
        <v>37799</v>
      </c>
      <c r="J419" s="642"/>
      <c r="K419" s="642"/>
      <c r="L419" s="642"/>
      <c r="M419" s="642"/>
    </row>
    <row r="420" spans="1:13" s="239" customFormat="1" ht="11.25">
      <c r="A420" s="232"/>
      <c r="B420" s="240"/>
      <c r="C420" s="242"/>
      <c r="D420" s="235" t="s">
        <v>294</v>
      </c>
      <c r="E420" s="236" t="s">
        <v>1989</v>
      </c>
      <c r="F420" s="236" t="s">
        <v>221</v>
      </c>
      <c r="G420" s="236"/>
      <c r="H420" s="237" t="s">
        <v>1890</v>
      </c>
      <c r="I420" s="238">
        <v>37799</v>
      </c>
      <c r="J420" s="642"/>
      <c r="K420" s="642"/>
      <c r="L420" s="642"/>
      <c r="M420" s="642"/>
    </row>
    <row r="421" spans="1:13" s="239" customFormat="1" ht="11.25">
      <c r="A421" s="232"/>
      <c r="B421" s="240"/>
      <c r="C421" s="243"/>
      <c r="D421" s="235" t="s">
        <v>295</v>
      </c>
      <c r="E421" s="236" t="s">
        <v>1990</v>
      </c>
      <c r="F421" s="236" t="s">
        <v>221</v>
      </c>
      <c r="G421" s="236"/>
      <c r="H421" s="237" t="s">
        <v>1991</v>
      </c>
      <c r="I421" s="238">
        <v>37799</v>
      </c>
      <c r="J421" s="642"/>
      <c r="K421" s="642"/>
      <c r="L421" s="642"/>
      <c r="M421" s="642"/>
    </row>
    <row r="422" spans="1:13" s="239" customFormat="1" ht="11.25">
      <c r="A422" s="232"/>
      <c r="B422" s="233" t="s">
        <v>48</v>
      </c>
      <c r="C422" s="234"/>
      <c r="D422" s="235" t="s">
        <v>1894</v>
      </c>
      <c r="E422" s="236" t="s">
        <v>1992</v>
      </c>
      <c r="F422" s="236" t="s">
        <v>221</v>
      </c>
      <c r="G422" s="236"/>
      <c r="H422" s="237" t="s">
        <v>1882</v>
      </c>
      <c r="I422" s="238">
        <v>37799</v>
      </c>
      <c r="J422" s="642"/>
      <c r="K422" s="642"/>
      <c r="L422" s="642"/>
      <c r="M422" s="642"/>
    </row>
    <row r="423" spans="1:13" s="239" customFormat="1" ht="11.25">
      <c r="A423" s="232"/>
      <c r="B423" s="240"/>
      <c r="C423" s="241"/>
      <c r="D423" s="235" t="s">
        <v>1896</v>
      </c>
      <c r="E423" s="236" t="s">
        <v>1993</v>
      </c>
      <c r="F423" s="236" t="s">
        <v>221</v>
      </c>
      <c r="G423" s="236"/>
      <c r="H423" s="237" t="s">
        <v>1886</v>
      </c>
      <c r="I423" s="238">
        <v>37799</v>
      </c>
      <c r="J423" s="642"/>
      <c r="K423" s="642"/>
      <c r="L423" s="642"/>
      <c r="M423" s="642"/>
    </row>
    <row r="424" spans="1:13" s="239" customFormat="1" ht="11.25">
      <c r="A424" s="232"/>
      <c r="B424" s="240"/>
      <c r="C424" s="242"/>
      <c r="D424" s="235" t="s">
        <v>293</v>
      </c>
      <c r="E424" s="236" t="s">
        <v>1994</v>
      </c>
      <c r="F424" s="236" t="s">
        <v>221</v>
      </c>
      <c r="G424" s="236"/>
      <c r="H424" s="237" t="s">
        <v>1995</v>
      </c>
      <c r="I424" s="238">
        <v>37799</v>
      </c>
      <c r="J424" s="642"/>
      <c r="K424" s="642"/>
      <c r="L424" s="642"/>
      <c r="M424" s="642"/>
    </row>
    <row r="425" spans="1:13" s="239" customFormat="1" ht="11.25">
      <c r="A425" s="232"/>
      <c r="B425" s="240"/>
      <c r="C425" s="242"/>
      <c r="D425" s="235" t="s">
        <v>294</v>
      </c>
      <c r="E425" s="236" t="s">
        <v>1996</v>
      </c>
      <c r="F425" s="236" t="s">
        <v>221</v>
      </c>
      <c r="G425" s="236"/>
      <c r="H425" s="237" t="s">
        <v>1890</v>
      </c>
      <c r="I425" s="238">
        <v>37799</v>
      </c>
      <c r="J425" s="642"/>
      <c r="K425" s="642"/>
      <c r="L425" s="642"/>
      <c r="M425" s="642"/>
    </row>
    <row r="426" spans="1:13" s="239" customFormat="1" ht="11.25">
      <c r="A426" s="232"/>
      <c r="B426" s="240"/>
      <c r="C426" s="243"/>
      <c r="D426" s="235" t="s">
        <v>295</v>
      </c>
      <c r="E426" s="236" t="s">
        <v>1997</v>
      </c>
      <c r="F426" s="236" t="s">
        <v>221</v>
      </c>
      <c r="G426" s="236"/>
      <c r="H426" s="237" t="s">
        <v>1998</v>
      </c>
      <c r="I426" s="238">
        <v>37799</v>
      </c>
      <c r="J426" s="642"/>
      <c r="K426" s="642"/>
      <c r="L426" s="642"/>
      <c r="M426" s="642"/>
    </row>
    <row r="427" spans="1:13" s="239" customFormat="1" ht="11.25">
      <c r="A427" s="232"/>
      <c r="B427" s="233" t="s">
        <v>49</v>
      </c>
      <c r="C427" s="234"/>
      <c r="D427" s="235" t="s">
        <v>1894</v>
      </c>
      <c r="E427" s="236" t="s">
        <v>1999</v>
      </c>
      <c r="F427" s="236" t="s">
        <v>221</v>
      </c>
      <c r="G427" s="236"/>
      <c r="H427" s="237" t="s">
        <v>1882</v>
      </c>
      <c r="I427" s="238">
        <v>37799</v>
      </c>
      <c r="J427" s="642"/>
      <c r="K427" s="642"/>
      <c r="L427" s="642"/>
      <c r="M427" s="642"/>
    </row>
    <row r="428" spans="1:13" s="239" customFormat="1" ht="11.25">
      <c r="A428" s="232"/>
      <c r="B428" s="240"/>
      <c r="C428" s="241"/>
      <c r="D428" s="235" t="s">
        <v>1896</v>
      </c>
      <c r="E428" s="236" t="s">
        <v>2000</v>
      </c>
      <c r="F428" s="236" t="s">
        <v>221</v>
      </c>
      <c r="G428" s="236"/>
      <c r="H428" s="237" t="s">
        <v>1886</v>
      </c>
      <c r="I428" s="238">
        <v>37799</v>
      </c>
      <c r="J428" s="642"/>
      <c r="K428" s="642"/>
      <c r="L428" s="642"/>
      <c r="M428" s="642"/>
    </row>
    <row r="429" spans="1:13" s="239" customFormat="1" ht="11.25">
      <c r="A429" s="232"/>
      <c r="B429" s="240"/>
      <c r="C429" s="242"/>
      <c r="D429" s="235" t="s">
        <v>293</v>
      </c>
      <c r="E429" s="236" t="s">
        <v>2001</v>
      </c>
      <c r="F429" s="236" t="s">
        <v>221</v>
      </c>
      <c r="G429" s="236"/>
      <c r="H429" s="237" t="s">
        <v>2002</v>
      </c>
      <c r="I429" s="238">
        <v>37799</v>
      </c>
      <c r="J429" s="642"/>
      <c r="K429" s="642"/>
      <c r="L429" s="642"/>
      <c r="M429" s="642"/>
    </row>
    <row r="430" spans="1:13" s="239" customFormat="1" ht="11.25">
      <c r="A430" s="232"/>
      <c r="B430" s="240"/>
      <c r="C430" s="242"/>
      <c r="D430" s="235" t="s">
        <v>294</v>
      </c>
      <c r="E430" s="236" t="s">
        <v>2003</v>
      </c>
      <c r="F430" s="236" t="s">
        <v>221</v>
      </c>
      <c r="G430" s="236"/>
      <c r="H430" s="237" t="s">
        <v>1890</v>
      </c>
      <c r="I430" s="238">
        <v>37799</v>
      </c>
      <c r="J430" s="642"/>
      <c r="K430" s="642"/>
      <c r="L430" s="642"/>
      <c r="M430" s="642"/>
    </row>
    <row r="431" spans="1:13" s="239" customFormat="1" ht="11.25">
      <c r="A431" s="232"/>
      <c r="B431" s="240"/>
      <c r="C431" s="243"/>
      <c r="D431" s="235" t="s">
        <v>295</v>
      </c>
      <c r="E431" s="236" t="s">
        <v>2004</v>
      </c>
      <c r="F431" s="236" t="s">
        <v>221</v>
      </c>
      <c r="G431" s="236"/>
      <c r="H431" s="237" t="s">
        <v>2005</v>
      </c>
      <c r="I431" s="238">
        <v>37799</v>
      </c>
      <c r="J431" s="642"/>
      <c r="K431" s="642"/>
      <c r="L431" s="642"/>
      <c r="M431" s="642"/>
    </row>
    <row r="432" spans="1:13" s="239" customFormat="1" ht="11.25">
      <c r="A432" s="232"/>
      <c r="B432" s="233" t="s">
        <v>50</v>
      </c>
      <c r="C432" s="234"/>
      <c r="D432" s="235" t="s">
        <v>1894</v>
      </c>
      <c r="E432" s="236" t="s">
        <v>2006</v>
      </c>
      <c r="F432" s="236" t="s">
        <v>221</v>
      </c>
      <c r="G432" s="236"/>
      <c r="H432" s="237" t="s">
        <v>1882</v>
      </c>
      <c r="I432" s="238">
        <v>37799</v>
      </c>
      <c r="J432" s="642"/>
      <c r="K432" s="642"/>
      <c r="L432" s="642"/>
      <c r="M432" s="642"/>
    </row>
    <row r="433" spans="1:13" s="239" customFormat="1" ht="11.25">
      <c r="A433" s="232"/>
      <c r="B433" s="240"/>
      <c r="C433" s="241"/>
      <c r="D433" s="235" t="s">
        <v>1896</v>
      </c>
      <c r="E433" s="236" t="s">
        <v>2007</v>
      </c>
      <c r="F433" s="236" t="s">
        <v>221</v>
      </c>
      <c r="G433" s="236"/>
      <c r="H433" s="237" t="s">
        <v>1886</v>
      </c>
      <c r="I433" s="238">
        <v>37799</v>
      </c>
      <c r="J433" s="642"/>
      <c r="K433" s="642"/>
      <c r="L433" s="642"/>
      <c r="M433" s="642"/>
    </row>
    <row r="434" spans="1:13" s="239" customFormat="1" ht="11.25">
      <c r="A434" s="232"/>
      <c r="B434" s="240"/>
      <c r="C434" s="242"/>
      <c r="D434" s="235" t="s">
        <v>293</v>
      </c>
      <c r="E434" s="236" t="s">
        <v>2008</v>
      </c>
      <c r="F434" s="236" t="s">
        <v>221</v>
      </c>
      <c r="G434" s="236"/>
      <c r="H434" s="237" t="s">
        <v>2009</v>
      </c>
      <c r="I434" s="238">
        <v>37799</v>
      </c>
      <c r="J434" s="642"/>
      <c r="K434" s="642"/>
      <c r="L434" s="642"/>
      <c r="M434" s="642"/>
    </row>
    <row r="435" spans="1:13" s="239" customFormat="1" ht="11.25">
      <c r="A435" s="232"/>
      <c r="B435" s="240"/>
      <c r="C435" s="242"/>
      <c r="D435" s="235" t="s">
        <v>294</v>
      </c>
      <c r="E435" s="236" t="s">
        <v>2010</v>
      </c>
      <c r="F435" s="236" t="s">
        <v>221</v>
      </c>
      <c r="G435" s="236"/>
      <c r="H435" s="237" t="s">
        <v>1890</v>
      </c>
      <c r="I435" s="238">
        <v>37799</v>
      </c>
      <c r="J435" s="642"/>
      <c r="K435" s="642"/>
      <c r="L435" s="642"/>
      <c r="M435" s="642"/>
    </row>
    <row r="436" spans="1:13" s="239" customFormat="1" ht="11.25">
      <c r="A436" s="232"/>
      <c r="B436" s="240"/>
      <c r="C436" s="243"/>
      <c r="D436" s="235" t="s">
        <v>295</v>
      </c>
      <c r="E436" s="236" t="s">
        <v>2011</v>
      </c>
      <c r="F436" s="236" t="s">
        <v>221</v>
      </c>
      <c r="G436" s="236"/>
      <c r="H436" s="237" t="s">
        <v>2012</v>
      </c>
      <c r="I436" s="238">
        <v>37799</v>
      </c>
      <c r="J436" s="642"/>
      <c r="K436" s="642"/>
      <c r="L436" s="642"/>
      <c r="M436" s="642"/>
    </row>
    <row r="437" spans="1:13" s="239" customFormat="1" ht="11.25">
      <c r="A437" s="232"/>
      <c r="B437" s="233" t="s">
        <v>51</v>
      </c>
      <c r="C437" s="234"/>
      <c r="D437" s="235" t="s">
        <v>1894</v>
      </c>
      <c r="E437" s="236" t="s">
        <v>2013</v>
      </c>
      <c r="F437" s="236" t="s">
        <v>221</v>
      </c>
      <c r="G437" s="236"/>
      <c r="H437" s="237" t="s">
        <v>1882</v>
      </c>
      <c r="I437" s="238">
        <v>37799</v>
      </c>
      <c r="J437" s="642"/>
      <c r="K437" s="642"/>
      <c r="L437" s="642"/>
      <c r="M437" s="642"/>
    </row>
    <row r="438" spans="1:13" s="239" customFormat="1" ht="11.25">
      <c r="A438" s="232"/>
      <c r="B438" s="240"/>
      <c r="C438" s="241"/>
      <c r="D438" s="235" t="s">
        <v>1896</v>
      </c>
      <c r="E438" s="236" t="s">
        <v>2014</v>
      </c>
      <c r="F438" s="236" t="s">
        <v>221</v>
      </c>
      <c r="G438" s="236"/>
      <c r="H438" s="237" t="s">
        <v>1886</v>
      </c>
      <c r="I438" s="238">
        <v>37799</v>
      </c>
      <c r="J438" s="642"/>
      <c r="K438" s="642"/>
      <c r="L438" s="642"/>
      <c r="M438" s="642"/>
    </row>
    <row r="439" spans="1:13" s="239" customFormat="1" ht="11.25">
      <c r="A439" s="232"/>
      <c r="B439" s="240"/>
      <c r="C439" s="242"/>
      <c r="D439" s="235" t="s">
        <v>293</v>
      </c>
      <c r="E439" s="236" t="s">
        <v>2015</v>
      </c>
      <c r="F439" s="236" t="s">
        <v>221</v>
      </c>
      <c r="G439" s="236"/>
      <c r="H439" s="237" t="s">
        <v>2016</v>
      </c>
      <c r="I439" s="238">
        <v>37799</v>
      </c>
      <c r="J439" s="642"/>
      <c r="K439" s="642"/>
      <c r="L439" s="642"/>
      <c r="M439" s="642"/>
    </row>
    <row r="440" spans="1:13" s="239" customFormat="1" ht="11.25">
      <c r="A440" s="232"/>
      <c r="B440" s="240"/>
      <c r="C440" s="242"/>
      <c r="D440" s="235" t="s">
        <v>294</v>
      </c>
      <c r="E440" s="236" t="s">
        <v>2017</v>
      </c>
      <c r="F440" s="236" t="s">
        <v>221</v>
      </c>
      <c r="G440" s="236"/>
      <c r="H440" s="237" t="s">
        <v>1890</v>
      </c>
      <c r="I440" s="238">
        <v>37799</v>
      </c>
      <c r="J440" s="642"/>
      <c r="K440" s="642"/>
      <c r="L440" s="642"/>
      <c r="M440" s="642"/>
    </row>
    <row r="441" spans="1:13" s="239" customFormat="1" ht="11.25">
      <c r="A441" s="232"/>
      <c r="B441" s="240"/>
      <c r="C441" s="243"/>
      <c r="D441" s="235" t="s">
        <v>295</v>
      </c>
      <c r="E441" s="236" t="s">
        <v>2018</v>
      </c>
      <c r="F441" s="236" t="s">
        <v>221</v>
      </c>
      <c r="G441" s="236"/>
      <c r="H441" s="237" t="s">
        <v>2019</v>
      </c>
      <c r="I441" s="238">
        <v>37799</v>
      </c>
      <c r="J441" s="642"/>
      <c r="K441" s="642"/>
      <c r="L441" s="642"/>
      <c r="M441" s="642"/>
    </row>
    <row r="442" spans="1:13" s="239" customFormat="1" ht="11.25">
      <c r="A442" s="232"/>
      <c r="B442" s="233" t="s">
        <v>52</v>
      </c>
      <c r="C442" s="234"/>
      <c r="D442" s="235" t="s">
        <v>1894</v>
      </c>
      <c r="E442" s="236" t="s">
        <v>2020</v>
      </c>
      <c r="F442" s="236" t="s">
        <v>221</v>
      </c>
      <c r="G442" s="236"/>
      <c r="H442" s="237" t="s">
        <v>1882</v>
      </c>
      <c r="I442" s="238">
        <v>37799</v>
      </c>
      <c r="J442" s="642"/>
      <c r="K442" s="642"/>
      <c r="L442" s="642"/>
      <c r="M442" s="642"/>
    </row>
    <row r="443" spans="1:13" s="239" customFormat="1" ht="11.25">
      <c r="A443" s="232"/>
      <c r="B443" s="240"/>
      <c r="C443" s="241"/>
      <c r="D443" s="235" t="s">
        <v>1896</v>
      </c>
      <c r="E443" s="236" t="s">
        <v>2021</v>
      </c>
      <c r="F443" s="236" t="s">
        <v>221</v>
      </c>
      <c r="G443" s="236"/>
      <c r="H443" s="237" t="s">
        <v>1886</v>
      </c>
      <c r="I443" s="238">
        <v>37799</v>
      </c>
      <c r="J443" s="642"/>
      <c r="K443" s="642"/>
      <c r="L443" s="642"/>
      <c r="M443" s="642"/>
    </row>
    <row r="444" spans="1:13" s="239" customFormat="1" ht="11.25">
      <c r="A444" s="232"/>
      <c r="B444" s="240"/>
      <c r="C444" s="242"/>
      <c r="D444" s="235" t="s">
        <v>293</v>
      </c>
      <c r="E444" s="236" t="s">
        <v>2022</v>
      </c>
      <c r="F444" s="236" t="s">
        <v>221</v>
      </c>
      <c r="G444" s="236"/>
      <c r="H444" s="237" t="s">
        <v>2023</v>
      </c>
      <c r="I444" s="238">
        <v>37799</v>
      </c>
      <c r="J444" s="642"/>
      <c r="K444" s="642"/>
      <c r="L444" s="642"/>
      <c r="M444" s="642"/>
    </row>
    <row r="445" spans="1:13" s="239" customFormat="1" ht="11.25">
      <c r="A445" s="232"/>
      <c r="B445" s="240"/>
      <c r="C445" s="242"/>
      <c r="D445" s="235" t="s">
        <v>294</v>
      </c>
      <c r="E445" s="236" t="s">
        <v>2024</v>
      </c>
      <c r="F445" s="236" t="s">
        <v>221</v>
      </c>
      <c r="G445" s="236"/>
      <c r="H445" s="237" t="s">
        <v>1890</v>
      </c>
      <c r="I445" s="238">
        <v>37799</v>
      </c>
      <c r="J445" s="642"/>
      <c r="K445" s="642"/>
      <c r="L445" s="642"/>
      <c r="M445" s="642"/>
    </row>
    <row r="446" spans="1:13" s="239" customFormat="1" ht="11.25">
      <c r="A446" s="232"/>
      <c r="B446" s="240"/>
      <c r="C446" s="243"/>
      <c r="D446" s="235" t="s">
        <v>295</v>
      </c>
      <c r="E446" s="236" t="s">
        <v>2025</v>
      </c>
      <c r="F446" s="236" t="s">
        <v>221</v>
      </c>
      <c r="G446" s="236"/>
      <c r="H446" s="237" t="s">
        <v>2026</v>
      </c>
      <c r="I446" s="238">
        <v>37799</v>
      </c>
      <c r="J446" s="642"/>
      <c r="K446" s="642"/>
      <c r="L446" s="642"/>
      <c r="M446" s="642"/>
    </row>
    <row r="447" spans="1:13" s="239" customFormat="1" ht="11.25">
      <c r="A447" s="232"/>
      <c r="B447" s="233" t="s">
        <v>53</v>
      </c>
      <c r="C447" s="234"/>
      <c r="D447" s="235" t="s">
        <v>1894</v>
      </c>
      <c r="E447" s="236" t="s">
        <v>2027</v>
      </c>
      <c r="F447" s="236" t="s">
        <v>221</v>
      </c>
      <c r="G447" s="236"/>
      <c r="H447" s="237" t="s">
        <v>1882</v>
      </c>
      <c r="I447" s="238">
        <v>37799</v>
      </c>
      <c r="J447" s="642"/>
      <c r="K447" s="642"/>
      <c r="L447" s="642"/>
      <c r="M447" s="642"/>
    </row>
    <row r="448" spans="1:13" s="239" customFormat="1" ht="11.25">
      <c r="A448" s="232"/>
      <c r="B448" s="240"/>
      <c r="C448" s="241"/>
      <c r="D448" s="235" t="s">
        <v>1896</v>
      </c>
      <c r="E448" s="236" t="s">
        <v>2028</v>
      </c>
      <c r="F448" s="236" t="s">
        <v>221</v>
      </c>
      <c r="G448" s="236"/>
      <c r="H448" s="237" t="s">
        <v>1886</v>
      </c>
      <c r="I448" s="238">
        <v>37799</v>
      </c>
      <c r="J448" s="642"/>
      <c r="K448" s="642"/>
      <c r="L448" s="642"/>
      <c r="M448" s="642"/>
    </row>
    <row r="449" spans="1:13" s="239" customFormat="1" ht="11.25">
      <c r="A449" s="232"/>
      <c r="B449" s="240"/>
      <c r="C449" s="242"/>
      <c r="D449" s="235" t="s">
        <v>293</v>
      </c>
      <c r="E449" s="236" t="s">
        <v>2029</v>
      </c>
      <c r="F449" s="236" t="s">
        <v>221</v>
      </c>
      <c r="G449" s="236"/>
      <c r="H449" s="237" t="s">
        <v>2030</v>
      </c>
      <c r="I449" s="238">
        <v>37799</v>
      </c>
      <c r="J449" s="642"/>
      <c r="K449" s="642"/>
      <c r="L449" s="642"/>
      <c r="M449" s="642"/>
    </row>
    <row r="450" spans="1:13" s="239" customFormat="1" ht="11.25">
      <c r="A450" s="232"/>
      <c r="B450" s="240"/>
      <c r="C450" s="242"/>
      <c r="D450" s="235" t="s">
        <v>294</v>
      </c>
      <c r="E450" s="236" t="s">
        <v>2031</v>
      </c>
      <c r="F450" s="236" t="s">
        <v>221</v>
      </c>
      <c r="G450" s="236"/>
      <c r="H450" s="237" t="s">
        <v>1890</v>
      </c>
      <c r="I450" s="238">
        <v>37799</v>
      </c>
      <c r="J450" s="642"/>
      <c r="K450" s="642"/>
      <c r="L450" s="642"/>
      <c r="M450" s="642"/>
    </row>
    <row r="451" spans="1:13" s="239" customFormat="1" ht="11.25">
      <c r="A451" s="232"/>
      <c r="B451" s="240"/>
      <c r="C451" s="243"/>
      <c r="D451" s="235" t="s">
        <v>295</v>
      </c>
      <c r="E451" s="236" t="s">
        <v>2032</v>
      </c>
      <c r="F451" s="236" t="s">
        <v>221</v>
      </c>
      <c r="G451" s="236"/>
      <c r="H451" s="237" t="s">
        <v>2033</v>
      </c>
      <c r="I451" s="238">
        <v>37799</v>
      </c>
      <c r="J451" s="642"/>
      <c r="K451" s="642"/>
      <c r="L451" s="642"/>
      <c r="M451" s="642"/>
    </row>
    <row r="452" spans="1:13" s="239" customFormat="1" ht="11.25">
      <c r="A452" s="232"/>
      <c r="B452" s="233" t="s">
        <v>54</v>
      </c>
      <c r="C452" s="234"/>
      <c r="D452" s="235" t="s">
        <v>1894</v>
      </c>
      <c r="E452" s="236" t="s">
        <v>2034</v>
      </c>
      <c r="F452" s="236" t="s">
        <v>221</v>
      </c>
      <c r="G452" s="236"/>
      <c r="H452" s="237" t="s">
        <v>1882</v>
      </c>
      <c r="I452" s="238">
        <v>37799</v>
      </c>
      <c r="J452" s="642"/>
      <c r="K452" s="642"/>
      <c r="L452" s="642"/>
      <c r="M452" s="642"/>
    </row>
    <row r="453" spans="1:13" s="239" customFormat="1" ht="11.25">
      <c r="A453" s="232"/>
      <c r="B453" s="240"/>
      <c r="C453" s="241"/>
      <c r="D453" s="235" t="s">
        <v>1896</v>
      </c>
      <c r="E453" s="236" t="s">
        <v>2035</v>
      </c>
      <c r="F453" s="236" t="s">
        <v>221</v>
      </c>
      <c r="G453" s="236"/>
      <c r="H453" s="237" t="s">
        <v>1886</v>
      </c>
      <c r="I453" s="238">
        <v>37799</v>
      </c>
      <c r="J453" s="642"/>
      <c r="K453" s="642"/>
      <c r="L453" s="642"/>
      <c r="M453" s="642"/>
    </row>
    <row r="454" spans="1:13" s="239" customFormat="1" ht="11.25">
      <c r="A454" s="232"/>
      <c r="B454" s="240"/>
      <c r="C454" s="242"/>
      <c r="D454" s="235" t="s">
        <v>293</v>
      </c>
      <c r="E454" s="236" t="s">
        <v>2036</v>
      </c>
      <c r="F454" s="236" t="s">
        <v>221</v>
      </c>
      <c r="G454" s="236"/>
      <c r="H454" s="237" t="s">
        <v>2037</v>
      </c>
      <c r="I454" s="238">
        <v>37799</v>
      </c>
      <c r="J454" s="642"/>
      <c r="K454" s="642"/>
      <c r="L454" s="642"/>
      <c r="M454" s="642"/>
    </row>
    <row r="455" spans="1:13" s="239" customFormat="1" ht="11.25">
      <c r="A455" s="232"/>
      <c r="B455" s="240"/>
      <c r="C455" s="242"/>
      <c r="D455" s="235" t="s">
        <v>294</v>
      </c>
      <c r="E455" s="236" t="s">
        <v>2038</v>
      </c>
      <c r="F455" s="236" t="s">
        <v>221</v>
      </c>
      <c r="G455" s="236"/>
      <c r="H455" s="237" t="s">
        <v>1890</v>
      </c>
      <c r="I455" s="238">
        <v>37799</v>
      </c>
      <c r="J455" s="642"/>
      <c r="K455" s="642"/>
      <c r="L455" s="642"/>
      <c r="M455" s="642"/>
    </row>
    <row r="456" spans="1:13" s="239" customFormat="1" ht="11.25">
      <c r="A456" s="232"/>
      <c r="B456" s="240"/>
      <c r="C456" s="243"/>
      <c r="D456" s="235" t="s">
        <v>295</v>
      </c>
      <c r="E456" s="236" t="s">
        <v>2039</v>
      </c>
      <c r="F456" s="236" t="s">
        <v>221</v>
      </c>
      <c r="G456" s="236"/>
      <c r="H456" s="237" t="s">
        <v>2040</v>
      </c>
      <c r="I456" s="238">
        <v>37799</v>
      </c>
      <c r="J456" s="642"/>
      <c r="K456" s="642"/>
      <c r="L456" s="642"/>
      <c r="M456" s="642"/>
    </row>
    <row r="457" spans="1:13" s="239" customFormat="1" ht="11.25">
      <c r="A457" s="232"/>
      <c r="B457" s="233" t="s">
        <v>55</v>
      </c>
      <c r="C457" s="234"/>
      <c r="D457" s="235" t="s">
        <v>1894</v>
      </c>
      <c r="E457" s="236" t="s">
        <v>2041</v>
      </c>
      <c r="F457" s="236" t="s">
        <v>221</v>
      </c>
      <c r="G457" s="236"/>
      <c r="H457" s="237" t="s">
        <v>1882</v>
      </c>
      <c r="I457" s="238">
        <v>37799</v>
      </c>
      <c r="J457" s="642"/>
      <c r="K457" s="642"/>
      <c r="L457" s="642"/>
      <c r="M457" s="642"/>
    </row>
    <row r="458" spans="1:13" s="239" customFormat="1" ht="11.25">
      <c r="A458" s="232"/>
      <c r="B458" s="240"/>
      <c r="C458" s="241"/>
      <c r="D458" s="235" t="s">
        <v>1896</v>
      </c>
      <c r="E458" s="236" t="s">
        <v>2042</v>
      </c>
      <c r="F458" s="236" t="s">
        <v>221</v>
      </c>
      <c r="G458" s="236"/>
      <c r="H458" s="237" t="s">
        <v>1886</v>
      </c>
      <c r="I458" s="238">
        <v>37799</v>
      </c>
      <c r="J458" s="642"/>
      <c r="K458" s="642"/>
      <c r="L458" s="642"/>
      <c r="M458" s="642"/>
    </row>
    <row r="459" spans="1:13" s="239" customFormat="1" ht="11.25">
      <c r="A459" s="232"/>
      <c r="B459" s="240"/>
      <c r="C459" s="242"/>
      <c r="D459" s="235" t="s">
        <v>293</v>
      </c>
      <c r="E459" s="236" t="s">
        <v>2043</v>
      </c>
      <c r="F459" s="236" t="s">
        <v>221</v>
      </c>
      <c r="G459" s="236"/>
      <c r="H459" s="237" t="s">
        <v>2044</v>
      </c>
      <c r="I459" s="238">
        <v>37799</v>
      </c>
      <c r="J459" s="642"/>
      <c r="K459" s="642"/>
      <c r="L459" s="642"/>
      <c r="M459" s="642"/>
    </row>
    <row r="460" spans="1:13" s="239" customFormat="1" ht="11.25">
      <c r="A460" s="232"/>
      <c r="B460" s="240"/>
      <c r="C460" s="242"/>
      <c r="D460" s="235" t="s">
        <v>294</v>
      </c>
      <c r="E460" s="236" t="s">
        <v>2045</v>
      </c>
      <c r="F460" s="236" t="s">
        <v>221</v>
      </c>
      <c r="G460" s="236"/>
      <c r="H460" s="237" t="s">
        <v>1890</v>
      </c>
      <c r="I460" s="238">
        <v>37799</v>
      </c>
      <c r="J460" s="641"/>
      <c r="K460" s="641"/>
      <c r="L460" s="641"/>
      <c r="M460" s="641"/>
    </row>
    <row r="461" spans="1:13" s="239" customFormat="1" ht="11.25">
      <c r="A461" s="232"/>
      <c r="B461" s="240"/>
      <c r="C461" s="243"/>
      <c r="D461" s="235" t="s">
        <v>295</v>
      </c>
      <c r="E461" s="236" t="s">
        <v>2046</v>
      </c>
      <c r="F461" s="236" t="s">
        <v>221</v>
      </c>
      <c r="G461" s="236"/>
      <c r="H461" s="237" t="s">
        <v>2047</v>
      </c>
      <c r="I461" s="238">
        <v>37799</v>
      </c>
      <c r="J461" s="641"/>
      <c r="K461" s="641"/>
      <c r="L461" s="641"/>
      <c r="M461" s="641"/>
    </row>
    <row r="462" spans="1:13" s="239" customFormat="1" ht="11.25">
      <c r="A462" s="232"/>
      <c r="B462" s="233" t="s">
        <v>56</v>
      </c>
      <c r="C462" s="234"/>
      <c r="D462" s="235" t="s">
        <v>1894</v>
      </c>
      <c r="E462" s="236" t="s">
        <v>2048</v>
      </c>
      <c r="F462" s="236" t="s">
        <v>221</v>
      </c>
      <c r="G462" s="236"/>
      <c r="H462" s="237" t="s">
        <v>1882</v>
      </c>
      <c r="I462" s="238">
        <v>37799</v>
      </c>
      <c r="J462" s="641"/>
      <c r="K462" s="641"/>
      <c r="L462" s="641"/>
      <c r="M462" s="641"/>
    </row>
    <row r="463" spans="1:13" s="239" customFormat="1" ht="11.25">
      <c r="A463" s="232"/>
      <c r="B463" s="240"/>
      <c r="C463" s="241"/>
      <c r="D463" s="235" t="s">
        <v>1896</v>
      </c>
      <c r="E463" s="236" t="s">
        <v>2049</v>
      </c>
      <c r="F463" s="236" t="s">
        <v>221</v>
      </c>
      <c r="G463" s="236"/>
      <c r="H463" s="237" t="s">
        <v>1886</v>
      </c>
      <c r="I463" s="238">
        <v>37799</v>
      </c>
      <c r="J463" s="641"/>
      <c r="K463" s="641"/>
      <c r="L463" s="641"/>
      <c r="M463" s="641"/>
    </row>
    <row r="464" spans="1:13" s="239" customFormat="1" ht="11.25">
      <c r="A464" s="232"/>
      <c r="B464" s="240"/>
      <c r="C464" s="242"/>
      <c r="D464" s="235" t="s">
        <v>293</v>
      </c>
      <c r="E464" s="236" t="s">
        <v>2050</v>
      </c>
      <c r="F464" s="236" t="s">
        <v>221</v>
      </c>
      <c r="G464" s="236"/>
      <c r="H464" s="237" t="s">
        <v>2051</v>
      </c>
      <c r="I464" s="238">
        <v>37799</v>
      </c>
      <c r="J464" s="641"/>
      <c r="K464" s="641"/>
      <c r="L464" s="641"/>
      <c r="M464" s="641"/>
    </row>
    <row r="465" spans="1:16" s="239" customFormat="1" ht="11.25">
      <c r="A465" s="232"/>
      <c r="B465" s="240"/>
      <c r="C465" s="242"/>
      <c r="D465" s="235" t="s">
        <v>294</v>
      </c>
      <c r="E465" s="236" t="s">
        <v>2052</v>
      </c>
      <c r="F465" s="236" t="s">
        <v>221</v>
      </c>
      <c r="G465" s="236"/>
      <c r="H465" s="237" t="s">
        <v>1890</v>
      </c>
      <c r="I465" s="238">
        <v>37799</v>
      </c>
      <c r="J465" s="641"/>
      <c r="K465" s="641"/>
      <c r="L465" s="641"/>
      <c r="M465" s="641"/>
    </row>
    <row r="466" spans="1:16" s="239" customFormat="1" ht="11.25">
      <c r="A466" s="232"/>
      <c r="B466" s="240"/>
      <c r="C466" s="243"/>
      <c r="D466" s="235" t="s">
        <v>295</v>
      </c>
      <c r="E466" s="236" t="s">
        <v>2053</v>
      </c>
      <c r="F466" s="236" t="s">
        <v>221</v>
      </c>
      <c r="G466" s="236"/>
      <c r="H466" s="237" t="s">
        <v>2054</v>
      </c>
      <c r="I466" s="238">
        <v>37799</v>
      </c>
      <c r="J466" s="641"/>
      <c r="K466" s="641"/>
      <c r="L466" s="641"/>
      <c r="M466" s="641"/>
    </row>
    <row r="467" spans="1:16" s="117" customFormat="1" ht="11.25">
      <c r="A467" s="244"/>
      <c r="B467" s="141" t="s">
        <v>2055</v>
      </c>
      <c r="C467" s="142"/>
      <c r="D467" s="161" t="s">
        <v>1894</v>
      </c>
      <c r="E467" s="145" t="s">
        <v>2056</v>
      </c>
      <c r="F467" s="145" t="s">
        <v>221</v>
      </c>
      <c r="G467" s="145"/>
      <c r="H467" s="146" t="s">
        <v>1882</v>
      </c>
      <c r="I467" s="147">
        <v>37799</v>
      </c>
      <c r="J467" s="641"/>
      <c r="K467" s="641"/>
      <c r="L467" s="641"/>
      <c r="M467" s="641"/>
    </row>
    <row r="468" spans="1:16" s="117" customFormat="1" ht="11.25">
      <c r="A468" s="244"/>
      <c r="B468" s="187"/>
      <c r="C468" s="208"/>
      <c r="D468" s="161" t="s">
        <v>1896</v>
      </c>
      <c r="E468" s="145" t="s">
        <v>2057</v>
      </c>
      <c r="F468" s="145" t="s">
        <v>221</v>
      </c>
      <c r="G468" s="145"/>
      <c r="H468" s="146" t="s">
        <v>1886</v>
      </c>
      <c r="I468" s="147">
        <v>37799</v>
      </c>
      <c r="J468" s="641"/>
      <c r="K468" s="641"/>
      <c r="L468" s="641"/>
      <c r="M468" s="641"/>
    </row>
    <row r="469" spans="1:16" s="117" customFormat="1" ht="11.25">
      <c r="A469" s="244"/>
      <c r="B469" s="187"/>
      <c r="C469" s="208"/>
      <c r="D469" s="161" t="s">
        <v>293</v>
      </c>
      <c r="E469" s="145" t="s">
        <v>2058</v>
      </c>
      <c r="F469" s="145" t="s">
        <v>221</v>
      </c>
      <c r="G469" s="145"/>
      <c r="H469" s="146" t="s">
        <v>2059</v>
      </c>
      <c r="I469" s="147">
        <v>37799</v>
      </c>
      <c r="J469" s="641"/>
      <c r="K469" s="641"/>
      <c r="L469" s="641"/>
      <c r="M469" s="641"/>
      <c r="O469" s="596" t="s">
        <v>2324</v>
      </c>
      <c r="P469" s="596"/>
    </row>
    <row r="470" spans="1:16" s="117" customFormat="1" ht="11.25">
      <c r="A470" s="244"/>
      <c r="B470" s="187"/>
      <c r="C470" s="208"/>
      <c r="D470" s="161" t="s">
        <v>294</v>
      </c>
      <c r="E470" s="145" t="s">
        <v>2060</v>
      </c>
      <c r="F470" s="145" t="s">
        <v>221</v>
      </c>
      <c r="G470" s="145"/>
      <c r="H470" s="146" t="s">
        <v>1890</v>
      </c>
      <c r="I470" s="147">
        <v>37799</v>
      </c>
      <c r="J470" s="641"/>
      <c r="K470" s="641"/>
      <c r="L470" s="641"/>
      <c r="M470" s="641"/>
    </row>
    <row r="471" spans="1:16" s="117" customFormat="1" ht="11.25">
      <c r="A471" s="244"/>
      <c r="B471" s="187"/>
      <c r="C471" s="208"/>
      <c r="D471" s="161" t="s">
        <v>295</v>
      </c>
      <c r="E471" s="145" t="s">
        <v>2061</v>
      </c>
      <c r="F471" s="145" t="s">
        <v>221</v>
      </c>
      <c r="G471" s="145"/>
      <c r="H471" s="146" t="s">
        <v>2062</v>
      </c>
      <c r="I471" s="147">
        <v>37799</v>
      </c>
      <c r="J471" s="641"/>
      <c r="K471" s="641"/>
      <c r="L471" s="641"/>
      <c r="M471" s="641"/>
    </row>
    <row r="472" spans="1:16" s="117" customFormat="1" ht="11.25">
      <c r="A472" s="244"/>
      <c r="B472" s="141" t="s">
        <v>2063</v>
      </c>
      <c r="C472" s="142"/>
      <c r="D472" s="161" t="s">
        <v>1894</v>
      </c>
      <c r="E472" s="145" t="s">
        <v>2064</v>
      </c>
      <c r="F472" s="145" t="s">
        <v>221</v>
      </c>
      <c r="G472" s="145"/>
      <c r="H472" s="146" t="s">
        <v>1882</v>
      </c>
      <c r="I472" s="147">
        <v>37799</v>
      </c>
      <c r="J472" s="641"/>
      <c r="K472" s="641"/>
      <c r="L472" s="641"/>
      <c r="M472" s="641"/>
    </row>
    <row r="473" spans="1:16" s="117" customFormat="1" ht="11.25">
      <c r="A473" s="244"/>
      <c r="B473" s="187"/>
      <c r="C473" s="208"/>
      <c r="D473" s="161" t="s">
        <v>1896</v>
      </c>
      <c r="E473" s="145" t="s">
        <v>2065</v>
      </c>
      <c r="F473" s="145" t="s">
        <v>221</v>
      </c>
      <c r="G473" s="145"/>
      <c r="H473" s="146" t="s">
        <v>1886</v>
      </c>
      <c r="I473" s="147">
        <v>37799</v>
      </c>
      <c r="J473" s="641"/>
      <c r="K473" s="641"/>
      <c r="L473" s="641"/>
      <c r="M473" s="641"/>
    </row>
    <row r="474" spans="1:16" s="117" customFormat="1" ht="11.25">
      <c r="A474" s="244"/>
      <c r="B474" s="187"/>
      <c r="C474" s="208"/>
      <c r="D474" s="161" t="s">
        <v>293</v>
      </c>
      <c r="E474" s="145" t="s">
        <v>2066</v>
      </c>
      <c r="F474" s="145" t="s">
        <v>221</v>
      </c>
      <c r="G474" s="145"/>
      <c r="H474" s="146" t="s">
        <v>2067</v>
      </c>
      <c r="I474" s="147">
        <v>37799</v>
      </c>
      <c r="J474" s="641"/>
      <c r="K474" s="641"/>
      <c r="L474" s="641"/>
      <c r="M474" s="641"/>
      <c r="O474" s="596" t="s">
        <v>2324</v>
      </c>
      <c r="P474" s="596"/>
    </row>
    <row r="475" spans="1:16" s="117" customFormat="1" ht="11.25">
      <c r="A475" s="244"/>
      <c r="B475" s="187"/>
      <c r="C475" s="208"/>
      <c r="D475" s="161" t="s">
        <v>294</v>
      </c>
      <c r="E475" s="145" t="s">
        <v>2068</v>
      </c>
      <c r="F475" s="145" t="s">
        <v>221</v>
      </c>
      <c r="G475" s="145"/>
      <c r="H475" s="146" t="s">
        <v>1890</v>
      </c>
      <c r="I475" s="147">
        <v>37799</v>
      </c>
      <c r="J475" s="641"/>
      <c r="K475" s="641"/>
      <c r="L475" s="641"/>
      <c r="M475" s="641"/>
    </row>
    <row r="476" spans="1:16" s="117" customFormat="1" ht="11.25">
      <c r="A476" s="244"/>
      <c r="B476" s="187"/>
      <c r="C476" s="208"/>
      <c r="D476" s="161" t="s">
        <v>295</v>
      </c>
      <c r="E476" s="145" t="s">
        <v>2069</v>
      </c>
      <c r="F476" s="145" t="s">
        <v>221</v>
      </c>
      <c r="G476" s="145"/>
      <c r="H476" s="146" t="s">
        <v>2070</v>
      </c>
      <c r="I476" s="147">
        <v>37799</v>
      </c>
      <c r="J476" s="641"/>
      <c r="K476" s="641"/>
      <c r="L476" s="641"/>
      <c r="M476" s="641"/>
    </row>
    <row r="477" spans="1:16" s="117" customFormat="1" ht="11.25">
      <c r="A477" s="244"/>
      <c r="B477" s="141" t="s">
        <v>2071</v>
      </c>
      <c r="C477" s="142"/>
      <c r="D477" s="161" t="s">
        <v>1894</v>
      </c>
      <c r="E477" s="145" t="s">
        <v>2072</v>
      </c>
      <c r="F477" s="145" t="s">
        <v>221</v>
      </c>
      <c r="G477" s="145"/>
      <c r="H477" s="146" t="s">
        <v>1882</v>
      </c>
      <c r="I477" s="147">
        <v>37799</v>
      </c>
      <c r="J477" s="641"/>
      <c r="K477" s="641"/>
      <c r="L477" s="641"/>
      <c r="M477" s="641"/>
    </row>
    <row r="478" spans="1:16" s="117" customFormat="1" ht="11.25">
      <c r="A478" s="244"/>
      <c r="B478" s="187"/>
      <c r="C478" s="208"/>
      <c r="D478" s="161" t="s">
        <v>1896</v>
      </c>
      <c r="E478" s="145" t="s">
        <v>2073</v>
      </c>
      <c r="F478" s="145" t="s">
        <v>221</v>
      </c>
      <c r="G478" s="145"/>
      <c r="H478" s="146" t="s">
        <v>1886</v>
      </c>
      <c r="I478" s="147">
        <v>37799</v>
      </c>
      <c r="J478" s="641"/>
      <c r="K478" s="641"/>
      <c r="L478" s="641"/>
      <c r="M478" s="641"/>
    </row>
    <row r="479" spans="1:16" s="117" customFormat="1" ht="11.25">
      <c r="A479" s="244"/>
      <c r="B479" s="187"/>
      <c r="C479" s="208"/>
      <c r="D479" s="161" t="s">
        <v>293</v>
      </c>
      <c r="E479" s="145" t="s">
        <v>2074</v>
      </c>
      <c r="F479" s="145" t="s">
        <v>221</v>
      </c>
      <c r="G479" s="145"/>
      <c r="H479" s="146" t="s">
        <v>2075</v>
      </c>
      <c r="I479" s="147">
        <v>37799</v>
      </c>
      <c r="J479" s="641"/>
      <c r="K479" s="641"/>
      <c r="L479" s="641"/>
      <c r="M479" s="641"/>
      <c r="O479" s="596" t="s">
        <v>2324</v>
      </c>
      <c r="P479" s="596"/>
    </row>
    <row r="480" spans="1:16" s="117" customFormat="1" ht="11.25">
      <c r="A480" s="244"/>
      <c r="B480" s="187"/>
      <c r="C480" s="208"/>
      <c r="D480" s="161" t="s">
        <v>294</v>
      </c>
      <c r="E480" s="145" t="s">
        <v>2076</v>
      </c>
      <c r="F480" s="145" t="s">
        <v>221</v>
      </c>
      <c r="G480" s="145"/>
      <c r="H480" s="146" t="s">
        <v>1890</v>
      </c>
      <c r="I480" s="147">
        <v>37799</v>
      </c>
      <c r="J480" s="641"/>
      <c r="K480" s="641"/>
      <c r="L480" s="641"/>
      <c r="M480" s="641"/>
    </row>
    <row r="481" spans="1:16" s="117" customFormat="1" ht="11.25">
      <c r="A481" s="244"/>
      <c r="B481" s="187"/>
      <c r="C481" s="208"/>
      <c r="D481" s="161" t="s">
        <v>295</v>
      </c>
      <c r="E481" s="145" t="s">
        <v>2077</v>
      </c>
      <c r="F481" s="145" t="s">
        <v>221</v>
      </c>
      <c r="G481" s="145"/>
      <c r="H481" s="146" t="s">
        <v>2078</v>
      </c>
      <c r="I481" s="147">
        <v>37799</v>
      </c>
      <c r="J481" s="641"/>
      <c r="K481" s="641"/>
      <c r="L481" s="641"/>
      <c r="M481" s="641"/>
    </row>
    <row r="482" spans="1:16" s="117" customFormat="1" ht="11.25">
      <c r="A482" s="244"/>
      <c r="B482" s="141" t="s">
        <v>2079</v>
      </c>
      <c r="C482" s="142"/>
      <c r="D482" s="161" t="s">
        <v>1894</v>
      </c>
      <c r="E482" s="145" t="s">
        <v>2080</v>
      </c>
      <c r="F482" s="145" t="s">
        <v>221</v>
      </c>
      <c r="G482" s="145"/>
      <c r="H482" s="146" t="s">
        <v>1882</v>
      </c>
      <c r="I482" s="147">
        <v>37799</v>
      </c>
      <c r="J482" s="641"/>
      <c r="K482" s="641"/>
      <c r="L482" s="641"/>
      <c r="M482" s="641"/>
    </row>
    <row r="483" spans="1:16" s="117" customFormat="1" ht="11.25">
      <c r="A483" s="244"/>
      <c r="B483" s="187"/>
      <c r="C483" s="208"/>
      <c r="D483" s="161" t="s">
        <v>1896</v>
      </c>
      <c r="E483" s="145" t="s">
        <v>2081</v>
      </c>
      <c r="F483" s="145" t="s">
        <v>221</v>
      </c>
      <c r="G483" s="145"/>
      <c r="H483" s="146" t="s">
        <v>1886</v>
      </c>
      <c r="I483" s="147">
        <v>37799</v>
      </c>
      <c r="J483" s="641"/>
      <c r="K483" s="641"/>
      <c r="L483" s="641"/>
      <c r="M483" s="641"/>
    </row>
    <row r="484" spans="1:16" s="117" customFormat="1" ht="11.25">
      <c r="A484" s="244"/>
      <c r="B484" s="187"/>
      <c r="C484" s="208"/>
      <c r="D484" s="161" t="s">
        <v>293</v>
      </c>
      <c r="E484" s="145" t="s">
        <v>2082</v>
      </c>
      <c r="F484" s="145" t="s">
        <v>221</v>
      </c>
      <c r="G484" s="145"/>
      <c r="H484" s="146" t="s">
        <v>2083</v>
      </c>
      <c r="I484" s="147">
        <v>37799</v>
      </c>
      <c r="J484" s="641"/>
      <c r="K484" s="641"/>
      <c r="L484" s="641"/>
      <c r="M484" s="641"/>
      <c r="O484" s="596" t="s">
        <v>2324</v>
      </c>
      <c r="P484" s="596"/>
    </row>
    <row r="485" spans="1:16" s="117" customFormat="1" ht="11.25">
      <c r="A485" s="244"/>
      <c r="B485" s="187"/>
      <c r="C485" s="208"/>
      <c r="D485" s="161" t="s">
        <v>294</v>
      </c>
      <c r="E485" s="145" t="s">
        <v>2084</v>
      </c>
      <c r="F485" s="145" t="s">
        <v>221</v>
      </c>
      <c r="G485" s="145"/>
      <c r="H485" s="146" t="s">
        <v>1890</v>
      </c>
      <c r="I485" s="147">
        <v>37799</v>
      </c>
      <c r="J485" s="641"/>
      <c r="K485" s="641"/>
      <c r="L485" s="641"/>
      <c r="M485" s="641"/>
    </row>
    <row r="486" spans="1:16" s="117" customFormat="1" ht="11.25">
      <c r="A486" s="244"/>
      <c r="B486" s="187"/>
      <c r="C486" s="208"/>
      <c r="D486" s="161" t="s">
        <v>295</v>
      </c>
      <c r="E486" s="145" t="s">
        <v>2085</v>
      </c>
      <c r="F486" s="145" t="s">
        <v>221</v>
      </c>
      <c r="G486" s="145"/>
      <c r="H486" s="146" t="s">
        <v>2086</v>
      </c>
      <c r="I486" s="147">
        <v>37799</v>
      </c>
      <c r="J486" s="641"/>
      <c r="K486" s="641"/>
      <c r="L486" s="641"/>
      <c r="M486" s="641"/>
    </row>
    <row r="487" spans="1:16" s="117" customFormat="1" ht="11.25">
      <c r="A487" s="244"/>
      <c r="B487" s="141" t="s">
        <v>2087</v>
      </c>
      <c r="C487" s="142"/>
      <c r="D487" s="161" t="s">
        <v>1894</v>
      </c>
      <c r="E487" s="145" t="s">
        <v>2088</v>
      </c>
      <c r="F487" s="145" t="s">
        <v>221</v>
      </c>
      <c r="G487" s="145"/>
      <c r="H487" s="146" t="s">
        <v>1882</v>
      </c>
      <c r="I487" s="147">
        <v>37799</v>
      </c>
      <c r="J487" s="641"/>
      <c r="K487" s="641"/>
      <c r="L487" s="641"/>
      <c r="M487" s="641"/>
    </row>
    <row r="488" spans="1:16" s="117" customFormat="1" ht="11.25">
      <c r="A488" s="244"/>
      <c r="B488" s="187"/>
      <c r="C488" s="208"/>
      <c r="D488" s="161" t="s">
        <v>1896</v>
      </c>
      <c r="E488" s="145" t="s">
        <v>2089</v>
      </c>
      <c r="F488" s="145" t="s">
        <v>221</v>
      </c>
      <c r="G488" s="145"/>
      <c r="H488" s="146" t="s">
        <v>1886</v>
      </c>
      <c r="I488" s="147">
        <v>37799</v>
      </c>
      <c r="J488" s="641"/>
      <c r="K488" s="641"/>
      <c r="L488" s="641"/>
      <c r="M488" s="641"/>
    </row>
    <row r="489" spans="1:16" s="117" customFormat="1" ht="11.25">
      <c r="A489" s="244"/>
      <c r="B489" s="187"/>
      <c r="C489" s="208"/>
      <c r="D489" s="161" t="s">
        <v>293</v>
      </c>
      <c r="E489" s="145" t="s">
        <v>2090</v>
      </c>
      <c r="F489" s="145" t="s">
        <v>221</v>
      </c>
      <c r="G489" s="145"/>
      <c r="H489" s="146" t="s">
        <v>2091</v>
      </c>
      <c r="I489" s="147">
        <v>37799</v>
      </c>
      <c r="J489" s="641"/>
      <c r="K489" s="641"/>
      <c r="L489" s="641"/>
      <c r="M489" s="641"/>
      <c r="O489" s="596" t="s">
        <v>2324</v>
      </c>
      <c r="P489" s="596"/>
    </row>
    <row r="490" spans="1:16" s="117" customFormat="1" ht="11.25">
      <c r="A490" s="244"/>
      <c r="B490" s="187"/>
      <c r="C490" s="208"/>
      <c r="D490" s="161" t="s">
        <v>294</v>
      </c>
      <c r="E490" s="145" t="s">
        <v>2092</v>
      </c>
      <c r="F490" s="145" t="s">
        <v>221</v>
      </c>
      <c r="G490" s="145"/>
      <c r="H490" s="146" t="s">
        <v>1890</v>
      </c>
      <c r="I490" s="147">
        <v>37799</v>
      </c>
      <c r="J490" s="641"/>
      <c r="K490" s="641"/>
      <c r="L490" s="641"/>
      <c r="M490" s="641"/>
    </row>
    <row r="491" spans="1:16" s="117" customFormat="1" ht="11.25">
      <c r="A491" s="244"/>
      <c r="B491" s="187"/>
      <c r="C491" s="208"/>
      <c r="D491" s="161" t="s">
        <v>295</v>
      </c>
      <c r="E491" s="145" t="s">
        <v>2093</v>
      </c>
      <c r="F491" s="145" t="s">
        <v>221</v>
      </c>
      <c r="G491" s="145"/>
      <c r="H491" s="146" t="s">
        <v>2094</v>
      </c>
      <c r="I491" s="147">
        <v>37799</v>
      </c>
      <c r="J491" s="641"/>
      <c r="K491" s="641"/>
      <c r="L491" s="641"/>
      <c r="M491" s="641"/>
    </row>
    <row r="492" spans="1:16" s="117" customFormat="1" ht="11.25">
      <c r="A492" s="244"/>
      <c r="B492" s="141" t="s">
        <v>2095</v>
      </c>
      <c r="C492" s="142"/>
      <c r="D492" s="161" t="s">
        <v>1894</v>
      </c>
      <c r="E492" s="145" t="s">
        <v>2096</v>
      </c>
      <c r="F492" s="145" t="s">
        <v>221</v>
      </c>
      <c r="G492" s="145"/>
      <c r="H492" s="146" t="s">
        <v>1882</v>
      </c>
      <c r="I492" s="147">
        <v>37799</v>
      </c>
      <c r="J492" s="641"/>
      <c r="K492" s="641"/>
      <c r="L492" s="641"/>
      <c r="M492" s="641"/>
    </row>
    <row r="493" spans="1:16" s="117" customFormat="1" ht="11.25">
      <c r="A493" s="244"/>
      <c r="B493" s="187"/>
      <c r="C493" s="208"/>
      <c r="D493" s="161" t="s">
        <v>1896</v>
      </c>
      <c r="E493" s="145" t="s">
        <v>2097</v>
      </c>
      <c r="F493" s="145" t="s">
        <v>221</v>
      </c>
      <c r="G493" s="145"/>
      <c r="H493" s="146" t="s">
        <v>1886</v>
      </c>
      <c r="I493" s="147">
        <v>37799</v>
      </c>
      <c r="J493" s="641"/>
      <c r="K493" s="641"/>
      <c r="L493" s="641"/>
      <c r="M493" s="641"/>
    </row>
    <row r="494" spans="1:16" s="117" customFormat="1" ht="11.25">
      <c r="A494" s="244"/>
      <c r="B494" s="187"/>
      <c r="C494" s="208"/>
      <c r="D494" s="161" t="s">
        <v>293</v>
      </c>
      <c r="E494" s="145" t="s">
        <v>2098</v>
      </c>
      <c r="F494" s="145" t="s">
        <v>221</v>
      </c>
      <c r="G494" s="145"/>
      <c r="H494" s="146" t="s">
        <v>2099</v>
      </c>
      <c r="I494" s="147">
        <v>37799</v>
      </c>
      <c r="J494" s="641"/>
      <c r="K494" s="641"/>
      <c r="L494" s="641"/>
      <c r="M494" s="641"/>
      <c r="O494" s="596" t="s">
        <v>2324</v>
      </c>
      <c r="P494" s="596"/>
    </row>
    <row r="495" spans="1:16" s="117" customFormat="1" ht="11.25">
      <c r="A495" s="244"/>
      <c r="B495" s="187"/>
      <c r="C495" s="208"/>
      <c r="D495" s="161" t="s">
        <v>294</v>
      </c>
      <c r="E495" s="145" t="s">
        <v>2100</v>
      </c>
      <c r="F495" s="145" t="s">
        <v>221</v>
      </c>
      <c r="G495" s="145"/>
      <c r="H495" s="146" t="s">
        <v>1890</v>
      </c>
      <c r="I495" s="147">
        <v>37799</v>
      </c>
      <c r="J495" s="641"/>
      <c r="K495" s="641"/>
      <c r="L495" s="641"/>
      <c r="M495" s="641"/>
    </row>
    <row r="496" spans="1:16" s="117" customFormat="1" ht="11.25">
      <c r="A496" s="244"/>
      <c r="B496" s="187"/>
      <c r="C496" s="208"/>
      <c r="D496" s="161" t="s">
        <v>295</v>
      </c>
      <c r="E496" s="145" t="s">
        <v>2101</v>
      </c>
      <c r="F496" s="145" t="s">
        <v>221</v>
      </c>
      <c r="G496" s="145"/>
      <c r="H496" s="146" t="s">
        <v>2102</v>
      </c>
      <c r="I496" s="147">
        <v>37799</v>
      </c>
      <c r="J496" s="641"/>
      <c r="K496" s="641"/>
      <c r="L496" s="641"/>
      <c r="M496" s="641"/>
    </row>
    <row r="497" spans="1:16" s="117" customFormat="1" ht="11.25">
      <c r="A497" s="244"/>
      <c r="B497" s="141" t="s">
        <v>2103</v>
      </c>
      <c r="C497" s="142"/>
      <c r="D497" s="161" t="s">
        <v>1894</v>
      </c>
      <c r="E497" s="145" t="s">
        <v>2104</v>
      </c>
      <c r="F497" s="145" t="s">
        <v>221</v>
      </c>
      <c r="G497" s="145"/>
      <c r="H497" s="146" t="s">
        <v>1882</v>
      </c>
      <c r="I497" s="147">
        <v>37799</v>
      </c>
      <c r="J497" s="641"/>
      <c r="K497" s="641"/>
      <c r="L497" s="641"/>
      <c r="M497" s="641"/>
    </row>
    <row r="498" spans="1:16" s="117" customFormat="1" ht="11.25">
      <c r="A498" s="244"/>
      <c r="B498" s="187"/>
      <c r="C498" s="208"/>
      <c r="D498" s="161" t="s">
        <v>1896</v>
      </c>
      <c r="E498" s="145" t="s">
        <v>2105</v>
      </c>
      <c r="F498" s="145" t="s">
        <v>221</v>
      </c>
      <c r="G498" s="145"/>
      <c r="H498" s="146" t="s">
        <v>1886</v>
      </c>
      <c r="I498" s="147">
        <v>37799</v>
      </c>
      <c r="J498" s="641"/>
      <c r="K498" s="641"/>
      <c r="L498" s="641"/>
      <c r="M498" s="641"/>
    </row>
    <row r="499" spans="1:16" s="117" customFormat="1" ht="11.25">
      <c r="A499" s="244"/>
      <c r="B499" s="187"/>
      <c r="C499" s="208"/>
      <c r="D499" s="161" t="s">
        <v>293</v>
      </c>
      <c r="E499" s="145" t="s">
        <v>2106</v>
      </c>
      <c r="F499" s="145" t="s">
        <v>221</v>
      </c>
      <c r="G499" s="145"/>
      <c r="H499" s="146" t="s">
        <v>2107</v>
      </c>
      <c r="I499" s="147">
        <v>37799</v>
      </c>
      <c r="J499" s="641"/>
      <c r="K499" s="641"/>
      <c r="L499" s="641"/>
      <c r="M499" s="641"/>
      <c r="O499" s="596" t="s">
        <v>2324</v>
      </c>
      <c r="P499" s="596"/>
    </row>
    <row r="500" spans="1:16" s="117" customFormat="1" ht="11.25">
      <c r="A500" s="244"/>
      <c r="B500" s="187"/>
      <c r="C500" s="208"/>
      <c r="D500" s="161" t="s">
        <v>294</v>
      </c>
      <c r="E500" s="145" t="s">
        <v>2108</v>
      </c>
      <c r="F500" s="145" t="s">
        <v>221</v>
      </c>
      <c r="G500" s="145"/>
      <c r="H500" s="146" t="s">
        <v>1890</v>
      </c>
      <c r="I500" s="147">
        <v>37799</v>
      </c>
      <c r="J500" s="641"/>
      <c r="K500" s="641"/>
      <c r="L500" s="641"/>
      <c r="M500" s="641"/>
    </row>
    <row r="501" spans="1:16" s="117" customFormat="1" ht="11.25">
      <c r="A501" s="244"/>
      <c r="B501" s="187"/>
      <c r="C501" s="208"/>
      <c r="D501" s="161" t="s">
        <v>295</v>
      </c>
      <c r="E501" s="145" t="s">
        <v>2109</v>
      </c>
      <c r="F501" s="145" t="s">
        <v>221</v>
      </c>
      <c r="G501" s="145"/>
      <c r="H501" s="146" t="s">
        <v>2110</v>
      </c>
      <c r="I501" s="147">
        <v>37799</v>
      </c>
      <c r="J501" s="641"/>
      <c r="K501" s="641"/>
      <c r="L501" s="641"/>
      <c r="M501" s="641"/>
    </row>
    <row r="502" spans="1:16" s="117" customFormat="1" ht="11.25">
      <c r="A502" s="244"/>
      <c r="B502" s="141" t="s">
        <v>2111</v>
      </c>
      <c r="C502" s="142"/>
      <c r="D502" s="161" t="s">
        <v>1894</v>
      </c>
      <c r="E502" s="145" t="s">
        <v>2112</v>
      </c>
      <c r="F502" s="145" t="s">
        <v>221</v>
      </c>
      <c r="G502" s="145"/>
      <c r="H502" s="146" t="s">
        <v>1882</v>
      </c>
      <c r="I502" s="147">
        <v>37799</v>
      </c>
      <c r="J502" s="641"/>
      <c r="K502" s="641"/>
      <c r="L502" s="641"/>
      <c r="M502" s="641"/>
    </row>
    <row r="503" spans="1:16" s="117" customFormat="1" ht="11.25">
      <c r="A503" s="244"/>
      <c r="B503" s="187"/>
      <c r="C503" s="208"/>
      <c r="D503" s="161" t="s">
        <v>1896</v>
      </c>
      <c r="E503" s="145" t="s">
        <v>2113</v>
      </c>
      <c r="F503" s="145" t="s">
        <v>221</v>
      </c>
      <c r="G503" s="145"/>
      <c r="H503" s="146" t="s">
        <v>1886</v>
      </c>
      <c r="I503" s="147">
        <v>37799</v>
      </c>
      <c r="J503" s="641"/>
      <c r="K503" s="641"/>
      <c r="L503" s="641"/>
      <c r="M503" s="641"/>
    </row>
    <row r="504" spans="1:16" s="117" customFormat="1" ht="11.25">
      <c r="A504" s="244"/>
      <c r="B504" s="187"/>
      <c r="C504" s="208"/>
      <c r="D504" s="161" t="s">
        <v>293</v>
      </c>
      <c r="E504" s="145" t="s">
        <v>2114</v>
      </c>
      <c r="F504" s="145" t="s">
        <v>221</v>
      </c>
      <c r="G504" s="145"/>
      <c r="H504" s="146" t="s">
        <v>2115</v>
      </c>
      <c r="I504" s="147">
        <v>37799</v>
      </c>
      <c r="J504" s="641"/>
      <c r="K504" s="641"/>
      <c r="L504" s="641"/>
      <c r="M504" s="641"/>
      <c r="O504" s="596" t="s">
        <v>2324</v>
      </c>
      <c r="P504" s="596"/>
    </row>
    <row r="505" spans="1:16" s="117" customFormat="1" ht="11.25">
      <c r="A505" s="244"/>
      <c r="B505" s="187"/>
      <c r="C505" s="208"/>
      <c r="D505" s="161" t="s">
        <v>294</v>
      </c>
      <c r="E505" s="145" t="s">
        <v>2116</v>
      </c>
      <c r="F505" s="145" t="s">
        <v>221</v>
      </c>
      <c r="G505" s="145"/>
      <c r="H505" s="146" t="s">
        <v>1890</v>
      </c>
      <c r="I505" s="147">
        <v>37799</v>
      </c>
      <c r="J505" s="641"/>
      <c r="K505" s="641"/>
      <c r="L505" s="641"/>
      <c r="M505" s="641"/>
    </row>
    <row r="506" spans="1:16" s="117" customFormat="1" ht="11.25">
      <c r="A506" s="244"/>
      <c r="B506" s="187"/>
      <c r="C506" s="208"/>
      <c r="D506" s="161" t="s">
        <v>295</v>
      </c>
      <c r="E506" s="145" t="s">
        <v>2117</v>
      </c>
      <c r="F506" s="145" t="s">
        <v>221</v>
      </c>
      <c r="G506" s="145"/>
      <c r="H506" s="146" t="s">
        <v>2118</v>
      </c>
      <c r="I506" s="147">
        <v>37799</v>
      </c>
      <c r="J506" s="641"/>
      <c r="K506" s="641"/>
      <c r="L506" s="641"/>
      <c r="M506" s="641"/>
    </row>
    <row r="507" spans="1:16" s="117" customFormat="1" ht="11.25">
      <c r="A507" s="244"/>
      <c r="B507" s="141" t="s">
        <v>2119</v>
      </c>
      <c r="C507" s="142"/>
      <c r="D507" s="161" t="s">
        <v>1894</v>
      </c>
      <c r="E507" s="145" t="s">
        <v>2120</v>
      </c>
      <c r="F507" s="145" t="s">
        <v>221</v>
      </c>
      <c r="G507" s="145"/>
      <c r="H507" s="146" t="s">
        <v>1882</v>
      </c>
      <c r="I507" s="147">
        <v>37799</v>
      </c>
      <c r="J507" s="641"/>
      <c r="K507" s="641"/>
      <c r="L507" s="641"/>
      <c r="M507" s="641"/>
    </row>
    <row r="508" spans="1:16" s="117" customFormat="1" ht="11.25">
      <c r="A508" s="244"/>
      <c r="B508" s="187"/>
      <c r="C508" s="208"/>
      <c r="D508" s="161" t="s">
        <v>1896</v>
      </c>
      <c r="E508" s="145" t="s">
        <v>2121</v>
      </c>
      <c r="F508" s="145" t="s">
        <v>221</v>
      </c>
      <c r="G508" s="145"/>
      <c r="H508" s="146" t="s">
        <v>1886</v>
      </c>
      <c r="I508" s="147">
        <v>37799</v>
      </c>
      <c r="J508" s="641"/>
      <c r="K508" s="641"/>
      <c r="L508" s="641"/>
      <c r="M508" s="641"/>
    </row>
    <row r="509" spans="1:16" s="117" customFormat="1" ht="11.25">
      <c r="A509" s="244"/>
      <c r="B509" s="187"/>
      <c r="C509" s="208"/>
      <c r="D509" s="161" t="s">
        <v>293</v>
      </c>
      <c r="E509" s="145" t="s">
        <v>2122</v>
      </c>
      <c r="F509" s="145" t="s">
        <v>221</v>
      </c>
      <c r="G509" s="145"/>
      <c r="H509" s="146" t="s">
        <v>2123</v>
      </c>
      <c r="I509" s="147">
        <v>37799</v>
      </c>
      <c r="J509" s="641"/>
      <c r="K509" s="641"/>
      <c r="L509" s="641"/>
      <c r="M509" s="641"/>
      <c r="O509" s="596" t="s">
        <v>2324</v>
      </c>
      <c r="P509" s="596"/>
    </row>
    <row r="510" spans="1:16" s="117" customFormat="1" ht="11.25">
      <c r="A510" s="244"/>
      <c r="B510" s="187"/>
      <c r="C510" s="208"/>
      <c r="D510" s="161" t="s">
        <v>294</v>
      </c>
      <c r="E510" s="145" t="s">
        <v>2124</v>
      </c>
      <c r="F510" s="145" t="s">
        <v>221</v>
      </c>
      <c r="G510" s="145"/>
      <c r="H510" s="146" t="s">
        <v>1890</v>
      </c>
      <c r="I510" s="147">
        <v>37799</v>
      </c>
      <c r="J510" s="641"/>
      <c r="K510" s="641"/>
      <c r="L510" s="641"/>
      <c r="M510" s="641"/>
    </row>
    <row r="511" spans="1:16" s="117" customFormat="1" ht="11.25">
      <c r="A511" s="244"/>
      <c r="B511" s="187"/>
      <c r="C511" s="208"/>
      <c r="D511" s="161" t="s">
        <v>295</v>
      </c>
      <c r="E511" s="145" t="s">
        <v>2125</v>
      </c>
      <c r="F511" s="145" t="s">
        <v>221</v>
      </c>
      <c r="G511" s="145"/>
      <c r="H511" s="146" t="s">
        <v>2126</v>
      </c>
      <c r="I511" s="147">
        <v>37799</v>
      </c>
      <c r="J511" s="641"/>
      <c r="K511" s="641"/>
      <c r="L511" s="641"/>
      <c r="M511" s="641"/>
    </row>
    <row r="512" spans="1:16" s="117" customFormat="1" ht="11.25">
      <c r="A512" s="217"/>
      <c r="B512" s="141"/>
      <c r="C512" s="142"/>
      <c r="D512" s="161"/>
      <c r="E512" s="145"/>
      <c r="F512" s="145"/>
      <c r="G512" s="145"/>
      <c r="H512" s="146"/>
      <c r="I512" s="147"/>
      <c r="J512" s="643"/>
      <c r="K512" s="643"/>
      <c r="L512" s="643"/>
      <c r="M512" s="643"/>
    </row>
    <row r="513" spans="1:16" s="117" customFormat="1" ht="11.25">
      <c r="A513" s="217"/>
      <c r="B513" s="141"/>
      <c r="C513" s="142"/>
      <c r="D513" s="161"/>
      <c r="E513" s="145"/>
      <c r="F513" s="145"/>
      <c r="G513" s="145"/>
      <c r="H513" s="146"/>
      <c r="I513" s="147"/>
      <c r="J513" s="641"/>
      <c r="K513" s="641"/>
      <c r="L513" s="641"/>
      <c r="M513" s="641"/>
    </row>
    <row r="514" spans="1:16" s="117" customFormat="1" ht="11.25">
      <c r="A514" s="217"/>
      <c r="B514" s="926" t="s">
        <v>2127</v>
      </c>
      <c r="C514" s="164" t="s">
        <v>303</v>
      </c>
      <c r="D514" s="149"/>
      <c r="E514" s="151" t="s">
        <v>304</v>
      </c>
      <c r="F514" s="151" t="s">
        <v>196</v>
      </c>
      <c r="G514" s="151"/>
      <c r="H514" s="152"/>
      <c r="I514" s="153">
        <v>36973</v>
      </c>
      <c r="J514" s="641"/>
      <c r="K514" s="641"/>
      <c r="L514" s="641"/>
      <c r="M514" s="641"/>
    </row>
    <row r="515" spans="1:16" s="117" customFormat="1" ht="11.25">
      <c r="A515" s="217"/>
      <c r="B515" s="929"/>
      <c r="C515" s="142"/>
      <c r="D515" s="161"/>
      <c r="E515" s="145"/>
      <c r="F515" s="145"/>
      <c r="G515" s="145"/>
      <c r="H515" s="146"/>
      <c r="I515" s="147"/>
      <c r="J515" s="641"/>
      <c r="K515" s="641"/>
      <c r="L515" s="641"/>
      <c r="M515" s="641"/>
    </row>
    <row r="516" spans="1:16" s="117" customFormat="1" ht="11.25">
      <c r="A516" s="217"/>
      <c r="B516" s="929"/>
      <c r="C516" s="157" t="s">
        <v>2128</v>
      </c>
      <c r="D516" s="155" t="s">
        <v>1448</v>
      </c>
      <c r="E516" s="145" t="s">
        <v>305</v>
      </c>
      <c r="F516" s="145" t="s">
        <v>196</v>
      </c>
      <c r="G516" s="145">
        <v>201</v>
      </c>
      <c r="H516" s="146"/>
      <c r="I516" s="147">
        <v>36973</v>
      </c>
      <c r="J516" s="643"/>
      <c r="K516" s="643"/>
      <c r="L516" s="643"/>
      <c r="M516" s="643"/>
    </row>
    <row r="517" spans="1:16" s="117" customFormat="1" ht="11.25">
      <c r="A517" s="217"/>
      <c r="B517" s="929"/>
      <c r="C517" s="154"/>
      <c r="D517" s="155" t="s">
        <v>2129</v>
      </c>
      <c r="E517" s="145" t="s">
        <v>2130</v>
      </c>
      <c r="F517" s="145" t="s">
        <v>196</v>
      </c>
      <c r="G517" s="145">
        <v>202</v>
      </c>
      <c r="H517" s="225" t="s">
        <v>2131</v>
      </c>
      <c r="I517" s="147">
        <v>37799</v>
      </c>
      <c r="J517" s="641"/>
      <c r="K517" s="641"/>
      <c r="L517" s="641"/>
      <c r="M517" s="641"/>
    </row>
    <row r="518" spans="1:16" s="117" customFormat="1" ht="11.25">
      <c r="A518" s="217"/>
      <c r="B518" s="929"/>
      <c r="C518" s="156"/>
      <c r="D518" s="155" t="s">
        <v>2132</v>
      </c>
      <c r="E518" s="145" t="s">
        <v>2133</v>
      </c>
      <c r="F518" s="145" t="s">
        <v>196</v>
      </c>
      <c r="G518" s="145"/>
      <c r="H518" s="225"/>
      <c r="I518" s="147">
        <v>41415</v>
      </c>
      <c r="J518" s="641"/>
      <c r="K518" s="641"/>
      <c r="L518" s="641"/>
      <c r="M518" s="641"/>
      <c r="O518" s="596" t="s">
        <v>2325</v>
      </c>
      <c r="P518" s="596"/>
    </row>
    <row r="519" spans="1:16" s="247" customFormat="1" ht="11.25">
      <c r="A519" s="245"/>
      <c r="B519" s="929"/>
      <c r="C519" s="246"/>
      <c r="D519" s="155" t="s">
        <v>2134</v>
      </c>
      <c r="E519" s="145" t="s">
        <v>2135</v>
      </c>
      <c r="F519" s="145" t="s">
        <v>196</v>
      </c>
      <c r="G519" s="145"/>
      <c r="H519" s="225"/>
      <c r="I519" s="147">
        <v>37544</v>
      </c>
      <c r="J519" s="641"/>
      <c r="K519" s="641"/>
      <c r="L519" s="641"/>
      <c r="M519" s="641"/>
    </row>
    <row r="520" spans="1:16" s="117" customFormat="1" ht="11.25">
      <c r="A520" s="217"/>
      <c r="B520" s="929"/>
      <c r="C520" s="157" t="s">
        <v>2136</v>
      </c>
      <c r="D520" s="155" t="s">
        <v>1448</v>
      </c>
      <c r="E520" s="145" t="s">
        <v>2137</v>
      </c>
      <c r="F520" s="145" t="s">
        <v>196</v>
      </c>
      <c r="G520" s="145">
        <v>225</v>
      </c>
      <c r="H520" s="146"/>
      <c r="I520" s="147">
        <v>36973</v>
      </c>
      <c r="J520" s="641"/>
      <c r="K520" s="641"/>
      <c r="L520" s="641"/>
      <c r="M520" s="641"/>
    </row>
    <row r="521" spans="1:16" s="117" customFormat="1" ht="11.25">
      <c r="A521" s="217"/>
      <c r="B521" s="929"/>
      <c r="C521" s="156"/>
      <c r="D521" s="155" t="s">
        <v>2138</v>
      </c>
      <c r="E521" s="145" t="s">
        <v>2139</v>
      </c>
      <c r="F521" s="145" t="s">
        <v>1800</v>
      </c>
      <c r="G521" s="145">
        <v>226</v>
      </c>
      <c r="H521" s="225" t="s">
        <v>2140</v>
      </c>
      <c r="I521" s="147">
        <v>37799</v>
      </c>
      <c r="J521" s="641"/>
      <c r="K521" s="641"/>
      <c r="L521" s="641"/>
      <c r="M521" s="641"/>
    </row>
    <row r="522" spans="1:16" s="117" customFormat="1" ht="11.25">
      <c r="A522" s="217"/>
      <c r="B522" s="929"/>
      <c r="C522" s="156"/>
      <c r="D522" s="155" t="s">
        <v>2132</v>
      </c>
      <c r="E522" s="145" t="s">
        <v>2141</v>
      </c>
      <c r="F522" s="145" t="s">
        <v>196</v>
      </c>
      <c r="G522" s="145"/>
      <c r="H522" s="225"/>
      <c r="I522" s="147">
        <v>41415</v>
      </c>
      <c r="J522" s="641"/>
      <c r="K522" s="641"/>
      <c r="L522" s="641"/>
      <c r="M522" s="641"/>
      <c r="O522" s="596" t="s">
        <v>2325</v>
      </c>
      <c r="P522" s="596"/>
    </row>
    <row r="523" spans="1:16" s="247" customFormat="1">
      <c r="A523" s="245"/>
      <c r="B523" s="929"/>
      <c r="C523" s="246"/>
      <c r="D523" s="155" t="s">
        <v>2134</v>
      </c>
      <c r="E523" s="145" t="s">
        <v>2142</v>
      </c>
      <c r="F523" s="145" t="s">
        <v>1800</v>
      </c>
      <c r="G523" s="145"/>
      <c r="H523" s="225"/>
      <c r="I523" s="147">
        <v>37544</v>
      </c>
      <c r="J523" s="108"/>
      <c r="K523" s="108"/>
      <c r="L523" s="108"/>
      <c r="M523" s="108"/>
    </row>
    <row r="524" spans="1:16" s="117" customFormat="1">
      <c r="A524" s="217"/>
      <c r="B524" s="929"/>
      <c r="C524" s="135"/>
      <c r="D524" s="248"/>
      <c r="E524" s="145"/>
      <c r="F524" s="145"/>
      <c r="G524" s="145"/>
      <c r="H524" s="146"/>
      <c r="I524" s="147"/>
      <c r="J524" s="108"/>
      <c r="K524" s="108"/>
      <c r="L524" s="108"/>
      <c r="M524" s="108"/>
    </row>
    <row r="525" spans="1:16" s="117" customFormat="1">
      <c r="A525" s="217"/>
      <c r="B525" s="929"/>
      <c r="C525" s="249" t="s">
        <v>306</v>
      </c>
      <c r="D525" s="155"/>
      <c r="E525" s="138" t="s">
        <v>2143</v>
      </c>
      <c r="F525" s="138" t="s">
        <v>195</v>
      </c>
      <c r="G525" s="138"/>
      <c r="H525" s="139"/>
      <c r="I525" s="140">
        <v>36973</v>
      </c>
      <c r="J525" s="108"/>
      <c r="K525" s="108"/>
      <c r="L525" s="108"/>
      <c r="M525" s="108"/>
    </row>
    <row r="526" spans="1:16" s="117" customFormat="1">
      <c r="A526" s="217"/>
      <c r="B526" s="929"/>
      <c r="C526" s="250"/>
      <c r="D526" s="251"/>
      <c r="E526" s="192"/>
      <c r="F526" s="192"/>
      <c r="G526" s="192"/>
      <c r="H526" s="200"/>
      <c r="I526" s="201"/>
      <c r="J526" s="108"/>
      <c r="K526" s="108"/>
      <c r="L526" s="108"/>
      <c r="M526" s="108"/>
    </row>
    <row r="527" spans="1:16" s="117" customFormat="1">
      <c r="A527" s="217"/>
      <c r="B527" s="930"/>
      <c r="C527" s="195"/>
      <c r="D527" s="143"/>
      <c r="E527" s="196"/>
      <c r="F527" s="196"/>
      <c r="G527" s="196"/>
      <c r="H527" s="197"/>
      <c r="I527" s="198"/>
      <c r="J527" s="108"/>
      <c r="K527" s="108"/>
      <c r="L527" s="108"/>
      <c r="M527" s="108"/>
    </row>
    <row r="528" spans="1:16" s="117" customFormat="1">
      <c r="A528" s="217"/>
      <c r="B528" s="187"/>
      <c r="C528" s="208"/>
      <c r="D528" s="199"/>
      <c r="E528" s="192"/>
      <c r="F528" s="192"/>
      <c r="G528" s="192"/>
      <c r="H528" s="200"/>
      <c r="I528" s="201"/>
      <c r="J528" s="108"/>
      <c r="K528" s="108"/>
      <c r="L528" s="108"/>
      <c r="M528" s="108"/>
    </row>
    <row r="529" spans="1:13" s="117" customFormat="1">
      <c r="A529" s="252"/>
      <c r="B529" s="194"/>
      <c r="C529" s="195"/>
      <c r="D529" s="143"/>
      <c r="E529" s="196"/>
      <c r="F529" s="196"/>
      <c r="G529" s="196"/>
      <c r="H529" s="197"/>
      <c r="I529" s="198"/>
      <c r="J529" s="108"/>
      <c r="K529" s="108"/>
      <c r="L529" s="108"/>
      <c r="M529" s="108"/>
    </row>
  </sheetData>
  <autoFilter ref="I3:I529"/>
  <mergeCells count="32">
    <mergeCell ref="B514:B527"/>
    <mergeCell ref="B178:B199"/>
    <mergeCell ref="H178:H199"/>
    <mergeCell ref="B200:B203"/>
    <mergeCell ref="H200:H202"/>
    <mergeCell ref="B229:B266"/>
    <mergeCell ref="H229:H232"/>
    <mergeCell ref="H237:H256"/>
    <mergeCell ref="C353:C356"/>
    <mergeCell ref="C358:C361"/>
    <mergeCell ref="C363:C366"/>
    <mergeCell ref="C368:C371"/>
    <mergeCell ref="B373:C376"/>
    <mergeCell ref="G104:G106"/>
    <mergeCell ref="B116:B175"/>
    <mergeCell ref="H116:H144"/>
    <mergeCell ref="H146:H174"/>
    <mergeCell ref="B176:B177"/>
    <mergeCell ref="H176:H177"/>
    <mergeCell ref="G88:G91"/>
    <mergeCell ref="E92:E95"/>
    <mergeCell ref="F92:F95"/>
    <mergeCell ref="G92:G95"/>
    <mergeCell ref="E96:E99"/>
    <mergeCell ref="F96:F99"/>
    <mergeCell ref="G96:G99"/>
    <mergeCell ref="F88:F91"/>
    <mergeCell ref="B9:B33"/>
    <mergeCell ref="B34:B58"/>
    <mergeCell ref="B67:B76"/>
    <mergeCell ref="B77:B86"/>
    <mergeCell ref="E88:E91"/>
  </mergeCells>
  <phoneticPr fontId="75"/>
  <hyperlinks>
    <hyperlink ref="H218" location="明細区分!A3" display="※&lt;明細区分一覧&gt;参照"/>
    <hyperlink ref="B9:B33" location="標準項目一覧!A1" display="相手／当該（「標準項目一覧」参照）"/>
    <hyperlink ref="G1" r:id="rId1" display="starteam://StarTeam-DB:49201/6;ns=Project;scheme=id/12;ns=View;scheme=id/344053;ns=File;scheme=id;scope=full"/>
    <hyperlink ref="G2:H2" r:id="rId2" display="MASDataBase(フリー帳票).xls"/>
  </hyperlinks>
  <printOptions horizontalCentered="1"/>
  <pageMargins left="0.78740157480314965" right="0.19685039370078741" top="0.59055118110236227" bottom="0.59055118110236227" header="0.31496062992125984" footer="0.31496062992125984"/>
  <pageSetup paperSize="9" scale="56" fitToHeight="10" orientation="landscape" verticalDpi="300" r:id="rId3"/>
  <headerFooter alignWithMargins="0">
    <oddHeader>&amp;R&amp;D　&amp;T</oddHeader>
    <oddFooter>&amp;C&amp;P&amp;R&amp;F　［&amp;A］</oddFooter>
  </headerFooter>
  <rowBreaks count="1" manualBreakCount="1">
    <brk id="228" max="16383" man="1"/>
  </rowBreaks>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Y166"/>
  <sheetViews>
    <sheetView showGridLines="0" zoomScaleNormal="100" workbookViewId="0">
      <pane ySplit="2" topLeftCell="A3" activePane="bottomLeft" state="frozen"/>
      <selection activeCell="O34" sqref="O34"/>
      <selection pane="bottomLeft" activeCell="V34" sqref="V34"/>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4" width="2.125" style="54" customWidth="1"/>
    <col min="65" max="66" width="2.25" style="54" customWidth="1"/>
    <col min="67" max="16384" width="2.125" style="54"/>
  </cols>
  <sheetData>
    <row r="1" spans="1:104" s="49" customFormat="1" ht="12" customHeight="1">
      <c r="A1" s="807" t="s">
        <v>367</v>
      </c>
      <c r="B1" s="808"/>
      <c r="C1" s="808"/>
      <c r="D1" s="808"/>
      <c r="E1" s="808"/>
      <c r="F1" s="808"/>
      <c r="G1" s="808"/>
      <c r="H1" s="808"/>
      <c r="I1" s="808"/>
      <c r="J1" s="808"/>
      <c r="K1" s="808"/>
      <c r="L1" s="808"/>
      <c r="M1" s="809"/>
      <c r="N1" s="813" t="s">
        <v>368</v>
      </c>
      <c r="O1" s="814"/>
      <c r="P1" s="814"/>
      <c r="Q1" s="814"/>
      <c r="R1" s="814"/>
      <c r="S1" s="814"/>
      <c r="T1" s="815"/>
      <c r="U1" s="819" t="str">
        <f>表紙!N14</f>
        <v>VKZ340100Calc、VKZ502300Calc</v>
      </c>
      <c r="V1" s="820"/>
      <c r="W1" s="820"/>
      <c r="X1" s="820"/>
      <c r="Y1" s="820"/>
      <c r="Z1" s="820"/>
      <c r="AA1" s="820"/>
      <c r="AB1" s="820"/>
      <c r="AC1" s="821"/>
      <c r="AD1" s="813" t="s">
        <v>91</v>
      </c>
      <c r="AE1" s="814"/>
      <c r="AF1" s="814"/>
      <c r="AG1" s="814"/>
      <c r="AH1" s="814"/>
      <c r="AI1" s="815"/>
      <c r="AJ1" s="819" t="str">
        <f>表紙!N11</f>
        <v>元帳、工事元帳データ集計</v>
      </c>
      <c r="AK1" s="820"/>
      <c r="AL1" s="820"/>
      <c r="AM1" s="820"/>
      <c r="AN1" s="820"/>
      <c r="AO1" s="820"/>
      <c r="AP1" s="820"/>
      <c r="AQ1" s="820"/>
      <c r="AR1" s="820"/>
      <c r="AS1" s="820"/>
      <c r="AT1" s="820"/>
      <c r="AU1" s="820"/>
      <c r="AV1" s="820"/>
      <c r="AW1" s="820"/>
      <c r="AX1" s="820"/>
      <c r="AY1" s="820"/>
      <c r="AZ1" s="820"/>
      <c r="BA1" s="820"/>
      <c r="BB1" s="821"/>
      <c r="BC1" s="813" t="s">
        <v>92</v>
      </c>
      <c r="BD1" s="814"/>
      <c r="BE1" s="814"/>
      <c r="BF1" s="814"/>
      <c r="BG1" s="814"/>
      <c r="BH1" s="815"/>
      <c r="BI1" s="801">
        <v>42496</v>
      </c>
      <c r="BJ1" s="802"/>
      <c r="BK1" s="802"/>
      <c r="BL1" s="802"/>
      <c r="BM1" s="802"/>
      <c r="BN1" s="803"/>
      <c r="BO1" s="831" t="s">
        <v>97</v>
      </c>
      <c r="BP1" s="832"/>
      <c r="BQ1" s="833"/>
    </row>
    <row r="2" spans="1:104" s="49" customFormat="1" ht="12" customHeight="1" thickBot="1">
      <c r="A2" s="810"/>
      <c r="B2" s="811"/>
      <c r="C2" s="811"/>
      <c r="D2" s="811"/>
      <c r="E2" s="811"/>
      <c r="F2" s="811"/>
      <c r="G2" s="811"/>
      <c r="H2" s="811"/>
      <c r="I2" s="811"/>
      <c r="J2" s="811"/>
      <c r="K2" s="811"/>
      <c r="L2" s="811"/>
      <c r="M2" s="812"/>
      <c r="N2" s="816"/>
      <c r="O2" s="817"/>
      <c r="P2" s="817"/>
      <c r="Q2" s="817"/>
      <c r="R2" s="817"/>
      <c r="S2" s="817"/>
      <c r="T2" s="818"/>
      <c r="U2" s="822"/>
      <c r="V2" s="823"/>
      <c r="W2" s="823"/>
      <c r="X2" s="823"/>
      <c r="Y2" s="823"/>
      <c r="Z2" s="823"/>
      <c r="AA2" s="823"/>
      <c r="AB2" s="823"/>
      <c r="AC2" s="824"/>
      <c r="AD2" s="816"/>
      <c r="AE2" s="817"/>
      <c r="AF2" s="817"/>
      <c r="AG2" s="817"/>
      <c r="AH2" s="817"/>
      <c r="AI2" s="818"/>
      <c r="AJ2" s="822"/>
      <c r="AK2" s="823"/>
      <c r="AL2" s="823"/>
      <c r="AM2" s="823"/>
      <c r="AN2" s="823"/>
      <c r="AO2" s="823"/>
      <c r="AP2" s="823"/>
      <c r="AQ2" s="823"/>
      <c r="AR2" s="823"/>
      <c r="AS2" s="823"/>
      <c r="AT2" s="823"/>
      <c r="AU2" s="823"/>
      <c r="AV2" s="823"/>
      <c r="AW2" s="823"/>
      <c r="AX2" s="823"/>
      <c r="AY2" s="823"/>
      <c r="AZ2" s="823"/>
      <c r="BA2" s="823"/>
      <c r="BB2" s="824"/>
      <c r="BC2" s="816"/>
      <c r="BD2" s="817"/>
      <c r="BE2" s="817"/>
      <c r="BF2" s="817"/>
      <c r="BG2" s="817"/>
      <c r="BH2" s="818"/>
      <c r="BI2" s="804"/>
      <c r="BJ2" s="805"/>
      <c r="BK2" s="805"/>
      <c r="BL2" s="805"/>
      <c r="BM2" s="805"/>
      <c r="BN2" s="806"/>
      <c r="BO2" s="834"/>
      <c r="BP2" s="835"/>
      <c r="BQ2" s="836"/>
    </row>
    <row r="3" spans="1:104" s="53" customFormat="1" ht="12" customHeight="1">
      <c r="A3" s="50"/>
      <c r="B3" s="50"/>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2"/>
      <c r="BP3" s="52"/>
      <c r="BQ3" s="52"/>
    </row>
    <row r="4" spans="1:104" ht="12" customHeight="1">
      <c r="A4" s="52"/>
      <c r="B4" s="52" t="s">
        <v>369</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253" t="s">
        <v>370</v>
      </c>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104" ht="12" customHeight="1">
      <c r="A5" s="52"/>
      <c r="B5" s="52"/>
      <c r="C5" s="52"/>
      <c r="D5" s="52"/>
      <c r="E5" s="52"/>
      <c r="F5" s="52"/>
      <c r="G5" s="52"/>
      <c r="H5" s="52"/>
      <c r="I5" s="52"/>
      <c r="J5" s="52"/>
      <c r="K5" s="52"/>
      <c r="L5" s="52"/>
      <c r="M5" s="52"/>
      <c r="N5" s="52"/>
      <c r="O5" s="52"/>
      <c r="P5" s="52"/>
      <c r="Q5" s="52"/>
      <c r="R5" s="52"/>
      <c r="S5" s="52"/>
      <c r="T5" s="52"/>
      <c r="U5" s="52"/>
      <c r="V5" s="52"/>
      <c r="W5" s="52"/>
      <c r="X5" s="52"/>
      <c r="Y5" s="52"/>
      <c r="Z5" s="52"/>
      <c r="AA5" s="52"/>
      <c r="AB5" s="52"/>
      <c r="AC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row>
    <row r="6" spans="1:104" ht="12" customHeight="1">
      <c r="A6" s="52"/>
      <c r="B6" s="256"/>
      <c r="C6" s="257"/>
      <c r="D6" s="257"/>
      <c r="E6" s="257"/>
      <c r="F6" s="257"/>
      <c r="G6" s="257"/>
      <c r="H6" s="257"/>
      <c r="I6" s="257"/>
      <c r="J6" s="257"/>
      <c r="K6" s="257"/>
      <c r="L6" s="257"/>
      <c r="M6" s="257"/>
      <c r="N6" s="257"/>
      <c r="O6" s="257"/>
      <c r="P6" s="257"/>
      <c r="Q6" s="257"/>
      <c r="R6" s="257"/>
      <c r="S6" s="257"/>
      <c r="T6" s="257"/>
      <c r="U6" s="257"/>
      <c r="V6" s="257"/>
      <c r="W6" s="257"/>
      <c r="X6" s="257"/>
      <c r="Y6" s="257"/>
      <c r="Z6" s="257"/>
      <c r="AA6" s="257"/>
      <c r="AB6" s="257"/>
      <c r="AC6" s="258"/>
      <c r="AE6" s="52"/>
      <c r="AF6" s="103" t="s">
        <v>363</v>
      </c>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row>
    <row r="7" spans="1:104" ht="12" customHeight="1">
      <c r="A7" s="52"/>
      <c r="B7" s="259" t="s">
        <v>973</v>
      </c>
      <c r="C7" s="103"/>
      <c r="D7" s="51"/>
      <c r="E7" s="51"/>
      <c r="F7" s="51"/>
      <c r="G7" s="51"/>
      <c r="H7" s="51"/>
      <c r="I7" s="51"/>
      <c r="J7" s="51"/>
      <c r="K7" s="51"/>
      <c r="L7" s="51"/>
      <c r="M7" s="51"/>
      <c r="N7" s="51"/>
      <c r="O7" s="51"/>
      <c r="P7" s="51"/>
      <c r="Q7" s="51"/>
      <c r="R7" s="51"/>
      <c r="S7" s="51"/>
      <c r="T7" s="51"/>
      <c r="U7" s="51"/>
      <c r="V7" s="51"/>
      <c r="W7" s="51"/>
      <c r="X7" s="51"/>
      <c r="Y7" s="51"/>
      <c r="Z7" s="51"/>
      <c r="AA7" s="51"/>
      <c r="AB7" s="51"/>
      <c r="AC7" s="261"/>
      <c r="AE7" s="52"/>
      <c r="AF7" s="103"/>
      <c r="AG7" s="103" t="s">
        <v>374</v>
      </c>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52"/>
      <c r="BT7" s="52"/>
      <c r="BU7" s="52"/>
      <c r="BV7" s="52"/>
      <c r="BW7" s="52"/>
      <c r="BX7" s="52"/>
    </row>
    <row r="8" spans="1:104" ht="12" customHeight="1">
      <c r="A8" s="52"/>
      <c r="B8" s="259"/>
      <c r="C8" s="260" t="s">
        <v>371</v>
      </c>
      <c r="D8" s="260"/>
      <c r="E8" s="260"/>
      <c r="F8" s="260"/>
      <c r="G8" s="260"/>
      <c r="H8" s="260"/>
      <c r="I8" s="260"/>
      <c r="J8" s="260"/>
      <c r="K8" s="260"/>
      <c r="L8" s="260"/>
      <c r="M8" s="260"/>
      <c r="N8" s="260"/>
      <c r="O8" s="260"/>
      <c r="P8" s="260"/>
      <c r="Q8" s="260"/>
      <c r="R8" s="260"/>
      <c r="S8" s="260"/>
      <c r="T8" s="260"/>
      <c r="U8" s="260"/>
      <c r="V8" s="260"/>
      <c r="W8" s="260"/>
      <c r="X8" s="51"/>
      <c r="Y8" s="51"/>
      <c r="Z8" s="51"/>
      <c r="AA8" s="51"/>
      <c r="AB8" s="51"/>
      <c r="AC8" s="261"/>
      <c r="AD8" s="52"/>
      <c r="AE8" s="52"/>
      <c r="AF8" s="103"/>
      <c r="AG8" s="103"/>
      <c r="AH8" s="103" t="s">
        <v>946</v>
      </c>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52"/>
      <c r="BT8" s="52"/>
      <c r="BU8" s="52"/>
      <c r="BV8" s="52"/>
      <c r="BW8" s="52"/>
      <c r="BX8" s="52"/>
    </row>
    <row r="9" spans="1:104" ht="12" customHeight="1">
      <c r="A9" s="52"/>
      <c r="B9" s="259"/>
      <c r="C9" s="260" t="s">
        <v>863</v>
      </c>
      <c r="D9" s="260"/>
      <c r="E9" s="260"/>
      <c r="F9" s="260"/>
      <c r="G9" s="260"/>
      <c r="H9" s="260"/>
      <c r="I9" s="260"/>
      <c r="J9" s="260"/>
      <c r="K9" s="260"/>
      <c r="L9" s="260"/>
      <c r="M9" s="260"/>
      <c r="N9" s="260"/>
      <c r="O9" s="262"/>
      <c r="P9" s="260"/>
      <c r="Q9" s="260"/>
      <c r="R9" s="260"/>
      <c r="S9" s="260" t="s">
        <v>372</v>
      </c>
      <c r="T9" s="260"/>
      <c r="U9" s="260"/>
      <c r="V9" s="260"/>
      <c r="W9" s="260"/>
      <c r="X9" s="51"/>
      <c r="Y9" s="51"/>
      <c r="Z9" s="51"/>
      <c r="AA9" s="51"/>
      <c r="AB9" s="51"/>
      <c r="AC9" s="261"/>
      <c r="AD9" s="52"/>
      <c r="AE9" s="52"/>
      <c r="AF9" s="103"/>
      <c r="AG9" s="103"/>
      <c r="AH9" s="585" t="s">
        <v>377</v>
      </c>
      <c r="AI9" s="585"/>
      <c r="AJ9" s="585"/>
      <c r="AK9" s="585"/>
      <c r="AL9" s="585"/>
      <c r="AM9" s="585"/>
      <c r="AN9" s="585"/>
      <c r="AO9" s="585"/>
      <c r="AP9" s="585"/>
      <c r="AQ9" s="585"/>
      <c r="AR9" s="585"/>
      <c r="AS9" s="585"/>
      <c r="AT9" s="585"/>
      <c r="AU9" s="585"/>
      <c r="AV9" s="585"/>
      <c r="AW9" s="103"/>
      <c r="AX9" s="103"/>
      <c r="AY9" s="103"/>
      <c r="AZ9" s="103"/>
      <c r="BA9" s="103"/>
      <c r="BB9" s="103"/>
      <c r="BC9" s="103"/>
      <c r="BD9" s="103"/>
      <c r="BE9" s="103"/>
      <c r="BF9" s="103"/>
      <c r="BG9" s="103"/>
      <c r="BH9" s="103"/>
      <c r="BI9" s="103"/>
      <c r="BJ9" s="103"/>
      <c r="BK9" s="103"/>
      <c r="BL9" s="103"/>
      <c r="BM9" s="103"/>
      <c r="BN9" s="103"/>
      <c r="BO9" s="103"/>
      <c r="BP9" s="103"/>
      <c r="BQ9" s="103"/>
      <c r="BR9" s="103"/>
      <c r="BS9" s="52"/>
      <c r="BT9" s="52"/>
      <c r="BU9" s="52"/>
      <c r="BV9" s="52"/>
      <c r="BW9" s="52"/>
      <c r="BX9" s="52"/>
    </row>
    <row r="10" spans="1:104" ht="12" customHeight="1">
      <c r="A10" s="52"/>
      <c r="B10" s="259"/>
      <c r="C10" s="260" t="s">
        <v>373</v>
      </c>
      <c r="D10" s="260"/>
      <c r="E10" s="260"/>
      <c r="F10" s="260"/>
      <c r="G10" s="260"/>
      <c r="H10" s="260"/>
      <c r="I10" s="260"/>
      <c r="J10" s="260"/>
      <c r="K10" s="260"/>
      <c r="L10" s="260"/>
      <c r="M10" s="260"/>
      <c r="N10" s="260"/>
      <c r="O10" s="262"/>
      <c r="P10" s="260"/>
      <c r="Q10" s="260"/>
      <c r="R10" s="260"/>
      <c r="S10" s="260"/>
      <c r="T10" s="260"/>
      <c r="U10" s="260"/>
      <c r="V10" s="260"/>
      <c r="W10" s="260"/>
      <c r="X10" s="51"/>
      <c r="Y10" s="51"/>
      <c r="Z10" s="51"/>
      <c r="AA10" s="51"/>
      <c r="AB10" s="51"/>
      <c r="AC10" s="261"/>
      <c r="AD10" s="52"/>
      <c r="AE10" s="52"/>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52"/>
      <c r="BT10" s="52"/>
      <c r="BU10" s="52"/>
      <c r="BV10" s="52"/>
      <c r="BW10" s="52"/>
      <c r="BX10" s="52"/>
    </row>
    <row r="11" spans="1:104" ht="12" customHeight="1">
      <c r="A11" s="52"/>
      <c r="B11" s="259"/>
      <c r="C11" s="260" t="s">
        <v>375</v>
      </c>
      <c r="D11" s="260"/>
      <c r="E11" s="260"/>
      <c r="F11" s="260"/>
      <c r="G11" s="260"/>
      <c r="H11" s="260"/>
      <c r="I11" s="260"/>
      <c r="J11" s="260"/>
      <c r="K11" s="260"/>
      <c r="L11" s="260"/>
      <c r="M11" s="260"/>
      <c r="N11" s="260"/>
      <c r="O11" s="262"/>
      <c r="P11" s="260"/>
      <c r="Q11" s="260"/>
      <c r="R11" s="260"/>
      <c r="S11" s="260"/>
      <c r="T11" s="260"/>
      <c r="U11" s="260"/>
      <c r="V11" s="260"/>
      <c r="W11" s="260"/>
      <c r="X11" s="51"/>
      <c r="Y11" s="51"/>
      <c r="Z11" s="51"/>
      <c r="AA11" s="51"/>
      <c r="AB11" s="51"/>
      <c r="AC11" s="261"/>
      <c r="AD11" s="52"/>
      <c r="AE11" s="52"/>
      <c r="AF11" s="103"/>
      <c r="AG11" s="103" t="s">
        <v>379</v>
      </c>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52"/>
      <c r="BT11" s="52"/>
      <c r="BU11" s="52"/>
      <c r="BV11" s="52"/>
      <c r="BW11" s="52"/>
      <c r="BX11" s="52"/>
    </row>
    <row r="12" spans="1:104" ht="12" customHeight="1">
      <c r="A12" s="52"/>
      <c r="B12" s="259"/>
      <c r="C12" s="260" t="s">
        <v>376</v>
      </c>
      <c r="D12" s="260"/>
      <c r="E12" s="260"/>
      <c r="F12" s="260"/>
      <c r="G12" s="260"/>
      <c r="H12" s="260"/>
      <c r="I12" s="260"/>
      <c r="J12" s="260"/>
      <c r="K12" s="260"/>
      <c r="L12" s="260"/>
      <c r="M12" s="260"/>
      <c r="N12" s="260"/>
      <c r="O12" s="262"/>
      <c r="P12" s="260"/>
      <c r="Q12" s="260"/>
      <c r="R12" s="260"/>
      <c r="S12" s="260"/>
      <c r="T12" s="260"/>
      <c r="U12" s="260"/>
      <c r="V12" s="260"/>
      <c r="W12" s="260"/>
      <c r="X12" s="51"/>
      <c r="Y12" s="51"/>
      <c r="Z12" s="51"/>
      <c r="AA12" s="51"/>
      <c r="AB12" s="51"/>
      <c r="AC12" s="261"/>
      <c r="AD12" s="52"/>
      <c r="AE12" s="52"/>
      <c r="AF12" s="103"/>
      <c r="AG12" s="103"/>
      <c r="AH12" s="103" t="s">
        <v>382</v>
      </c>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52"/>
      <c r="BT12" s="52"/>
      <c r="BU12" s="52"/>
      <c r="BV12" s="52"/>
      <c r="BW12" s="52"/>
      <c r="BX12" s="52"/>
    </row>
    <row r="13" spans="1:104" ht="12" customHeight="1">
      <c r="A13" s="52"/>
      <c r="B13" s="259"/>
      <c r="C13" s="260" t="s">
        <v>378</v>
      </c>
      <c r="D13" s="260"/>
      <c r="E13" s="260"/>
      <c r="F13" s="260"/>
      <c r="G13" s="260"/>
      <c r="H13" s="260"/>
      <c r="I13" s="260"/>
      <c r="J13" s="260"/>
      <c r="K13" s="260"/>
      <c r="L13" s="260"/>
      <c r="M13" s="260"/>
      <c r="N13" s="260"/>
      <c r="O13" s="262"/>
      <c r="P13" s="260"/>
      <c r="Q13" s="260"/>
      <c r="R13" s="260"/>
      <c r="S13" s="260"/>
      <c r="T13" s="260"/>
      <c r="U13" s="260"/>
      <c r="V13" s="260"/>
      <c r="W13" s="260"/>
      <c r="X13" s="51"/>
      <c r="Y13" s="51"/>
      <c r="Z13" s="51"/>
      <c r="AA13" s="51"/>
      <c r="AB13" s="51"/>
      <c r="AC13" s="261"/>
      <c r="AD13" s="52"/>
      <c r="AE13" s="56"/>
      <c r="AF13" s="104"/>
      <c r="AG13" s="104"/>
      <c r="AH13" s="104" t="s">
        <v>384</v>
      </c>
      <c r="AI13" s="104"/>
      <c r="AJ13" s="104"/>
      <c r="AK13" s="104"/>
      <c r="AL13" s="104"/>
      <c r="AM13" s="104"/>
      <c r="AN13" s="104"/>
      <c r="AO13" s="104"/>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52"/>
      <c r="BT13" s="52"/>
      <c r="BU13" s="52"/>
      <c r="BV13" s="52"/>
      <c r="BW13" s="52"/>
      <c r="BX13" s="52"/>
    </row>
    <row r="14" spans="1:104" ht="12" customHeight="1">
      <c r="A14" s="52"/>
      <c r="B14" s="259"/>
      <c r="C14" s="260"/>
      <c r="D14" s="260"/>
      <c r="E14" s="260"/>
      <c r="F14" s="260"/>
      <c r="G14" s="260"/>
      <c r="H14" s="260"/>
      <c r="I14" s="260"/>
      <c r="J14" s="260"/>
      <c r="K14" s="260"/>
      <c r="L14" s="260"/>
      <c r="M14" s="260"/>
      <c r="N14" s="260"/>
      <c r="O14" s="262"/>
      <c r="P14" s="260"/>
      <c r="Q14" s="260"/>
      <c r="R14" s="260"/>
      <c r="S14" s="260"/>
      <c r="T14" s="260"/>
      <c r="U14" s="260"/>
      <c r="V14" s="260"/>
      <c r="W14" s="260"/>
      <c r="X14" s="51"/>
      <c r="Y14" s="51"/>
      <c r="Z14" s="51"/>
      <c r="AA14" s="51"/>
      <c r="AB14" s="51"/>
      <c r="AC14" s="261"/>
      <c r="AD14" s="52"/>
      <c r="AE14" s="56"/>
      <c r="AF14" s="104"/>
      <c r="AG14" s="104"/>
      <c r="AH14" s="104" t="s">
        <v>386</v>
      </c>
      <c r="AI14" s="104"/>
      <c r="AJ14" s="104"/>
      <c r="AK14" s="104"/>
      <c r="AL14" s="104"/>
      <c r="AM14" s="104"/>
      <c r="AN14" s="104"/>
      <c r="AO14" s="104"/>
      <c r="AP14" s="103"/>
      <c r="AQ14" s="103"/>
      <c r="AR14" s="103"/>
      <c r="AS14" s="103"/>
      <c r="AT14" s="103"/>
      <c r="AU14" s="103"/>
      <c r="AV14" s="103"/>
      <c r="AW14" s="103"/>
      <c r="AX14" s="103"/>
      <c r="AY14" s="103"/>
      <c r="AZ14" s="103"/>
      <c r="BA14" s="103"/>
      <c r="BB14" s="103"/>
      <c r="BC14" s="103"/>
      <c r="BD14" s="103"/>
      <c r="BE14" s="103"/>
      <c r="BF14" s="103"/>
      <c r="BG14" s="103"/>
      <c r="BH14" s="104"/>
      <c r="BI14" s="104"/>
      <c r="BJ14" s="104"/>
      <c r="BK14" s="104"/>
      <c r="BL14" s="104"/>
      <c r="BM14" s="104"/>
      <c r="BN14" s="104"/>
      <c r="BO14" s="104"/>
      <c r="BP14" s="104"/>
      <c r="BQ14" s="104"/>
      <c r="BR14" s="104"/>
      <c r="BS14" s="56"/>
      <c r="BT14" s="56"/>
      <c r="BU14" s="56"/>
      <c r="BV14" s="56"/>
      <c r="BW14" s="56"/>
      <c r="BX14" s="52"/>
    </row>
    <row r="15" spans="1:104" ht="12" customHeight="1">
      <c r="A15" s="52"/>
      <c r="B15" s="259"/>
      <c r="C15" s="260" t="s">
        <v>380</v>
      </c>
      <c r="D15" s="260"/>
      <c r="E15" s="260"/>
      <c r="F15" s="260"/>
      <c r="G15" s="260"/>
      <c r="H15" s="260"/>
      <c r="I15" s="260"/>
      <c r="J15" s="260"/>
      <c r="K15" s="260"/>
      <c r="L15" s="260"/>
      <c r="M15" s="260"/>
      <c r="N15" s="260"/>
      <c r="O15" s="262"/>
      <c r="P15" s="260"/>
      <c r="Q15" s="260"/>
      <c r="R15" s="260"/>
      <c r="S15" s="260" t="s">
        <v>381</v>
      </c>
      <c r="T15" s="260"/>
      <c r="U15" s="260"/>
      <c r="V15" s="260"/>
      <c r="W15" s="260"/>
      <c r="X15" s="51"/>
      <c r="Y15" s="51"/>
      <c r="Z15" s="51"/>
      <c r="AA15" s="51"/>
      <c r="AB15" s="51"/>
      <c r="AC15" s="261"/>
      <c r="AD15" s="52"/>
      <c r="AE15" s="56"/>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56"/>
      <c r="BT15" s="56"/>
      <c r="BU15" s="56"/>
      <c r="BV15" s="56"/>
      <c r="BW15" s="56"/>
      <c r="BX15" s="52"/>
    </row>
    <row r="16" spans="1:104" s="49" customFormat="1" ht="13.5" customHeight="1">
      <c r="A16" s="52"/>
      <c r="B16" s="259"/>
      <c r="C16" s="255" t="s">
        <v>383</v>
      </c>
      <c r="D16" s="255"/>
      <c r="E16" s="255"/>
      <c r="F16" s="255"/>
      <c r="G16" s="255"/>
      <c r="H16" s="255"/>
      <c r="I16" s="255"/>
      <c r="J16" s="255"/>
      <c r="K16" s="255"/>
      <c r="L16" s="255"/>
      <c r="M16" s="255"/>
      <c r="N16" s="255"/>
      <c r="O16" s="262"/>
      <c r="P16" s="255"/>
      <c r="Q16" s="255"/>
      <c r="R16" s="255"/>
      <c r="S16" s="255"/>
      <c r="T16" s="255"/>
      <c r="U16" s="255"/>
      <c r="V16" s="255"/>
      <c r="W16" s="255"/>
      <c r="X16" s="55"/>
      <c r="Y16" s="55"/>
      <c r="Z16" s="55"/>
      <c r="AA16" s="55"/>
      <c r="AB16" s="55"/>
      <c r="AC16" s="263"/>
      <c r="AD16" s="56"/>
      <c r="AE16" s="56"/>
      <c r="AF16" s="104"/>
      <c r="AG16" s="104"/>
      <c r="AH16" s="104" t="s">
        <v>932</v>
      </c>
      <c r="AI16" s="104"/>
      <c r="AJ16" s="104"/>
      <c r="AK16" s="104"/>
      <c r="AL16" s="104"/>
      <c r="AM16" s="104"/>
      <c r="AN16" s="104"/>
      <c r="AO16" s="104"/>
      <c r="AP16" s="104"/>
      <c r="AQ16" s="104"/>
      <c r="AR16" s="104"/>
      <c r="AS16" s="104"/>
      <c r="AT16" s="104"/>
      <c r="AU16" s="104"/>
      <c r="AV16" s="104"/>
      <c r="AW16" s="104"/>
      <c r="AX16" s="104"/>
      <c r="AZ16" s="104" t="s">
        <v>389</v>
      </c>
      <c r="BA16" s="586"/>
      <c r="BB16" s="587"/>
      <c r="BC16" s="587"/>
      <c r="BD16" s="587"/>
      <c r="BE16" s="587"/>
      <c r="BF16" s="587"/>
      <c r="BG16" s="587"/>
      <c r="BH16" s="587"/>
      <c r="BI16" s="587"/>
      <c r="BJ16" s="587"/>
      <c r="BK16" s="587"/>
      <c r="BL16" s="587"/>
      <c r="BM16" s="587"/>
      <c r="BN16" s="587"/>
      <c r="BO16" s="104"/>
      <c r="BP16" s="104"/>
      <c r="BQ16" s="104"/>
      <c r="BR16" s="104"/>
      <c r="BS16" s="56"/>
      <c r="BT16" s="56"/>
      <c r="BU16" s="56"/>
      <c r="BV16" s="56"/>
      <c r="BW16" s="56"/>
      <c r="BX16" s="56"/>
    </row>
    <row r="17" spans="1:79" s="49" customFormat="1" ht="13.5" customHeight="1">
      <c r="A17" s="55"/>
      <c r="B17" s="259"/>
      <c r="C17" s="255" t="s">
        <v>385</v>
      </c>
      <c r="D17" s="255"/>
      <c r="E17" s="255"/>
      <c r="F17" s="255"/>
      <c r="G17" s="255"/>
      <c r="H17" s="255"/>
      <c r="I17" s="255"/>
      <c r="J17" s="255"/>
      <c r="K17" s="255"/>
      <c r="L17" s="255"/>
      <c r="M17" s="255"/>
      <c r="N17" s="255"/>
      <c r="O17" s="264"/>
      <c r="P17" s="255"/>
      <c r="Q17" s="255"/>
      <c r="R17" s="255"/>
      <c r="S17" s="255"/>
      <c r="T17" s="255"/>
      <c r="U17" s="255"/>
      <c r="V17" s="255"/>
      <c r="W17" s="255"/>
      <c r="X17" s="55"/>
      <c r="Y17" s="55"/>
      <c r="Z17" s="55"/>
      <c r="AA17" s="55"/>
      <c r="AB17" s="55"/>
      <c r="AC17" s="263"/>
      <c r="AD17" s="56"/>
      <c r="AE17" s="56"/>
      <c r="AF17" s="104"/>
      <c r="AG17" s="104"/>
      <c r="AH17" s="104" t="s">
        <v>931</v>
      </c>
      <c r="AI17" s="103"/>
      <c r="AJ17" s="104"/>
      <c r="AK17" s="104"/>
      <c r="AL17" s="104"/>
      <c r="AM17" s="104"/>
      <c r="AN17" s="104"/>
      <c r="AO17" s="104"/>
      <c r="AP17" s="104"/>
      <c r="AQ17" s="104"/>
      <c r="AR17" s="104"/>
      <c r="AS17" s="104"/>
      <c r="AT17" s="104"/>
      <c r="AU17" s="104"/>
      <c r="AV17" s="104"/>
      <c r="AW17" s="104"/>
      <c r="AX17" s="104"/>
      <c r="AZ17" s="104" t="s">
        <v>390</v>
      </c>
      <c r="BA17" s="586"/>
      <c r="BB17" s="587"/>
      <c r="BC17" s="587"/>
      <c r="BD17" s="587"/>
      <c r="BE17" s="587"/>
      <c r="BF17" s="587"/>
      <c r="BG17" s="587"/>
      <c r="BH17" s="587"/>
      <c r="BI17" s="587"/>
      <c r="BJ17" s="587"/>
      <c r="BK17" s="587"/>
      <c r="BL17" s="587"/>
      <c r="BM17" s="587"/>
      <c r="BN17" s="587"/>
      <c r="BO17" s="104"/>
      <c r="BP17" s="104"/>
      <c r="BQ17" s="104"/>
      <c r="BR17" s="104"/>
      <c r="BS17" s="56"/>
      <c r="BT17" s="56"/>
      <c r="BU17" s="56"/>
      <c r="BV17" s="56"/>
      <c r="BW17" s="56"/>
      <c r="BX17" s="56"/>
    </row>
    <row r="18" spans="1:79" s="49" customFormat="1" ht="13.5" customHeight="1">
      <c r="A18" s="55"/>
      <c r="B18" s="265"/>
      <c r="C18" s="255" t="s">
        <v>387</v>
      </c>
      <c r="D18" s="255"/>
      <c r="E18" s="255"/>
      <c r="F18" s="255"/>
      <c r="G18" s="255"/>
      <c r="H18" s="255"/>
      <c r="I18" s="255"/>
      <c r="J18" s="255"/>
      <c r="K18" s="255"/>
      <c r="L18" s="255"/>
      <c r="M18" s="255"/>
      <c r="N18" s="255"/>
      <c r="O18" s="264"/>
      <c r="P18" s="255"/>
      <c r="Q18" s="255"/>
      <c r="R18" s="255"/>
      <c r="S18" s="255"/>
      <c r="T18" s="255"/>
      <c r="U18" s="255"/>
      <c r="V18" s="255"/>
      <c r="W18" s="255"/>
      <c r="X18" s="55"/>
      <c r="Y18" s="55"/>
      <c r="Z18" s="55"/>
      <c r="AA18" s="55"/>
      <c r="AB18" s="55"/>
      <c r="AC18" s="263"/>
      <c r="AD18" s="56"/>
      <c r="AE18" s="56"/>
      <c r="AF18" s="104"/>
      <c r="AG18" s="104"/>
      <c r="AH18" s="104" t="s">
        <v>933</v>
      </c>
      <c r="AI18" s="103"/>
      <c r="AJ18" s="104"/>
      <c r="AK18" s="104"/>
      <c r="AL18" s="104"/>
      <c r="AM18" s="104"/>
      <c r="AN18" s="104"/>
      <c r="AO18" s="104"/>
      <c r="AP18" s="104"/>
      <c r="AQ18" s="104"/>
      <c r="AR18" s="104"/>
      <c r="AS18" s="104"/>
      <c r="AT18" s="104"/>
      <c r="AU18" s="104"/>
      <c r="AV18" s="104"/>
      <c r="AW18" s="104"/>
      <c r="AX18" s="104"/>
      <c r="AZ18" s="104" t="s">
        <v>392</v>
      </c>
      <c r="BA18" s="586"/>
      <c r="BB18" s="587"/>
      <c r="BC18" s="587"/>
      <c r="BD18" s="587"/>
      <c r="BE18" s="587"/>
      <c r="BF18" s="587"/>
      <c r="BG18" s="587"/>
      <c r="BH18" s="587"/>
      <c r="BI18" s="587"/>
      <c r="BJ18" s="587"/>
      <c r="BK18" s="587"/>
      <c r="BL18" s="587"/>
      <c r="BM18" s="587"/>
      <c r="BN18" s="587"/>
      <c r="BO18" s="104"/>
      <c r="BP18" s="104"/>
      <c r="BQ18" s="104"/>
      <c r="BR18" s="104"/>
      <c r="BS18" s="56"/>
      <c r="BT18" s="56"/>
      <c r="BU18" s="56"/>
      <c r="BV18" s="56"/>
      <c r="BW18" s="56"/>
      <c r="BX18" s="56"/>
    </row>
    <row r="19" spans="1:79" s="49" customFormat="1" ht="13.5" customHeight="1">
      <c r="A19" s="55"/>
      <c r="B19" s="259"/>
      <c r="C19" s="255" t="s">
        <v>388</v>
      </c>
      <c r="D19" s="255"/>
      <c r="E19" s="255"/>
      <c r="F19" s="255"/>
      <c r="G19" s="255"/>
      <c r="H19" s="255"/>
      <c r="I19" s="255"/>
      <c r="J19" s="255"/>
      <c r="K19" s="255"/>
      <c r="L19" s="255"/>
      <c r="M19" s="255"/>
      <c r="N19" s="255"/>
      <c r="O19" s="264"/>
      <c r="P19" s="255"/>
      <c r="Q19" s="255"/>
      <c r="R19" s="255"/>
      <c r="S19" s="255"/>
      <c r="T19" s="255"/>
      <c r="U19" s="255"/>
      <c r="V19" s="255"/>
      <c r="W19" s="255"/>
      <c r="X19" s="55"/>
      <c r="Y19" s="55"/>
      <c r="Z19" s="55"/>
      <c r="AA19" s="55"/>
      <c r="AB19" s="55"/>
      <c r="AC19" s="263"/>
      <c r="AD19" s="56"/>
      <c r="AE19" s="56"/>
      <c r="AF19" s="103"/>
      <c r="AG19" s="104"/>
      <c r="AH19" s="104" t="s">
        <v>934</v>
      </c>
      <c r="AI19" s="103"/>
      <c r="AJ19" s="104"/>
      <c r="AK19" s="104"/>
      <c r="AL19" s="104"/>
      <c r="AM19" s="104"/>
      <c r="AN19" s="104"/>
      <c r="AO19" s="104"/>
      <c r="AP19" s="104"/>
      <c r="AQ19" s="104"/>
      <c r="AR19" s="104"/>
      <c r="AS19" s="104"/>
      <c r="AT19" s="104"/>
      <c r="AU19" s="104"/>
      <c r="AV19" s="104"/>
      <c r="AW19" s="104"/>
      <c r="AX19" s="104"/>
      <c r="AZ19" s="104" t="s">
        <v>393</v>
      </c>
      <c r="BA19" s="586"/>
      <c r="BB19" s="587"/>
      <c r="BC19" s="587"/>
      <c r="BD19" s="587"/>
      <c r="BE19" s="587"/>
      <c r="BF19" s="587"/>
      <c r="BG19" s="587"/>
      <c r="BH19" s="587"/>
      <c r="BI19" s="587"/>
      <c r="BJ19" s="587"/>
      <c r="BK19" s="587"/>
      <c r="BL19" s="587"/>
      <c r="BM19" s="587"/>
      <c r="BN19" s="587"/>
      <c r="BO19" s="104"/>
      <c r="BP19" s="104"/>
      <c r="BQ19" s="104"/>
      <c r="BR19" s="104"/>
      <c r="BS19" s="56"/>
      <c r="BT19" s="56"/>
      <c r="BU19" s="56"/>
      <c r="BV19" s="56"/>
      <c r="BW19" s="56"/>
      <c r="BX19" s="56"/>
    </row>
    <row r="20" spans="1:79" s="49" customFormat="1" ht="13.5" customHeight="1">
      <c r="A20" s="55"/>
      <c r="B20" s="259"/>
      <c r="C20" s="255"/>
      <c r="D20" s="255"/>
      <c r="E20" s="255"/>
      <c r="F20" s="255"/>
      <c r="G20" s="255"/>
      <c r="H20" s="255"/>
      <c r="I20" s="255"/>
      <c r="J20" s="255"/>
      <c r="K20" s="255"/>
      <c r="L20" s="255"/>
      <c r="M20" s="255"/>
      <c r="N20" s="255"/>
      <c r="O20" s="264"/>
      <c r="P20" s="255"/>
      <c r="Q20" s="255"/>
      <c r="R20" s="255"/>
      <c r="S20" s="255"/>
      <c r="T20" s="255"/>
      <c r="U20" s="255"/>
      <c r="V20" s="255"/>
      <c r="W20" s="255"/>
      <c r="X20" s="55"/>
      <c r="Y20" s="55"/>
      <c r="Z20" s="55"/>
      <c r="AA20" s="55"/>
      <c r="AB20" s="55"/>
      <c r="AC20" s="263"/>
      <c r="AD20" s="56"/>
      <c r="AE20" s="56"/>
      <c r="AF20" s="104"/>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4"/>
      <c r="BN20" s="104"/>
      <c r="BO20" s="104"/>
      <c r="BP20" s="104"/>
      <c r="BQ20" s="104"/>
      <c r="BR20" s="104"/>
      <c r="BS20" s="56"/>
      <c r="BT20" s="56"/>
      <c r="BU20" s="56"/>
      <c r="BV20" s="56"/>
      <c r="BW20" s="56"/>
      <c r="BX20" s="56"/>
    </row>
    <row r="21" spans="1:79" s="49" customFormat="1" ht="13.5" customHeight="1">
      <c r="A21" s="55"/>
      <c r="B21" s="259"/>
      <c r="C21" s="255" t="s">
        <v>864</v>
      </c>
      <c r="D21" s="255"/>
      <c r="E21" s="255"/>
      <c r="F21" s="255"/>
      <c r="G21" s="255"/>
      <c r="H21" s="255"/>
      <c r="I21" s="255"/>
      <c r="J21" s="255"/>
      <c r="K21" s="255"/>
      <c r="L21" s="255"/>
      <c r="M21" s="255"/>
      <c r="N21" s="255"/>
      <c r="O21" s="264"/>
      <c r="P21" s="255"/>
      <c r="Q21" s="255"/>
      <c r="R21" s="255"/>
      <c r="S21" s="260" t="s">
        <v>391</v>
      </c>
      <c r="T21" s="255"/>
      <c r="U21" s="255"/>
      <c r="V21" s="255"/>
      <c r="W21" s="255"/>
      <c r="X21" s="55"/>
      <c r="Y21" s="55"/>
      <c r="Z21" s="55"/>
      <c r="AA21" s="55"/>
      <c r="AB21" s="55"/>
      <c r="AC21" s="263"/>
      <c r="AD21" s="56"/>
      <c r="AE21" s="56"/>
      <c r="AF21" s="104"/>
      <c r="AG21" s="103" t="s">
        <v>941</v>
      </c>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4"/>
      <c r="BG21" s="104"/>
      <c r="BH21" s="104"/>
      <c r="BI21" s="104"/>
      <c r="BJ21" s="104"/>
      <c r="BK21" s="104"/>
      <c r="BL21" s="104"/>
      <c r="BM21" s="104"/>
      <c r="BN21" s="104"/>
      <c r="BO21" s="104"/>
      <c r="BP21" s="104"/>
      <c r="BQ21" s="104"/>
      <c r="BR21" s="104"/>
      <c r="BS21" s="56"/>
      <c r="BT21" s="56"/>
      <c r="BU21" s="56"/>
      <c r="BV21" s="56"/>
      <c r="BW21" s="56"/>
      <c r="BX21" s="56"/>
    </row>
    <row r="22" spans="1:79" s="49" customFormat="1" ht="13.5" customHeight="1">
      <c r="A22" s="55"/>
      <c r="B22" s="259"/>
      <c r="C22" s="255" t="s">
        <v>865</v>
      </c>
      <c r="D22" s="255"/>
      <c r="E22" s="255"/>
      <c r="F22" s="255"/>
      <c r="G22" s="255"/>
      <c r="H22" s="255"/>
      <c r="I22" s="255"/>
      <c r="J22" s="255"/>
      <c r="K22" s="255"/>
      <c r="L22" s="255"/>
      <c r="M22" s="255"/>
      <c r="N22" s="255"/>
      <c r="O22" s="264"/>
      <c r="P22" s="255"/>
      <c r="Q22" s="255"/>
      <c r="R22" s="255"/>
      <c r="S22" s="255"/>
      <c r="T22" s="255"/>
      <c r="U22" s="255"/>
      <c r="V22" s="255"/>
      <c r="W22" s="255"/>
      <c r="X22" s="55"/>
      <c r="Y22" s="55"/>
      <c r="Z22" s="55"/>
      <c r="AA22" s="55"/>
      <c r="AB22" s="55"/>
      <c r="AC22" s="263"/>
      <c r="AD22" s="56"/>
      <c r="AE22" s="56"/>
      <c r="AF22" s="104"/>
      <c r="AG22" s="103"/>
      <c r="AH22" s="103" t="s">
        <v>948</v>
      </c>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4"/>
      <c r="BG22" s="104"/>
      <c r="BH22" s="104"/>
      <c r="BI22" s="104"/>
      <c r="BJ22" s="104"/>
      <c r="BK22" s="104"/>
      <c r="BL22" s="104"/>
      <c r="BM22" s="104"/>
      <c r="BN22" s="104"/>
      <c r="BO22" s="104"/>
      <c r="BP22" s="104"/>
      <c r="BQ22" s="104"/>
      <c r="BR22" s="104"/>
      <c r="BS22" s="56"/>
      <c r="BX22" s="56"/>
    </row>
    <row r="23" spans="1:79" s="49" customFormat="1" ht="13.5" customHeight="1">
      <c r="A23" s="55"/>
      <c r="B23" s="259"/>
      <c r="C23" s="255" t="s">
        <v>866</v>
      </c>
      <c r="D23" s="255"/>
      <c r="E23" s="255"/>
      <c r="F23" s="255"/>
      <c r="G23" s="255"/>
      <c r="H23" s="255"/>
      <c r="I23" s="255"/>
      <c r="J23" s="255"/>
      <c r="K23" s="255"/>
      <c r="L23" s="255"/>
      <c r="M23" s="255"/>
      <c r="N23" s="255"/>
      <c r="O23" s="264"/>
      <c r="P23" s="255"/>
      <c r="Q23" s="255"/>
      <c r="R23" s="255"/>
      <c r="S23" s="255"/>
      <c r="T23" s="255"/>
      <c r="U23" s="255"/>
      <c r="V23" s="255"/>
      <c r="W23" s="255"/>
      <c r="X23" s="55"/>
      <c r="Y23" s="55"/>
      <c r="Z23" s="55"/>
      <c r="AA23" s="55"/>
      <c r="AB23" s="55"/>
      <c r="AC23" s="263"/>
      <c r="AD23" s="56"/>
      <c r="AE23" s="56"/>
      <c r="AF23" s="104"/>
      <c r="AG23" s="103"/>
      <c r="AH23" s="585" t="s">
        <v>942</v>
      </c>
      <c r="AI23" s="585"/>
      <c r="AJ23" s="585"/>
      <c r="AK23" s="585"/>
      <c r="AL23" s="585"/>
      <c r="AM23" s="585"/>
      <c r="AN23" s="585"/>
      <c r="AO23" s="585"/>
      <c r="AP23" s="585"/>
      <c r="AQ23" s="585"/>
      <c r="AR23" s="585"/>
      <c r="AS23" s="585"/>
      <c r="AT23" s="585"/>
      <c r="AU23" s="585"/>
      <c r="AV23" s="585"/>
      <c r="AW23" s="103"/>
      <c r="AX23" s="103"/>
      <c r="AY23" s="103"/>
      <c r="AZ23" s="103"/>
      <c r="BA23" s="103"/>
      <c r="BB23" s="103"/>
      <c r="BC23" s="103"/>
      <c r="BD23" s="103"/>
      <c r="BE23" s="103"/>
      <c r="BF23" s="104"/>
      <c r="BG23" s="104"/>
      <c r="BH23" s="104"/>
      <c r="BI23" s="104"/>
      <c r="BJ23" s="104"/>
      <c r="BK23" s="104"/>
      <c r="BL23" s="104"/>
      <c r="BM23" s="104"/>
      <c r="BN23" s="104"/>
      <c r="BO23" s="104"/>
      <c r="BP23" s="104"/>
      <c r="BQ23" s="104"/>
      <c r="BR23" s="104"/>
      <c r="BS23" s="56"/>
      <c r="BX23" s="56"/>
    </row>
    <row r="24" spans="1:79" s="49" customFormat="1" ht="13.5" customHeight="1">
      <c r="A24" s="55"/>
      <c r="B24" s="259"/>
      <c r="C24" s="255" t="s">
        <v>867</v>
      </c>
      <c r="D24" s="255"/>
      <c r="E24" s="255"/>
      <c r="F24" s="255"/>
      <c r="G24" s="255"/>
      <c r="H24" s="255"/>
      <c r="I24" s="255"/>
      <c r="J24" s="255"/>
      <c r="K24" s="255"/>
      <c r="L24" s="255"/>
      <c r="M24" s="255"/>
      <c r="N24" s="255"/>
      <c r="O24" s="264"/>
      <c r="P24" s="255"/>
      <c r="Q24" s="255"/>
      <c r="R24" s="255"/>
      <c r="S24" s="255"/>
      <c r="T24" s="255"/>
      <c r="U24" s="255"/>
      <c r="V24" s="255"/>
      <c r="W24" s="255"/>
      <c r="X24" s="55"/>
      <c r="Y24" s="55"/>
      <c r="Z24" s="55"/>
      <c r="AA24" s="55"/>
      <c r="AB24" s="55"/>
      <c r="AC24" s="263"/>
      <c r="AD24" s="56"/>
      <c r="AE24" s="56"/>
      <c r="AF24" s="104"/>
      <c r="AG24" s="103"/>
      <c r="AH24" s="103" t="s">
        <v>949</v>
      </c>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4"/>
      <c r="BG24" s="104"/>
      <c r="BH24" s="104"/>
      <c r="BI24" s="104"/>
      <c r="BJ24" s="104"/>
      <c r="BK24" s="104"/>
      <c r="BL24" s="104"/>
      <c r="BM24" s="104"/>
      <c r="BN24" s="104"/>
      <c r="BO24" s="104"/>
      <c r="BP24" s="104"/>
      <c r="BQ24" s="104"/>
      <c r="BR24" s="104"/>
      <c r="BS24" s="56"/>
      <c r="BX24" s="56"/>
    </row>
    <row r="25" spans="1:79" s="49" customFormat="1" ht="13.5" customHeight="1">
      <c r="A25" s="55"/>
      <c r="B25" s="265"/>
      <c r="C25" s="255" t="s">
        <v>394</v>
      </c>
      <c r="D25" s="255"/>
      <c r="E25" s="255"/>
      <c r="F25" s="255"/>
      <c r="G25" s="255"/>
      <c r="H25" s="255"/>
      <c r="I25" s="255"/>
      <c r="J25" s="255"/>
      <c r="K25" s="255"/>
      <c r="L25" s="255"/>
      <c r="M25" s="255"/>
      <c r="N25" s="255"/>
      <c r="O25" s="264"/>
      <c r="P25" s="255"/>
      <c r="Q25" s="255"/>
      <c r="R25" s="255"/>
      <c r="S25" s="255"/>
      <c r="T25" s="255"/>
      <c r="U25" s="255"/>
      <c r="V25" s="255"/>
      <c r="W25" s="255"/>
      <c r="X25" s="55"/>
      <c r="Y25" s="55"/>
      <c r="Z25" s="55"/>
      <c r="AA25" s="55"/>
      <c r="AB25" s="55"/>
      <c r="AC25" s="263"/>
      <c r="AD25" s="56"/>
      <c r="AE25" s="56"/>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56"/>
      <c r="BX25" s="56"/>
    </row>
    <row r="26" spans="1:79" s="49" customFormat="1" ht="13.5" customHeight="1">
      <c r="A26" s="55"/>
      <c r="B26" s="259"/>
      <c r="C26" s="255" t="s">
        <v>868</v>
      </c>
      <c r="D26" s="255"/>
      <c r="E26" s="255"/>
      <c r="F26" s="255"/>
      <c r="G26" s="255"/>
      <c r="H26" s="255"/>
      <c r="I26" s="255"/>
      <c r="J26" s="255"/>
      <c r="K26" s="255"/>
      <c r="L26" s="255"/>
      <c r="M26" s="255"/>
      <c r="N26" s="255"/>
      <c r="O26" s="264"/>
      <c r="P26" s="255"/>
      <c r="Q26" s="255"/>
      <c r="R26" s="255"/>
      <c r="S26" s="260"/>
      <c r="T26" s="255"/>
      <c r="U26" s="255"/>
      <c r="V26" s="255"/>
      <c r="W26" s="255"/>
      <c r="X26" s="55"/>
      <c r="Y26" s="55"/>
      <c r="Z26" s="55"/>
      <c r="AA26" s="55"/>
      <c r="AB26" s="51"/>
      <c r="AC26" s="263"/>
      <c r="AD26" s="56"/>
      <c r="AE26" s="104" t="s">
        <v>976</v>
      </c>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353"/>
      <c r="BU26" s="353"/>
      <c r="BV26" s="353"/>
      <c r="BW26" s="353"/>
      <c r="BX26" s="56"/>
    </row>
    <row r="27" spans="1:79" s="49" customFormat="1" ht="13.5" customHeight="1">
      <c r="A27" s="55"/>
      <c r="B27" s="265"/>
      <c r="C27" s="255" t="s">
        <v>396</v>
      </c>
      <c r="D27" s="255"/>
      <c r="E27" s="255"/>
      <c r="F27" s="255"/>
      <c r="G27" s="255"/>
      <c r="H27" s="255"/>
      <c r="I27" s="255"/>
      <c r="J27" s="255"/>
      <c r="K27" s="255"/>
      <c r="L27" s="255"/>
      <c r="M27" s="255"/>
      <c r="N27" s="255"/>
      <c r="O27" s="264"/>
      <c r="P27" s="255"/>
      <c r="Q27" s="255"/>
      <c r="R27" s="255"/>
      <c r="S27" s="255"/>
      <c r="T27" s="255"/>
      <c r="U27" s="255"/>
      <c r="V27" s="255"/>
      <c r="W27" s="255"/>
      <c r="X27" s="55"/>
      <c r="Y27" s="55"/>
      <c r="Z27" s="55"/>
      <c r="AA27" s="55"/>
      <c r="AB27" s="51"/>
      <c r="AC27" s="263"/>
      <c r="AD27" s="56"/>
      <c r="AE27" s="104"/>
      <c r="AF27" s="104"/>
      <c r="AG27" s="104" t="s">
        <v>975</v>
      </c>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353"/>
      <c r="BU27" s="353"/>
      <c r="BV27" s="353"/>
      <c r="BW27" s="353"/>
      <c r="BX27" s="56"/>
    </row>
    <row r="28" spans="1:79" ht="12" customHeight="1">
      <c r="A28" s="55"/>
      <c r="B28" s="259"/>
      <c r="C28" s="342" t="s">
        <v>869</v>
      </c>
      <c r="D28" s="260"/>
      <c r="E28" s="260"/>
      <c r="F28" s="260"/>
      <c r="G28" s="260"/>
      <c r="H28" s="260"/>
      <c r="I28" s="260"/>
      <c r="J28" s="260"/>
      <c r="K28" s="260"/>
      <c r="L28" s="260"/>
      <c r="M28" s="260"/>
      <c r="N28" s="260"/>
      <c r="O28" s="264"/>
      <c r="P28" s="260"/>
      <c r="Q28" s="260"/>
      <c r="R28" s="260"/>
      <c r="S28" s="260"/>
      <c r="T28" s="260"/>
      <c r="U28" s="260"/>
      <c r="V28" s="260"/>
      <c r="W28" s="260"/>
      <c r="X28" s="51"/>
      <c r="Y28" s="51"/>
      <c r="Z28" s="51"/>
      <c r="AA28" s="51"/>
      <c r="AB28" s="51"/>
      <c r="AC28" s="261"/>
      <c r="AD28" s="52"/>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353"/>
      <c r="BU28" s="353"/>
      <c r="BV28" s="353"/>
      <c r="BW28" s="353"/>
      <c r="BX28" s="103"/>
      <c r="BY28" s="53"/>
      <c r="BZ28" s="53"/>
      <c r="CA28" s="53"/>
    </row>
    <row r="29" spans="1:79" ht="12" customHeight="1">
      <c r="A29" s="52"/>
      <c r="B29" s="259"/>
      <c r="C29" s="342" t="s">
        <v>870</v>
      </c>
      <c r="D29" s="260"/>
      <c r="E29" s="260"/>
      <c r="F29" s="260"/>
      <c r="G29" s="260"/>
      <c r="H29" s="260"/>
      <c r="I29" s="260"/>
      <c r="J29" s="260"/>
      <c r="K29" s="260"/>
      <c r="L29" s="260"/>
      <c r="M29" s="260"/>
      <c r="N29" s="260"/>
      <c r="O29" s="262"/>
      <c r="P29" s="260"/>
      <c r="Q29" s="260"/>
      <c r="R29" s="260"/>
      <c r="S29" s="260"/>
      <c r="T29" s="260"/>
      <c r="U29" s="260"/>
      <c r="V29" s="260"/>
      <c r="W29" s="260"/>
      <c r="X29" s="51"/>
      <c r="Y29" s="51"/>
      <c r="Z29" s="51"/>
      <c r="AA29" s="51"/>
      <c r="AB29" s="51"/>
      <c r="AC29" s="261"/>
      <c r="AD29" s="52"/>
      <c r="AE29" s="56"/>
      <c r="AF29" s="104"/>
      <c r="AG29" s="104" t="s">
        <v>940</v>
      </c>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52"/>
      <c r="BX29" s="103"/>
      <c r="BY29" s="53"/>
      <c r="BZ29" s="53"/>
      <c r="CA29" s="53"/>
    </row>
    <row r="30" spans="1:79" ht="12" customHeight="1">
      <c r="A30" s="52"/>
      <c r="B30" s="259"/>
      <c r="C30" s="343" t="s">
        <v>882</v>
      </c>
      <c r="D30" s="344"/>
      <c r="E30" s="260"/>
      <c r="F30" s="260"/>
      <c r="G30" s="260"/>
      <c r="H30" s="260"/>
      <c r="I30" s="260"/>
      <c r="J30" s="260"/>
      <c r="K30" s="260"/>
      <c r="L30" s="260"/>
      <c r="M30" s="260"/>
      <c r="N30" s="260"/>
      <c r="O30" s="262"/>
      <c r="P30" s="260"/>
      <c r="Q30" s="260"/>
      <c r="R30" s="260"/>
      <c r="S30" s="260"/>
      <c r="T30" s="260"/>
      <c r="U30" s="260"/>
      <c r="V30" s="260"/>
      <c r="W30" s="260"/>
      <c r="X30" s="51"/>
      <c r="Y30" s="51"/>
      <c r="Z30" s="51"/>
      <c r="AA30" s="51"/>
      <c r="AB30" s="51"/>
      <c r="AC30" s="261"/>
      <c r="AD30" s="52"/>
      <c r="AE30" s="56"/>
      <c r="AF30" s="104"/>
      <c r="AG30" s="104"/>
      <c r="AH30" s="104" t="s">
        <v>395</v>
      </c>
      <c r="AI30" s="104"/>
      <c r="AJ30" s="104"/>
      <c r="AK30" s="104"/>
      <c r="AL30" s="104"/>
      <c r="AM30" s="104"/>
      <c r="AN30" s="103"/>
      <c r="AO30" s="104"/>
      <c r="AP30" s="104"/>
      <c r="AQ30" s="104"/>
      <c r="AR30" s="104"/>
      <c r="AS30" s="104"/>
      <c r="AT30" s="104"/>
      <c r="AU30" s="104"/>
      <c r="AV30" s="103"/>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52"/>
      <c r="BX30" s="52"/>
    </row>
    <row r="31" spans="1:79" ht="12" customHeight="1">
      <c r="A31" s="52"/>
      <c r="B31" s="265"/>
      <c r="C31" s="255" t="s">
        <v>398</v>
      </c>
      <c r="D31" s="255"/>
      <c r="E31" s="255"/>
      <c r="F31" s="255"/>
      <c r="G31" s="255"/>
      <c r="H31" s="255"/>
      <c r="I31" s="255"/>
      <c r="J31" s="255"/>
      <c r="K31" s="255"/>
      <c r="L31" s="255"/>
      <c r="M31" s="255"/>
      <c r="N31" s="255"/>
      <c r="O31" s="262"/>
      <c r="P31" s="255"/>
      <c r="Q31" s="260"/>
      <c r="R31" s="260"/>
      <c r="S31" s="255"/>
      <c r="T31" s="260"/>
      <c r="U31" s="260"/>
      <c r="V31" s="260"/>
      <c r="W31" s="260"/>
      <c r="X31" s="51"/>
      <c r="Y31" s="51"/>
      <c r="Z31" s="51"/>
      <c r="AA31" s="51"/>
      <c r="AB31" s="55"/>
      <c r="AC31" s="261"/>
      <c r="AD31" s="52"/>
      <c r="AE31" s="56"/>
      <c r="AF31" s="104"/>
      <c r="AG31" s="104"/>
      <c r="AH31" s="104" t="s">
        <v>943</v>
      </c>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52"/>
      <c r="BX31" s="52"/>
    </row>
    <row r="32" spans="1:79" ht="12" customHeight="1">
      <c r="A32" s="52"/>
      <c r="B32" s="259"/>
      <c r="C32" s="260" t="s">
        <v>871</v>
      </c>
      <c r="D32" s="260"/>
      <c r="E32" s="260"/>
      <c r="F32" s="260"/>
      <c r="G32" s="260"/>
      <c r="H32" s="260"/>
      <c r="I32" s="260"/>
      <c r="J32" s="260"/>
      <c r="K32" s="260"/>
      <c r="L32" s="260"/>
      <c r="M32" s="260"/>
      <c r="N32" s="260"/>
      <c r="O32" s="262"/>
      <c r="P32" s="260"/>
      <c r="Q32" s="260"/>
      <c r="R32" s="260"/>
      <c r="S32" s="260"/>
      <c r="T32" s="260"/>
      <c r="U32" s="260"/>
      <c r="V32" s="260"/>
      <c r="W32" s="260"/>
      <c r="X32" s="51"/>
      <c r="Y32" s="51"/>
      <c r="Z32" s="51"/>
      <c r="AA32" s="51"/>
      <c r="AB32" s="51"/>
      <c r="AC32" s="261"/>
      <c r="AD32" s="52"/>
      <c r="AE32" s="56"/>
      <c r="AF32" s="104"/>
      <c r="AG32" s="104"/>
      <c r="AH32" s="104"/>
      <c r="AI32" s="104"/>
      <c r="AJ32" s="104"/>
      <c r="AK32" s="104"/>
      <c r="AL32" s="104"/>
      <c r="AM32" s="104"/>
      <c r="AN32" s="103"/>
      <c r="AO32" s="104"/>
      <c r="AP32" s="104"/>
      <c r="AQ32" s="104"/>
      <c r="AR32" s="104"/>
      <c r="AS32" s="104"/>
      <c r="AT32" s="104"/>
      <c r="AU32" s="104"/>
      <c r="AV32" s="103"/>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52"/>
      <c r="BX32" s="52"/>
    </row>
    <row r="33" spans="1:76" ht="12" customHeight="1">
      <c r="A33" s="52"/>
      <c r="B33" s="259"/>
      <c r="C33" s="260" t="s">
        <v>400</v>
      </c>
      <c r="D33" s="260"/>
      <c r="E33" s="260"/>
      <c r="F33" s="260"/>
      <c r="G33" s="260"/>
      <c r="H33" s="260"/>
      <c r="I33" s="260"/>
      <c r="J33" s="260"/>
      <c r="K33" s="260"/>
      <c r="L33" s="260"/>
      <c r="M33" s="260"/>
      <c r="N33" s="260"/>
      <c r="O33" s="262"/>
      <c r="P33" s="260"/>
      <c r="Q33" s="260"/>
      <c r="R33" s="260"/>
      <c r="S33" s="260"/>
      <c r="T33" s="260"/>
      <c r="U33" s="260"/>
      <c r="V33" s="260"/>
      <c r="W33" s="260"/>
      <c r="X33" s="51"/>
      <c r="Y33" s="51"/>
      <c r="Z33" s="51"/>
      <c r="AA33" s="51"/>
      <c r="AB33" s="51"/>
      <c r="AC33" s="261"/>
      <c r="AD33" s="52"/>
      <c r="AE33" s="52"/>
      <c r="AF33" s="103"/>
      <c r="AG33" s="103"/>
      <c r="AH33" s="103" t="s">
        <v>977</v>
      </c>
      <c r="AI33" s="103"/>
      <c r="AJ33" s="103"/>
      <c r="AK33" s="103"/>
      <c r="AL33" s="103"/>
      <c r="AM33" s="103"/>
      <c r="AN33" s="103"/>
      <c r="AO33" s="103"/>
      <c r="AP33" s="103"/>
      <c r="AQ33" s="103"/>
      <c r="AR33" s="103"/>
      <c r="AS33" s="103"/>
      <c r="AT33" s="103"/>
      <c r="AU33" s="103"/>
      <c r="AV33" s="103"/>
      <c r="AW33" s="103"/>
      <c r="AX33" s="103"/>
      <c r="AY33" s="103"/>
      <c r="AZ33" s="104"/>
      <c r="BA33" s="104"/>
      <c r="BB33" s="104"/>
      <c r="BC33" s="104"/>
      <c r="BD33" s="104"/>
      <c r="BE33" s="104"/>
      <c r="BG33" s="104"/>
      <c r="BH33" s="103"/>
      <c r="BI33" s="104"/>
      <c r="BJ33" s="104"/>
      <c r="BK33" s="104"/>
      <c r="BL33" s="104"/>
      <c r="BM33" s="104"/>
      <c r="BN33" s="103"/>
      <c r="BO33" s="104"/>
      <c r="BP33" s="104"/>
      <c r="BQ33" s="104"/>
      <c r="BR33" s="104"/>
      <c r="BS33" s="52"/>
      <c r="BX33" s="52"/>
    </row>
    <row r="34" spans="1:76" ht="12" customHeight="1">
      <c r="A34" s="52"/>
      <c r="B34" s="259"/>
      <c r="C34" s="260" t="s">
        <v>401</v>
      </c>
      <c r="D34" s="260"/>
      <c r="E34" s="260"/>
      <c r="F34" s="260"/>
      <c r="G34" s="260"/>
      <c r="H34" s="260"/>
      <c r="I34" s="260"/>
      <c r="J34" s="260"/>
      <c r="K34" s="260"/>
      <c r="L34" s="260"/>
      <c r="M34" s="260"/>
      <c r="N34" s="260"/>
      <c r="O34" s="262"/>
      <c r="P34" s="260"/>
      <c r="Q34" s="260"/>
      <c r="R34" s="260"/>
      <c r="S34" s="260"/>
      <c r="T34" s="260"/>
      <c r="U34" s="260"/>
      <c r="V34" s="260"/>
      <c r="W34" s="260"/>
      <c r="X34" s="51"/>
      <c r="Y34" s="51"/>
      <c r="Z34" s="51"/>
      <c r="AA34" s="51"/>
      <c r="AB34" s="51"/>
      <c r="AC34" s="261"/>
      <c r="AD34" s="52"/>
      <c r="AE34" s="52"/>
      <c r="AF34" s="103"/>
      <c r="AG34" s="103"/>
      <c r="AH34" s="103"/>
      <c r="AI34" s="103" t="s">
        <v>397</v>
      </c>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G34" s="103"/>
      <c r="BH34" s="104"/>
      <c r="BI34" s="103"/>
      <c r="BJ34" s="103"/>
      <c r="BK34" s="103"/>
      <c r="BL34" s="103"/>
      <c r="BM34" s="103"/>
      <c r="BN34" s="103"/>
      <c r="BO34" s="103"/>
      <c r="BP34" s="103"/>
      <c r="BQ34" s="103"/>
      <c r="BR34" s="103"/>
      <c r="BS34" s="52"/>
      <c r="BX34" s="52"/>
    </row>
    <row r="35" spans="1:76" ht="12" customHeight="1">
      <c r="A35" s="52"/>
      <c r="B35" s="259"/>
      <c r="C35" s="260" t="s">
        <v>402</v>
      </c>
      <c r="D35" s="260"/>
      <c r="E35" s="260"/>
      <c r="F35" s="260"/>
      <c r="G35" s="260"/>
      <c r="H35" s="260"/>
      <c r="I35" s="260"/>
      <c r="J35" s="260"/>
      <c r="K35" s="260"/>
      <c r="L35" s="260"/>
      <c r="M35" s="260"/>
      <c r="N35" s="260"/>
      <c r="O35" s="262"/>
      <c r="P35" s="260"/>
      <c r="Q35" s="260"/>
      <c r="R35" s="260"/>
      <c r="S35" s="260"/>
      <c r="T35" s="260"/>
      <c r="U35" s="260"/>
      <c r="V35" s="260"/>
      <c r="W35" s="260"/>
      <c r="X35" s="51"/>
      <c r="Y35" s="51"/>
      <c r="Z35" s="51"/>
      <c r="AA35" s="51"/>
      <c r="AB35" s="51"/>
      <c r="AC35" s="261"/>
      <c r="AD35" s="52"/>
      <c r="AE35" s="52"/>
      <c r="AF35" s="103"/>
      <c r="AG35" s="103"/>
      <c r="AH35" s="103"/>
      <c r="AI35" s="103" t="s">
        <v>399</v>
      </c>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G35" s="103"/>
      <c r="BH35" s="103"/>
      <c r="BI35" s="103"/>
      <c r="BJ35" s="103"/>
      <c r="BK35" s="103"/>
      <c r="BL35" s="103"/>
      <c r="BM35" s="103"/>
      <c r="BN35" s="103"/>
      <c r="BO35" s="103"/>
      <c r="BP35" s="103"/>
      <c r="BQ35" s="103"/>
      <c r="BR35" s="103"/>
      <c r="BS35" s="52"/>
      <c r="BX35" s="52"/>
    </row>
    <row r="36" spans="1:76" ht="12" customHeight="1">
      <c r="A36" s="52"/>
      <c r="B36" s="259"/>
      <c r="C36" s="260"/>
      <c r="D36" s="260"/>
      <c r="E36" s="260"/>
      <c r="F36" s="260"/>
      <c r="G36" s="260"/>
      <c r="H36" s="260"/>
      <c r="I36" s="260"/>
      <c r="J36" s="260"/>
      <c r="K36" s="260"/>
      <c r="L36" s="260"/>
      <c r="M36" s="260"/>
      <c r="N36" s="260"/>
      <c r="O36" s="262"/>
      <c r="P36" s="260"/>
      <c r="Q36" s="260"/>
      <c r="R36" s="260"/>
      <c r="S36" s="260"/>
      <c r="T36" s="260"/>
      <c r="U36" s="260"/>
      <c r="V36" s="260"/>
      <c r="W36" s="260"/>
      <c r="X36" s="51"/>
      <c r="Y36" s="51"/>
      <c r="Z36" s="51"/>
      <c r="AA36" s="51"/>
      <c r="AB36" s="51"/>
      <c r="AC36" s="261"/>
      <c r="AD36" s="52"/>
      <c r="AE36" s="56"/>
      <c r="AF36" s="104"/>
      <c r="AG36" s="104"/>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3"/>
      <c r="BL36" s="103"/>
      <c r="BM36" s="103"/>
      <c r="BN36" s="103"/>
      <c r="BO36" s="103"/>
      <c r="BP36" s="103"/>
      <c r="BQ36" s="103"/>
      <c r="BR36" s="103"/>
      <c r="BS36" s="52"/>
      <c r="BX36" s="52"/>
    </row>
    <row r="37" spans="1:76" ht="12" customHeight="1">
      <c r="A37" s="52"/>
      <c r="B37" s="259"/>
      <c r="C37" s="260" t="s">
        <v>873</v>
      </c>
      <c r="D37" s="260"/>
      <c r="E37" s="260"/>
      <c r="F37" s="260"/>
      <c r="G37" s="260"/>
      <c r="H37" s="260"/>
      <c r="I37" s="260"/>
      <c r="J37" s="260"/>
      <c r="K37" s="260"/>
      <c r="L37" s="260"/>
      <c r="M37" s="260"/>
      <c r="N37" s="260"/>
      <c r="O37" s="262"/>
      <c r="P37" s="260"/>
      <c r="Q37" s="260"/>
      <c r="R37" s="260"/>
      <c r="S37" s="260" t="s">
        <v>403</v>
      </c>
      <c r="T37" s="260"/>
      <c r="U37" s="260"/>
      <c r="V37" s="260"/>
      <c r="W37" s="260"/>
      <c r="X37" s="51"/>
      <c r="Y37" s="51"/>
      <c r="Z37" s="51"/>
      <c r="AA37" s="51"/>
      <c r="AB37" s="51"/>
      <c r="AC37" s="261"/>
      <c r="AD37" s="52"/>
      <c r="AE37" s="56"/>
      <c r="AF37" s="104"/>
      <c r="AG37" s="104"/>
      <c r="AH37" s="103"/>
      <c r="AI37" s="103" t="s">
        <v>945</v>
      </c>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3"/>
      <c r="BK37" s="103"/>
      <c r="BL37" s="103"/>
      <c r="BM37" s="103"/>
      <c r="BN37" s="103"/>
      <c r="BO37" s="103"/>
      <c r="BP37" s="103"/>
      <c r="BQ37" s="103"/>
      <c r="BR37" s="103"/>
      <c r="BS37" s="52"/>
      <c r="BX37" s="52"/>
    </row>
    <row r="38" spans="1:76" ht="12" customHeight="1">
      <c r="A38" s="52"/>
      <c r="B38" s="259"/>
      <c r="C38" s="260" t="s">
        <v>875</v>
      </c>
      <c r="D38" s="260"/>
      <c r="E38" s="260"/>
      <c r="F38" s="260"/>
      <c r="G38" s="260"/>
      <c r="H38" s="260"/>
      <c r="I38" s="260"/>
      <c r="J38" s="260"/>
      <c r="K38" s="260"/>
      <c r="L38" s="260"/>
      <c r="M38" s="260"/>
      <c r="N38" s="260"/>
      <c r="O38" s="260"/>
      <c r="P38" s="260"/>
      <c r="Q38" s="260"/>
      <c r="R38" s="260"/>
      <c r="S38" s="260"/>
      <c r="T38" s="260"/>
      <c r="U38" s="260"/>
      <c r="V38" s="260"/>
      <c r="W38" s="260"/>
      <c r="X38" s="51"/>
      <c r="Y38" s="51"/>
      <c r="Z38" s="51"/>
      <c r="AA38" s="51"/>
      <c r="AB38" s="51"/>
      <c r="AC38" s="261"/>
      <c r="AD38" s="52"/>
      <c r="AE38" s="56"/>
      <c r="AF38" s="104"/>
      <c r="AG38" s="104"/>
      <c r="AH38" s="103"/>
      <c r="AI38" s="103"/>
      <c r="AJ38" s="103" t="s">
        <v>947</v>
      </c>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103"/>
      <c r="BL38" s="103"/>
      <c r="BM38" s="103"/>
      <c r="BN38" s="103"/>
      <c r="BO38" s="103"/>
      <c r="BP38" s="103"/>
      <c r="BQ38" s="103"/>
      <c r="BR38" s="103"/>
      <c r="BS38" s="52"/>
      <c r="BX38" s="52"/>
    </row>
    <row r="39" spans="1:76" ht="12" customHeight="1">
      <c r="A39" s="52"/>
      <c r="B39" s="259"/>
      <c r="C39" s="260" t="s">
        <v>876</v>
      </c>
      <c r="D39" s="260"/>
      <c r="E39" s="260"/>
      <c r="F39" s="260"/>
      <c r="G39" s="260"/>
      <c r="H39" s="260"/>
      <c r="I39" s="260"/>
      <c r="J39" s="260"/>
      <c r="K39" s="260"/>
      <c r="L39" s="260"/>
      <c r="M39" s="260"/>
      <c r="N39" s="260"/>
      <c r="O39" s="260"/>
      <c r="P39" s="260"/>
      <c r="Q39" s="260"/>
      <c r="R39" s="260"/>
      <c r="S39" s="260"/>
      <c r="T39" s="260"/>
      <c r="U39" s="260"/>
      <c r="V39" s="260"/>
      <c r="W39" s="260"/>
      <c r="X39" s="51"/>
      <c r="Y39" s="51"/>
      <c r="Z39" s="51"/>
      <c r="AA39" s="51"/>
      <c r="AB39" s="51"/>
      <c r="AC39" s="261"/>
      <c r="AD39" s="52"/>
      <c r="AE39" s="56"/>
      <c r="AF39" s="104"/>
      <c r="AG39" s="104"/>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03"/>
      <c r="BK39" s="103"/>
      <c r="BL39" s="103"/>
      <c r="BM39" s="103"/>
      <c r="BN39" s="103"/>
      <c r="BO39" s="103"/>
      <c r="BP39" s="103"/>
      <c r="BQ39" s="103"/>
      <c r="BR39" s="103"/>
      <c r="BS39" s="52"/>
      <c r="BX39" s="52"/>
    </row>
    <row r="40" spans="1:76" ht="12" customHeight="1">
      <c r="A40" s="52"/>
      <c r="B40" s="259"/>
      <c r="C40" s="260" t="s">
        <v>877</v>
      </c>
      <c r="D40" s="260"/>
      <c r="E40" s="260"/>
      <c r="F40" s="260"/>
      <c r="G40" s="260"/>
      <c r="H40" s="260"/>
      <c r="I40" s="260"/>
      <c r="J40" s="260"/>
      <c r="K40" s="260"/>
      <c r="L40" s="260"/>
      <c r="M40" s="260"/>
      <c r="N40" s="260"/>
      <c r="O40" s="260"/>
      <c r="P40" s="260"/>
      <c r="Q40" s="260"/>
      <c r="R40" s="260"/>
      <c r="S40" s="260"/>
      <c r="T40" s="260"/>
      <c r="U40" s="260"/>
      <c r="V40" s="260"/>
      <c r="W40" s="260"/>
      <c r="X40" s="51"/>
      <c r="Y40" s="51"/>
      <c r="Z40" s="51"/>
      <c r="AA40" s="51"/>
      <c r="AB40" s="55"/>
      <c r="AC40" s="261"/>
      <c r="AD40" s="52"/>
      <c r="AE40" s="56"/>
      <c r="AF40" s="104"/>
      <c r="AG40" s="104"/>
      <c r="AH40" s="103"/>
      <c r="AI40" s="103"/>
      <c r="AJ40" s="103" t="s">
        <v>935</v>
      </c>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c r="BO40" s="103"/>
      <c r="BP40" s="103"/>
      <c r="BQ40" s="103"/>
      <c r="BR40" s="103"/>
      <c r="BS40" s="52"/>
      <c r="BX40" s="52"/>
    </row>
    <row r="41" spans="1:76" ht="12" customHeight="1">
      <c r="A41" s="52"/>
      <c r="B41" s="259"/>
      <c r="C41" s="260" t="s">
        <v>404</v>
      </c>
      <c r="D41" s="260"/>
      <c r="E41" s="260"/>
      <c r="F41" s="260"/>
      <c r="G41" s="260"/>
      <c r="H41" s="260"/>
      <c r="I41" s="260"/>
      <c r="J41" s="260"/>
      <c r="K41" s="260"/>
      <c r="L41" s="260"/>
      <c r="M41" s="260"/>
      <c r="N41" s="260"/>
      <c r="O41" s="260"/>
      <c r="P41" s="260"/>
      <c r="Q41" s="260"/>
      <c r="R41" s="260"/>
      <c r="S41" s="260"/>
      <c r="T41" s="260"/>
      <c r="U41" s="260"/>
      <c r="V41" s="260"/>
      <c r="W41" s="260"/>
      <c r="X41" s="51"/>
      <c r="Y41" s="51"/>
      <c r="Z41" s="51"/>
      <c r="AA41" s="51"/>
      <c r="AB41" s="51"/>
      <c r="AC41" s="261"/>
      <c r="AD41" s="52"/>
      <c r="AE41" s="52"/>
      <c r="AF41" s="103"/>
      <c r="AG41" s="103"/>
      <c r="AH41" s="103"/>
      <c r="AI41" s="103"/>
      <c r="AJ41" s="103"/>
      <c r="AK41" s="103" t="s">
        <v>936</v>
      </c>
      <c r="AL41" s="103"/>
      <c r="AM41" s="103"/>
      <c r="AN41" s="103"/>
      <c r="AO41" s="103"/>
      <c r="AP41" s="103"/>
      <c r="AQ41" s="103"/>
      <c r="AR41" s="103"/>
      <c r="AS41" s="103"/>
      <c r="AT41" s="103"/>
      <c r="AU41" s="104"/>
      <c r="AV41" s="104"/>
      <c r="AW41" s="104"/>
      <c r="AX41" s="103"/>
      <c r="AY41" s="103"/>
      <c r="AZ41" s="103"/>
      <c r="BA41" s="103"/>
      <c r="BB41" s="103"/>
      <c r="BC41" s="103"/>
      <c r="BD41" s="103"/>
      <c r="BE41" s="103"/>
      <c r="BF41" s="103"/>
      <c r="BG41" s="104"/>
      <c r="BH41" s="103"/>
      <c r="BI41" s="103"/>
      <c r="BJ41" s="103"/>
      <c r="BK41" s="103"/>
      <c r="BL41" s="103"/>
      <c r="BM41" s="103"/>
      <c r="BN41" s="103"/>
      <c r="BO41" s="103"/>
      <c r="BP41" s="103"/>
      <c r="BQ41" s="103"/>
      <c r="BR41" s="103"/>
      <c r="BS41" s="52"/>
      <c r="BX41" s="52"/>
    </row>
    <row r="42" spans="1:76" ht="12" customHeight="1">
      <c r="A42" s="52"/>
      <c r="B42" s="265"/>
      <c r="C42" s="260" t="s">
        <v>878</v>
      </c>
      <c r="D42" s="260"/>
      <c r="E42" s="260"/>
      <c r="F42" s="260"/>
      <c r="G42" s="260"/>
      <c r="H42" s="260"/>
      <c r="I42" s="260"/>
      <c r="J42" s="260"/>
      <c r="K42" s="260"/>
      <c r="L42" s="260"/>
      <c r="M42" s="260"/>
      <c r="N42" s="260"/>
      <c r="O42" s="260"/>
      <c r="P42" s="260"/>
      <c r="Q42" s="260"/>
      <c r="R42" s="260"/>
      <c r="S42" s="260"/>
      <c r="T42" s="260"/>
      <c r="U42" s="260"/>
      <c r="V42" s="260"/>
      <c r="W42" s="260"/>
      <c r="X42" s="51"/>
      <c r="Y42" s="51"/>
      <c r="Z42" s="51"/>
      <c r="AA42" s="51"/>
      <c r="AB42" s="51"/>
      <c r="AC42" s="261"/>
      <c r="AD42" s="52"/>
      <c r="AE42" s="52"/>
      <c r="AF42" s="103"/>
      <c r="AG42" s="103"/>
      <c r="AH42" s="103"/>
      <c r="AI42" s="103"/>
      <c r="AJ42" s="103"/>
      <c r="AK42" s="103"/>
      <c r="AL42" s="103" t="s">
        <v>937</v>
      </c>
      <c r="AM42" s="103"/>
      <c r="AN42" s="103"/>
      <c r="AO42" s="103"/>
      <c r="AP42" s="103"/>
      <c r="AQ42" s="103"/>
      <c r="AR42" s="103"/>
      <c r="AS42" s="103"/>
      <c r="AT42" s="103"/>
      <c r="AU42" s="103"/>
      <c r="AV42" s="103"/>
      <c r="AW42" s="103"/>
      <c r="AX42" s="103"/>
      <c r="AY42" s="103"/>
      <c r="AZ42" s="103"/>
      <c r="BA42" s="103"/>
      <c r="BB42" s="103"/>
      <c r="BC42" s="103"/>
      <c r="BD42" s="103"/>
      <c r="BE42" s="103"/>
      <c r="BF42" s="103"/>
      <c r="BG42" s="104"/>
      <c r="BH42" s="103"/>
      <c r="BI42" s="103"/>
      <c r="BJ42" s="103"/>
      <c r="BK42" s="103"/>
      <c r="BL42" s="103"/>
      <c r="BM42" s="103"/>
      <c r="BN42" s="103"/>
      <c r="BO42" s="103"/>
      <c r="BP42" s="103"/>
      <c r="BQ42" s="103"/>
      <c r="BR42" s="103"/>
      <c r="BS42" s="52"/>
      <c r="BX42" s="52"/>
    </row>
    <row r="43" spans="1:76" ht="12" customHeight="1">
      <c r="A43" s="52"/>
      <c r="B43" s="259"/>
      <c r="C43" s="260" t="s">
        <v>405</v>
      </c>
      <c r="D43" s="260"/>
      <c r="E43" s="260"/>
      <c r="F43" s="260"/>
      <c r="G43" s="260"/>
      <c r="H43" s="260"/>
      <c r="I43" s="260"/>
      <c r="J43" s="260"/>
      <c r="K43" s="260"/>
      <c r="L43" s="260"/>
      <c r="M43" s="260"/>
      <c r="N43" s="260"/>
      <c r="O43" s="260"/>
      <c r="P43" s="260"/>
      <c r="Q43" s="260"/>
      <c r="R43" s="260"/>
      <c r="S43" s="260"/>
      <c r="T43" s="260"/>
      <c r="U43" s="260"/>
      <c r="V43" s="260"/>
      <c r="W43" s="260"/>
      <c r="X43" s="51"/>
      <c r="Y43" s="51"/>
      <c r="Z43" s="51"/>
      <c r="AA43" s="51"/>
      <c r="AB43" s="51"/>
      <c r="AC43" s="261"/>
      <c r="AD43" s="52"/>
      <c r="AE43" s="52"/>
      <c r="AF43" s="103"/>
      <c r="AG43" s="103"/>
      <c r="AH43" s="103"/>
      <c r="AI43" s="103"/>
      <c r="AJ43" s="103"/>
      <c r="AK43" s="103"/>
      <c r="AL43" s="103"/>
      <c r="AM43" s="103" t="s">
        <v>872</v>
      </c>
      <c r="AN43" s="103"/>
      <c r="AO43" s="103"/>
      <c r="AP43" s="103"/>
      <c r="AQ43" s="104"/>
      <c r="AR43" s="103"/>
      <c r="AS43" s="103"/>
      <c r="AT43" s="103"/>
      <c r="AU43" s="103"/>
      <c r="AV43" s="103"/>
      <c r="AW43" s="103"/>
      <c r="AX43" s="103"/>
      <c r="AY43" s="103"/>
      <c r="AZ43" s="103"/>
      <c r="BA43" s="104"/>
      <c r="BB43" s="104"/>
      <c r="BC43" s="104"/>
      <c r="BD43" s="104"/>
      <c r="BE43" s="104"/>
      <c r="BF43" s="104"/>
      <c r="BG43" s="104"/>
      <c r="BH43" s="103"/>
      <c r="BI43" s="103"/>
      <c r="BJ43" s="103"/>
      <c r="BK43" s="103"/>
      <c r="BL43" s="103"/>
      <c r="BM43" s="103"/>
      <c r="BN43" s="103"/>
      <c r="BO43" s="103"/>
      <c r="BP43" s="103"/>
      <c r="BQ43" s="103"/>
      <c r="BR43" s="103"/>
      <c r="BS43" s="52"/>
      <c r="BX43" s="52"/>
    </row>
    <row r="44" spans="1:76" ht="12" customHeight="1">
      <c r="A44" s="52"/>
      <c r="B44" s="259"/>
      <c r="C44" s="260" t="s">
        <v>879</v>
      </c>
      <c r="D44" s="260"/>
      <c r="E44" s="260"/>
      <c r="F44" s="260"/>
      <c r="G44" s="260"/>
      <c r="H44" s="260"/>
      <c r="I44" s="260"/>
      <c r="J44" s="260"/>
      <c r="K44" s="260"/>
      <c r="L44" s="260"/>
      <c r="M44" s="260"/>
      <c r="N44" s="260"/>
      <c r="O44" s="260"/>
      <c r="P44" s="260"/>
      <c r="Q44" s="260"/>
      <c r="R44" s="260"/>
      <c r="S44" s="260"/>
      <c r="T44" s="260"/>
      <c r="U44" s="260"/>
      <c r="V44" s="260"/>
      <c r="W44" s="260"/>
      <c r="X44" s="51"/>
      <c r="Y44" s="51"/>
      <c r="Z44" s="51"/>
      <c r="AA44" s="51"/>
      <c r="AB44" s="51"/>
      <c r="AC44" s="261"/>
      <c r="AD44" s="52"/>
      <c r="AE44" s="52"/>
      <c r="AF44" s="103"/>
      <c r="AG44" s="103"/>
      <c r="AH44" s="103"/>
      <c r="AI44" s="103"/>
      <c r="AJ44" s="103"/>
      <c r="AK44" s="103"/>
      <c r="AL44" s="103"/>
      <c r="AM44" s="103" t="s">
        <v>874</v>
      </c>
      <c r="AN44" s="103"/>
      <c r="AO44" s="103"/>
      <c r="AP44" s="103"/>
      <c r="AQ44" s="103"/>
      <c r="AR44" s="103"/>
      <c r="AS44" s="103"/>
      <c r="AT44" s="103"/>
      <c r="AU44" s="103"/>
      <c r="AV44" s="103"/>
      <c r="AW44" s="103"/>
      <c r="AX44" s="103"/>
      <c r="AY44" s="103"/>
      <c r="AZ44" s="103"/>
      <c r="BA44" s="104"/>
      <c r="BB44" s="104"/>
      <c r="BC44" s="104"/>
      <c r="BD44" s="104"/>
      <c r="BE44" s="104"/>
      <c r="BF44" s="104"/>
      <c r="BG44" s="103"/>
      <c r="BH44" s="103"/>
      <c r="BI44" s="103"/>
      <c r="BJ44" s="103"/>
      <c r="BK44" s="103"/>
      <c r="BL44" s="103"/>
      <c r="BM44" s="103"/>
      <c r="BN44" s="103"/>
      <c r="BO44" s="103"/>
      <c r="BP44" s="103"/>
      <c r="BQ44" s="103"/>
      <c r="BR44" s="103"/>
      <c r="BS44" s="52"/>
      <c r="BX44" s="52"/>
    </row>
    <row r="45" spans="1:76" ht="12" customHeight="1">
      <c r="A45" s="52"/>
      <c r="B45" s="259"/>
      <c r="C45" s="260" t="s">
        <v>880</v>
      </c>
      <c r="D45" s="260"/>
      <c r="E45" s="260"/>
      <c r="F45" s="260"/>
      <c r="G45" s="260"/>
      <c r="H45" s="260"/>
      <c r="I45" s="260"/>
      <c r="J45" s="260"/>
      <c r="K45" s="260"/>
      <c r="L45" s="260"/>
      <c r="M45" s="260"/>
      <c r="N45" s="260"/>
      <c r="O45" s="260"/>
      <c r="P45" s="260"/>
      <c r="Q45" s="260"/>
      <c r="R45" s="260"/>
      <c r="S45" s="260"/>
      <c r="T45" s="260"/>
      <c r="U45" s="260"/>
      <c r="V45" s="260"/>
      <c r="W45" s="260"/>
      <c r="X45" s="51"/>
      <c r="Y45" s="51"/>
      <c r="Z45" s="51"/>
      <c r="AA45" s="51"/>
      <c r="AB45" s="51"/>
      <c r="AC45" s="261"/>
      <c r="AD45" s="52"/>
      <c r="AE45" s="52"/>
      <c r="AF45" s="103"/>
      <c r="AG45" s="103"/>
      <c r="AH45" s="103"/>
      <c r="AI45" s="103"/>
      <c r="AJ45" s="103"/>
      <c r="AK45" s="103"/>
      <c r="AL45" s="103" t="s">
        <v>938</v>
      </c>
      <c r="AM45" s="103"/>
      <c r="AN45" s="103"/>
      <c r="AO45" s="103"/>
      <c r="AP45" s="103"/>
      <c r="AQ45" s="103"/>
      <c r="AR45" s="103"/>
      <c r="AS45" s="103"/>
      <c r="AT45" s="103"/>
      <c r="AU45" s="104"/>
      <c r="AV45" s="104"/>
      <c r="AW45" s="104"/>
      <c r="AX45" s="103"/>
      <c r="AY45" s="103"/>
      <c r="AZ45" s="103"/>
      <c r="BA45" s="104"/>
      <c r="BB45" s="104"/>
      <c r="BC45" s="104"/>
      <c r="BD45" s="104"/>
      <c r="BE45" s="104"/>
      <c r="BF45" s="104"/>
      <c r="BG45" s="103"/>
      <c r="BH45" s="103"/>
      <c r="BI45" s="103"/>
      <c r="BJ45" s="103"/>
      <c r="BK45" s="103"/>
      <c r="BL45" s="103"/>
      <c r="BM45" s="103"/>
      <c r="BN45" s="103"/>
      <c r="BO45" s="103"/>
      <c r="BP45" s="103"/>
      <c r="BQ45" s="103"/>
      <c r="BR45" s="103"/>
      <c r="BS45" s="52"/>
      <c r="BX45" s="52"/>
    </row>
    <row r="46" spans="1:76" ht="12" customHeight="1">
      <c r="A46" s="52"/>
      <c r="B46" s="259"/>
      <c r="C46" s="556" t="s">
        <v>883</v>
      </c>
      <c r="D46" s="344"/>
      <c r="E46" s="260"/>
      <c r="F46" s="260"/>
      <c r="G46" s="260"/>
      <c r="H46" s="260"/>
      <c r="I46" s="260"/>
      <c r="J46" s="260"/>
      <c r="K46" s="260"/>
      <c r="L46" s="260"/>
      <c r="M46" s="260"/>
      <c r="N46" s="260"/>
      <c r="O46" s="260"/>
      <c r="P46" s="260"/>
      <c r="Q46" s="260"/>
      <c r="R46" s="260"/>
      <c r="S46" s="260"/>
      <c r="T46" s="260"/>
      <c r="U46" s="260"/>
      <c r="V46" s="260"/>
      <c r="W46" s="260"/>
      <c r="X46" s="51"/>
      <c r="Y46" s="51"/>
      <c r="Z46" s="51"/>
      <c r="AA46" s="51"/>
      <c r="AB46" s="51"/>
      <c r="AC46" s="261"/>
      <c r="AD46" s="52"/>
      <c r="AE46" s="52"/>
      <c r="AF46" s="103"/>
      <c r="AG46" s="103"/>
      <c r="AH46" s="103"/>
      <c r="AI46" s="103"/>
      <c r="AJ46" s="103"/>
      <c r="AK46" s="103"/>
      <c r="AL46" s="103"/>
      <c r="AM46" s="103" t="s">
        <v>991</v>
      </c>
      <c r="AN46" s="103"/>
      <c r="AO46" s="103"/>
      <c r="AP46" s="103"/>
      <c r="AQ46" s="103"/>
      <c r="AR46" s="103"/>
      <c r="AS46" s="103"/>
      <c r="AT46" s="103"/>
      <c r="AU46" s="104"/>
      <c r="AV46" s="104"/>
      <c r="AW46" s="104"/>
      <c r="AX46" s="103"/>
      <c r="AY46" s="103"/>
      <c r="AZ46" s="103"/>
      <c r="BA46" s="103"/>
      <c r="BB46" s="103"/>
      <c r="BC46" s="103"/>
      <c r="BD46" s="103"/>
      <c r="BE46" s="103"/>
      <c r="BF46" s="103"/>
      <c r="BG46" s="103"/>
      <c r="BH46" s="103"/>
      <c r="BI46" s="103"/>
      <c r="BJ46" s="103"/>
      <c r="BK46" s="103"/>
      <c r="BL46" s="103"/>
      <c r="BM46" s="103"/>
      <c r="BN46" s="103"/>
      <c r="BO46" s="103"/>
      <c r="BP46" s="103"/>
      <c r="BQ46" s="103"/>
      <c r="BR46" s="103"/>
      <c r="BS46" s="52"/>
      <c r="BX46" s="52"/>
    </row>
    <row r="47" spans="1:76" ht="12" customHeight="1">
      <c r="A47" s="52"/>
      <c r="B47" s="265"/>
      <c r="C47" s="260" t="s">
        <v>406</v>
      </c>
      <c r="D47" s="260"/>
      <c r="E47" s="260"/>
      <c r="F47" s="260"/>
      <c r="G47" s="260"/>
      <c r="H47" s="260"/>
      <c r="I47" s="260"/>
      <c r="J47" s="260"/>
      <c r="K47" s="260"/>
      <c r="L47" s="260"/>
      <c r="M47" s="260"/>
      <c r="N47" s="260"/>
      <c r="O47" s="260"/>
      <c r="P47" s="260"/>
      <c r="Q47" s="260"/>
      <c r="R47" s="260"/>
      <c r="S47" s="260"/>
      <c r="T47" s="260"/>
      <c r="U47" s="260"/>
      <c r="V47" s="260"/>
      <c r="W47" s="260"/>
      <c r="X47" s="51"/>
      <c r="Y47" s="51"/>
      <c r="Z47" s="51"/>
      <c r="AA47" s="51"/>
      <c r="AB47" s="51"/>
      <c r="AC47" s="261"/>
      <c r="AD47" s="52"/>
      <c r="AE47" s="52"/>
      <c r="AF47" s="103"/>
      <c r="AG47" s="103"/>
      <c r="AH47" s="103"/>
      <c r="AI47" s="103"/>
      <c r="AJ47" s="103"/>
      <c r="AK47" s="103"/>
      <c r="AL47" s="103"/>
      <c r="AM47" s="103" t="s">
        <v>992</v>
      </c>
      <c r="AN47" s="103"/>
      <c r="AO47" s="103"/>
      <c r="AP47" s="103"/>
      <c r="AQ47" s="103"/>
      <c r="AR47" s="103"/>
      <c r="AS47" s="103"/>
      <c r="AT47" s="103"/>
      <c r="AU47" s="104"/>
      <c r="AV47" s="104"/>
      <c r="AW47" s="104"/>
      <c r="AX47" s="103"/>
      <c r="AY47" s="103"/>
      <c r="AZ47" s="103"/>
      <c r="BA47" s="103"/>
      <c r="BB47" s="103"/>
      <c r="BC47" s="103"/>
      <c r="BD47" s="103"/>
      <c r="BE47" s="103"/>
      <c r="BF47" s="103"/>
      <c r="BG47" s="103"/>
      <c r="BH47" s="103"/>
      <c r="BI47" s="103"/>
      <c r="BJ47" s="103"/>
      <c r="BK47" s="103"/>
      <c r="BL47" s="103"/>
      <c r="BM47" s="103"/>
      <c r="BN47" s="103"/>
      <c r="BO47" s="103"/>
      <c r="BP47" s="103"/>
      <c r="BQ47" s="103"/>
      <c r="BR47" s="103"/>
      <c r="BS47" s="52"/>
      <c r="BX47" s="52"/>
    </row>
    <row r="48" spans="1:76" ht="12" customHeight="1">
      <c r="A48" s="52"/>
      <c r="B48" s="259"/>
      <c r="C48" s="260" t="s">
        <v>881</v>
      </c>
      <c r="D48" s="260"/>
      <c r="E48" s="260"/>
      <c r="F48" s="260"/>
      <c r="G48" s="260"/>
      <c r="H48" s="260"/>
      <c r="I48" s="260"/>
      <c r="J48" s="260"/>
      <c r="K48" s="260"/>
      <c r="L48" s="260"/>
      <c r="M48" s="260"/>
      <c r="N48" s="260"/>
      <c r="O48" s="260"/>
      <c r="P48" s="260"/>
      <c r="Q48" s="260"/>
      <c r="R48" s="260"/>
      <c r="S48" s="260"/>
      <c r="T48" s="260"/>
      <c r="U48" s="260"/>
      <c r="V48" s="260"/>
      <c r="W48" s="260"/>
      <c r="X48" s="51"/>
      <c r="Y48" s="51"/>
      <c r="Z48" s="51"/>
      <c r="AA48" s="51"/>
      <c r="AB48" s="51"/>
      <c r="AC48" s="261"/>
      <c r="AD48" s="52"/>
      <c r="AE48" s="52"/>
      <c r="AF48" s="103"/>
      <c r="AG48" s="103"/>
      <c r="AH48" s="103"/>
      <c r="AI48" s="103"/>
      <c r="AJ48" s="103"/>
      <c r="AK48" s="103"/>
      <c r="AL48" s="103"/>
      <c r="AM48" s="103" t="s">
        <v>993</v>
      </c>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c r="BM48" s="103"/>
      <c r="BN48" s="103"/>
      <c r="BO48" s="103"/>
      <c r="BP48" s="103"/>
      <c r="BQ48" s="103"/>
      <c r="BR48" s="103"/>
      <c r="BS48" s="52"/>
      <c r="BX48" s="52"/>
    </row>
    <row r="49" spans="1:129" ht="12" customHeight="1">
      <c r="A49" s="52"/>
      <c r="B49" s="259"/>
      <c r="C49" s="260" t="s">
        <v>407</v>
      </c>
      <c r="D49" s="260"/>
      <c r="E49" s="260"/>
      <c r="F49" s="260"/>
      <c r="G49" s="260"/>
      <c r="H49" s="260"/>
      <c r="I49" s="260"/>
      <c r="J49" s="260"/>
      <c r="K49" s="260"/>
      <c r="L49" s="260"/>
      <c r="M49" s="260"/>
      <c r="N49" s="260"/>
      <c r="O49" s="260"/>
      <c r="P49" s="260"/>
      <c r="Q49" s="260"/>
      <c r="R49" s="260"/>
      <c r="S49" s="260"/>
      <c r="T49" s="260"/>
      <c r="U49" s="260"/>
      <c r="V49" s="260"/>
      <c r="W49" s="260"/>
      <c r="X49" s="51"/>
      <c r="Y49" s="51"/>
      <c r="Z49" s="51"/>
      <c r="AA49" s="51"/>
      <c r="AB49" s="51"/>
      <c r="AC49" s="261"/>
      <c r="AD49" s="52"/>
      <c r="AE49" s="52"/>
      <c r="AF49" s="103"/>
      <c r="AG49" s="103"/>
      <c r="AH49" s="103"/>
      <c r="AI49" s="103"/>
      <c r="AJ49" s="103"/>
      <c r="AK49" s="103" t="s">
        <v>939</v>
      </c>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103"/>
      <c r="BL49" s="103"/>
      <c r="BM49" s="103"/>
      <c r="BN49" s="103"/>
      <c r="BO49" s="103"/>
      <c r="BP49" s="103"/>
      <c r="BQ49" s="103"/>
      <c r="BR49" s="103"/>
      <c r="BS49" s="52"/>
      <c r="BX49" s="52"/>
    </row>
    <row r="50" spans="1:129" ht="12" customHeight="1">
      <c r="A50" s="52"/>
      <c r="B50" s="259"/>
      <c r="C50" s="260" t="s">
        <v>408</v>
      </c>
      <c r="D50" s="260"/>
      <c r="E50" s="260"/>
      <c r="F50" s="260"/>
      <c r="G50" s="260"/>
      <c r="H50" s="260"/>
      <c r="I50" s="260"/>
      <c r="J50" s="260"/>
      <c r="K50" s="260"/>
      <c r="L50" s="260"/>
      <c r="M50" s="260"/>
      <c r="N50" s="260"/>
      <c r="O50" s="260"/>
      <c r="P50" s="260"/>
      <c r="Q50" s="260"/>
      <c r="R50" s="260"/>
      <c r="S50" s="260"/>
      <c r="T50" s="260"/>
      <c r="U50" s="260"/>
      <c r="V50" s="260"/>
      <c r="W50" s="260"/>
      <c r="X50" s="51"/>
      <c r="Y50" s="51"/>
      <c r="Z50" s="51"/>
      <c r="AA50" s="51"/>
      <c r="AB50" s="51"/>
      <c r="AC50" s="261"/>
      <c r="AD50" s="52"/>
      <c r="AE50" s="52"/>
      <c r="AF50" s="103"/>
      <c r="AG50" s="103"/>
      <c r="AH50" s="103"/>
      <c r="AI50" s="103"/>
      <c r="AJ50" s="103"/>
      <c r="AK50" s="103"/>
      <c r="AL50" s="103" t="s">
        <v>950</v>
      </c>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c r="BO50" s="103"/>
      <c r="BP50" s="103"/>
      <c r="BQ50" s="103"/>
      <c r="BR50" s="103"/>
      <c r="BS50" s="52"/>
      <c r="BX50" s="52"/>
    </row>
    <row r="51" spans="1:129" ht="12" customHeight="1">
      <c r="A51" s="52"/>
      <c r="B51" s="259"/>
      <c r="C51" s="260" t="s">
        <v>409</v>
      </c>
      <c r="D51" s="260"/>
      <c r="E51" s="260"/>
      <c r="F51" s="260"/>
      <c r="G51" s="260"/>
      <c r="H51" s="260"/>
      <c r="I51" s="260"/>
      <c r="J51" s="260"/>
      <c r="K51" s="260"/>
      <c r="L51" s="260"/>
      <c r="M51" s="260"/>
      <c r="N51" s="260"/>
      <c r="O51" s="260"/>
      <c r="P51" s="260"/>
      <c r="Q51" s="260"/>
      <c r="R51" s="260"/>
      <c r="S51" s="260"/>
      <c r="T51" s="260"/>
      <c r="U51" s="260"/>
      <c r="V51" s="260"/>
      <c r="W51" s="260"/>
      <c r="X51" s="51"/>
      <c r="Y51" s="51"/>
      <c r="Z51" s="51"/>
      <c r="AA51" s="51"/>
      <c r="AB51" s="51"/>
      <c r="AC51" s="261"/>
      <c r="AD51" s="52"/>
      <c r="AE51" s="52"/>
      <c r="AF51" s="103"/>
      <c r="AG51" s="103"/>
      <c r="AH51" s="103"/>
      <c r="AI51" s="103"/>
      <c r="AJ51" s="103"/>
      <c r="AK51" s="103"/>
      <c r="AL51" s="103" t="s">
        <v>951</v>
      </c>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103"/>
      <c r="BL51" s="103"/>
      <c r="BM51" s="103"/>
      <c r="BN51" s="103"/>
      <c r="BO51" s="103"/>
      <c r="BP51" s="103"/>
      <c r="BQ51" s="103"/>
      <c r="BR51" s="103"/>
      <c r="BS51" s="52"/>
      <c r="BT51" s="52"/>
      <c r="BU51" s="52"/>
      <c r="BV51" s="52"/>
      <c r="BW51" s="52"/>
      <c r="BX51" s="52"/>
    </row>
    <row r="52" spans="1:129" ht="12" customHeight="1">
      <c r="A52" s="52"/>
      <c r="B52" s="259"/>
      <c r="C52" s="260"/>
      <c r="D52" s="260"/>
      <c r="E52" s="260"/>
      <c r="F52" s="260"/>
      <c r="G52" s="260"/>
      <c r="H52" s="260"/>
      <c r="I52" s="260"/>
      <c r="J52" s="260"/>
      <c r="K52" s="260"/>
      <c r="L52" s="260"/>
      <c r="M52" s="260"/>
      <c r="N52" s="260"/>
      <c r="O52" s="260"/>
      <c r="P52" s="260"/>
      <c r="Q52" s="260"/>
      <c r="R52" s="260"/>
      <c r="S52" s="260"/>
      <c r="T52" s="260"/>
      <c r="U52" s="260"/>
      <c r="V52" s="260"/>
      <c r="W52" s="260"/>
      <c r="X52" s="51"/>
      <c r="Y52" s="51"/>
      <c r="Z52" s="51"/>
      <c r="AA52" s="51"/>
      <c r="AB52" s="51"/>
      <c r="AC52" s="261"/>
      <c r="AD52" s="52"/>
      <c r="AE52" s="52"/>
      <c r="AF52" s="103"/>
      <c r="AG52" s="103"/>
      <c r="AH52" s="103"/>
      <c r="AI52" s="103"/>
      <c r="AJ52" s="103"/>
      <c r="AK52" s="103"/>
      <c r="AL52" s="708" t="s">
        <v>2962</v>
      </c>
      <c r="AM52" s="585"/>
      <c r="AN52" s="585"/>
      <c r="AO52" s="585"/>
      <c r="AP52" s="585"/>
      <c r="AQ52" s="585"/>
      <c r="AR52" s="585"/>
      <c r="AS52" s="585"/>
      <c r="AT52" s="585"/>
      <c r="AU52" s="585"/>
      <c r="AV52" s="585"/>
      <c r="AW52" s="585"/>
      <c r="AX52" s="585"/>
      <c r="AY52" s="585"/>
      <c r="AZ52" s="585"/>
      <c r="BA52" s="585"/>
      <c r="BB52" s="103"/>
      <c r="BC52" s="103"/>
      <c r="BD52" s="103"/>
      <c r="BE52" s="103"/>
      <c r="BF52" s="103"/>
      <c r="BG52" s="103"/>
      <c r="BH52" s="103"/>
      <c r="BI52" s="103"/>
      <c r="BJ52" s="103"/>
      <c r="BK52" s="103"/>
      <c r="BL52" s="103"/>
      <c r="BM52" s="103"/>
      <c r="BN52" s="103"/>
      <c r="BO52" s="103"/>
      <c r="BP52" s="103"/>
      <c r="BQ52" s="103"/>
      <c r="BR52" s="103"/>
      <c r="BS52" s="52"/>
      <c r="BT52" s="52"/>
      <c r="BU52" s="52"/>
      <c r="BV52" s="52"/>
      <c r="BW52" s="52"/>
      <c r="BX52" s="52"/>
    </row>
    <row r="53" spans="1:129" ht="12" customHeight="1">
      <c r="A53" s="52"/>
      <c r="B53" s="259"/>
      <c r="C53" s="260" t="s">
        <v>410</v>
      </c>
      <c r="D53" s="260"/>
      <c r="E53" s="260"/>
      <c r="F53" s="260"/>
      <c r="G53" s="260"/>
      <c r="H53" s="260"/>
      <c r="I53" s="260"/>
      <c r="J53" s="260"/>
      <c r="K53" s="260"/>
      <c r="L53" s="260"/>
      <c r="M53" s="260"/>
      <c r="N53" s="260"/>
      <c r="O53" s="260"/>
      <c r="P53" s="260"/>
      <c r="Q53" s="260"/>
      <c r="R53" s="260"/>
      <c r="S53" s="260" t="s">
        <v>411</v>
      </c>
      <c r="T53" s="260"/>
      <c r="U53" s="260"/>
      <c r="V53" s="260"/>
      <c r="W53" s="260"/>
      <c r="X53" s="51"/>
      <c r="Y53" s="51"/>
      <c r="Z53" s="51"/>
      <c r="AA53" s="51"/>
      <c r="AB53" s="51"/>
      <c r="AC53" s="261"/>
      <c r="AD53" s="52"/>
      <c r="AE53" s="52"/>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03"/>
      <c r="BK53" s="103"/>
      <c r="BL53" s="103"/>
      <c r="BM53" s="103"/>
      <c r="BN53" s="103"/>
      <c r="BO53" s="103"/>
      <c r="BP53" s="103"/>
      <c r="BQ53" s="103"/>
      <c r="BR53" s="103"/>
      <c r="BS53" s="52"/>
      <c r="BT53" s="52"/>
      <c r="BU53" s="52"/>
      <c r="BV53" s="52"/>
      <c r="BW53" s="52"/>
      <c r="BX53" s="52"/>
    </row>
    <row r="54" spans="1:129" ht="12" customHeight="1">
      <c r="A54" s="52"/>
      <c r="B54" s="259"/>
      <c r="C54" s="260" t="s">
        <v>412</v>
      </c>
      <c r="D54" s="260"/>
      <c r="E54" s="260"/>
      <c r="F54" s="260"/>
      <c r="G54" s="260"/>
      <c r="H54" s="260"/>
      <c r="I54" s="260"/>
      <c r="J54" s="260"/>
      <c r="K54" s="260"/>
      <c r="L54" s="260"/>
      <c r="M54" s="260"/>
      <c r="N54" s="260"/>
      <c r="O54" s="260"/>
      <c r="P54" s="260"/>
      <c r="Q54" s="260"/>
      <c r="R54" s="260"/>
      <c r="S54" s="693" t="s">
        <v>2963</v>
      </c>
      <c r="T54" s="260"/>
      <c r="U54" s="260"/>
      <c r="V54" s="260"/>
      <c r="W54" s="260"/>
      <c r="X54" s="51"/>
      <c r="Y54" s="51"/>
      <c r="Z54" s="51"/>
      <c r="AA54" s="51"/>
      <c r="AB54" s="51"/>
      <c r="AC54" s="261"/>
      <c r="AD54" s="52"/>
      <c r="AE54" s="56"/>
      <c r="AF54" s="104"/>
      <c r="AG54" s="104"/>
      <c r="AH54" s="103"/>
      <c r="AI54" s="103" t="s">
        <v>953</v>
      </c>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3"/>
      <c r="BJ54" s="103"/>
      <c r="BK54" s="103"/>
      <c r="BL54" s="103"/>
      <c r="BM54" s="103"/>
      <c r="BN54" s="103"/>
      <c r="BO54" s="103"/>
      <c r="BP54" s="103"/>
      <c r="BQ54" s="103"/>
      <c r="BR54" s="103"/>
      <c r="BS54" s="52"/>
      <c r="BT54" s="52"/>
      <c r="BU54" s="52"/>
      <c r="BV54" s="52"/>
      <c r="BW54" s="52"/>
      <c r="BX54" s="52"/>
    </row>
    <row r="55" spans="1:129" ht="12" customHeight="1">
      <c r="B55" s="265"/>
      <c r="C55" s="260" t="s">
        <v>413</v>
      </c>
      <c r="D55" s="260"/>
      <c r="E55" s="260"/>
      <c r="F55" s="260"/>
      <c r="G55" s="260"/>
      <c r="H55" s="260"/>
      <c r="I55" s="260"/>
      <c r="J55" s="260"/>
      <c r="K55" s="260"/>
      <c r="L55" s="260"/>
      <c r="M55" s="260"/>
      <c r="N55" s="260"/>
      <c r="O55" s="260"/>
      <c r="P55" s="260"/>
      <c r="Q55" s="260"/>
      <c r="R55" s="260"/>
      <c r="S55" s="260"/>
      <c r="T55" s="260"/>
      <c r="U55" s="260"/>
      <c r="V55" s="260"/>
      <c r="W55" s="260"/>
      <c r="X55" s="51"/>
      <c r="Y55" s="51"/>
      <c r="Z55" s="51"/>
      <c r="AA55" s="51"/>
      <c r="AB55" s="51"/>
      <c r="AC55" s="261"/>
      <c r="AD55" s="52"/>
      <c r="AE55" s="56"/>
      <c r="AF55" s="104"/>
      <c r="AG55" s="104"/>
      <c r="AH55" s="103"/>
      <c r="AI55" s="103"/>
      <c r="AJ55" s="103" t="s">
        <v>954</v>
      </c>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3"/>
      <c r="BJ55" s="103"/>
      <c r="BK55" s="103"/>
      <c r="BL55" s="103"/>
      <c r="BM55" s="103"/>
      <c r="BN55" s="103"/>
      <c r="BO55" s="103"/>
      <c r="BP55" s="103"/>
      <c r="BQ55" s="103"/>
      <c r="BR55" s="103"/>
      <c r="BS55" s="52"/>
      <c r="BT55" s="52"/>
      <c r="BU55" s="52"/>
      <c r="BV55" s="52"/>
      <c r="BW55" s="52"/>
      <c r="BX55" s="52"/>
    </row>
    <row r="56" spans="1:129" ht="12" customHeight="1">
      <c r="B56" s="259"/>
      <c r="C56" s="260" t="s">
        <v>414</v>
      </c>
      <c r="D56" s="260"/>
      <c r="E56" s="260"/>
      <c r="F56" s="260"/>
      <c r="G56" s="260"/>
      <c r="H56" s="260"/>
      <c r="I56" s="260"/>
      <c r="J56" s="260"/>
      <c r="K56" s="260"/>
      <c r="L56" s="260"/>
      <c r="M56" s="260"/>
      <c r="N56" s="260"/>
      <c r="O56" s="260"/>
      <c r="P56" s="260"/>
      <c r="Q56" s="260"/>
      <c r="R56" s="260"/>
      <c r="S56" s="260"/>
      <c r="T56" s="260"/>
      <c r="U56" s="260"/>
      <c r="V56" s="260"/>
      <c r="W56" s="260"/>
      <c r="X56" s="51"/>
      <c r="Y56" s="51"/>
      <c r="Z56" s="51"/>
      <c r="AA56" s="51"/>
      <c r="AB56" s="51"/>
      <c r="AC56" s="261"/>
      <c r="AD56" s="52"/>
      <c r="AE56" s="56"/>
      <c r="AF56" s="104"/>
      <c r="AG56" s="104"/>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3"/>
      <c r="BJ56" s="103"/>
      <c r="BK56" s="103"/>
      <c r="BL56" s="103"/>
      <c r="BM56" s="103"/>
      <c r="BN56" s="103"/>
      <c r="BO56" s="103"/>
      <c r="BP56" s="103"/>
      <c r="BQ56" s="103"/>
      <c r="BR56" s="103"/>
      <c r="BS56" s="52"/>
      <c r="BT56" s="52"/>
      <c r="BU56" s="52"/>
      <c r="BV56" s="52"/>
      <c r="BW56" s="52"/>
      <c r="BX56" s="52"/>
    </row>
    <row r="57" spans="1:129" ht="12" customHeight="1">
      <c r="B57" s="259"/>
      <c r="C57" s="260" t="s">
        <v>415</v>
      </c>
      <c r="D57" s="260"/>
      <c r="E57" s="260"/>
      <c r="F57" s="260"/>
      <c r="G57" s="260"/>
      <c r="H57" s="260"/>
      <c r="I57" s="260"/>
      <c r="J57" s="260"/>
      <c r="K57" s="260"/>
      <c r="L57" s="260"/>
      <c r="M57" s="260"/>
      <c r="N57" s="260"/>
      <c r="O57" s="260"/>
      <c r="P57" s="260"/>
      <c r="Q57" s="260"/>
      <c r="R57" s="260"/>
      <c r="S57" s="260"/>
      <c r="T57" s="260"/>
      <c r="U57" s="260"/>
      <c r="V57" s="260"/>
      <c r="W57" s="260"/>
      <c r="X57" s="51"/>
      <c r="Y57" s="51"/>
      <c r="Z57" s="51"/>
      <c r="AA57" s="51"/>
      <c r="AB57" s="51"/>
      <c r="AC57" s="261"/>
      <c r="AD57" s="52"/>
      <c r="AE57" s="56"/>
      <c r="AF57" s="104"/>
      <c r="AG57" s="104"/>
      <c r="AH57" s="103"/>
      <c r="AI57" s="103"/>
      <c r="AJ57" s="103" t="s">
        <v>962</v>
      </c>
      <c r="AK57" s="103"/>
      <c r="AL57" s="103"/>
      <c r="AM57" s="103"/>
      <c r="AN57" s="103"/>
      <c r="AO57" s="103"/>
      <c r="AP57" s="103"/>
      <c r="AQ57" s="103"/>
      <c r="AR57" s="103"/>
      <c r="AS57" s="103"/>
      <c r="AT57" s="103"/>
      <c r="AU57" s="103"/>
      <c r="AV57" s="103"/>
      <c r="AW57" s="103"/>
      <c r="AX57" s="103"/>
      <c r="AY57" s="103"/>
      <c r="AZ57" s="103"/>
      <c r="BA57" s="103"/>
      <c r="BB57" s="103"/>
      <c r="BC57" s="103"/>
      <c r="BD57" s="103"/>
      <c r="BE57" s="103"/>
      <c r="BF57" s="103"/>
      <c r="BG57" s="103"/>
      <c r="BH57" s="103"/>
      <c r="BI57" s="103"/>
      <c r="BJ57" s="103"/>
      <c r="BK57" s="103"/>
      <c r="BL57" s="103"/>
      <c r="BM57" s="103"/>
      <c r="BN57" s="103"/>
      <c r="BO57" s="103"/>
      <c r="BP57" s="103"/>
      <c r="BQ57" s="103"/>
      <c r="BR57" s="103"/>
      <c r="BS57" s="52"/>
      <c r="BT57" s="52"/>
      <c r="BU57" s="52"/>
      <c r="BV57" s="52"/>
      <c r="BW57" s="52"/>
      <c r="BX57" s="52"/>
    </row>
    <row r="58" spans="1:129" ht="12" customHeight="1">
      <c r="B58" s="259"/>
      <c r="C58" s="260" t="s">
        <v>416</v>
      </c>
      <c r="D58" s="260"/>
      <c r="E58" s="260"/>
      <c r="F58" s="260"/>
      <c r="G58" s="260"/>
      <c r="H58" s="260"/>
      <c r="I58" s="260"/>
      <c r="J58" s="260"/>
      <c r="K58" s="260"/>
      <c r="L58" s="260"/>
      <c r="M58" s="260"/>
      <c r="N58" s="260"/>
      <c r="O58" s="260"/>
      <c r="P58" s="260"/>
      <c r="Q58" s="260"/>
      <c r="R58" s="260"/>
      <c r="S58" s="260"/>
      <c r="T58" s="260"/>
      <c r="U58" s="260"/>
      <c r="V58" s="260"/>
      <c r="W58" s="260"/>
      <c r="X58" s="51"/>
      <c r="Y58" s="51"/>
      <c r="Z58" s="51"/>
      <c r="AA58" s="51"/>
      <c r="AB58" s="51"/>
      <c r="AC58" s="261"/>
      <c r="AD58" s="52"/>
      <c r="AE58" s="52"/>
      <c r="AF58" s="103"/>
      <c r="AG58" s="103"/>
      <c r="AH58" s="103"/>
      <c r="AI58" s="103"/>
      <c r="AJ58" s="103"/>
      <c r="AK58" s="103" t="s">
        <v>963</v>
      </c>
      <c r="AL58" s="103"/>
      <c r="AM58" s="103"/>
      <c r="AN58" s="103"/>
      <c r="AO58" s="103"/>
      <c r="AP58" s="103"/>
      <c r="AQ58" s="103"/>
      <c r="AR58" s="103"/>
      <c r="AS58" s="103"/>
      <c r="AT58" s="103"/>
      <c r="AU58" s="104"/>
      <c r="AV58" s="104"/>
      <c r="AW58" s="104"/>
      <c r="AX58" s="103"/>
      <c r="AY58" s="103"/>
      <c r="AZ58" s="103"/>
      <c r="BA58" s="103"/>
      <c r="BB58" s="103"/>
      <c r="BC58" s="103"/>
      <c r="BD58" s="103"/>
      <c r="BE58" s="103"/>
      <c r="BF58" s="103"/>
      <c r="BG58" s="104"/>
      <c r="BH58" s="103"/>
      <c r="BI58" s="103"/>
      <c r="BJ58" s="103"/>
      <c r="BK58" s="103"/>
      <c r="BL58" s="103"/>
      <c r="BM58" s="103"/>
      <c r="BN58" s="103"/>
      <c r="BO58" s="103"/>
      <c r="BP58" s="103"/>
      <c r="BQ58" s="103"/>
      <c r="BR58" s="103"/>
      <c r="BS58" s="52"/>
      <c r="BT58" s="52"/>
      <c r="BU58" s="52"/>
      <c r="BV58" s="52"/>
      <c r="BW58" s="52"/>
      <c r="BX58" s="52"/>
    </row>
    <row r="59" spans="1:129" ht="12" customHeight="1">
      <c r="B59" s="259"/>
      <c r="C59" s="260" t="s">
        <v>417</v>
      </c>
      <c r="D59" s="260"/>
      <c r="E59" s="260"/>
      <c r="F59" s="260"/>
      <c r="G59" s="260"/>
      <c r="H59" s="260"/>
      <c r="I59" s="260"/>
      <c r="J59" s="260"/>
      <c r="K59" s="260"/>
      <c r="L59" s="260"/>
      <c r="M59" s="260"/>
      <c r="N59" s="260"/>
      <c r="O59" s="260"/>
      <c r="P59" s="260"/>
      <c r="Q59" s="260"/>
      <c r="R59" s="260"/>
      <c r="S59" s="260"/>
      <c r="T59" s="260"/>
      <c r="U59" s="260"/>
      <c r="V59" s="260"/>
      <c r="W59" s="260"/>
      <c r="X59" s="51"/>
      <c r="Y59" s="51"/>
      <c r="Z59" s="51"/>
      <c r="AA59" s="51"/>
      <c r="AB59" s="51"/>
      <c r="AC59" s="261"/>
      <c r="AD59" s="52"/>
      <c r="AE59" s="52"/>
      <c r="AF59" s="103"/>
      <c r="AG59" s="103"/>
      <c r="AH59" s="103"/>
      <c r="AI59" s="103"/>
      <c r="AJ59" s="103"/>
      <c r="AK59" s="103"/>
      <c r="AL59" s="103" t="s">
        <v>964</v>
      </c>
      <c r="AM59" s="103"/>
      <c r="AN59" s="103"/>
      <c r="AO59" s="103"/>
      <c r="AP59" s="103"/>
      <c r="AQ59" s="103"/>
      <c r="AR59" s="103"/>
      <c r="AS59" s="103"/>
      <c r="AT59" s="103"/>
      <c r="AU59" s="103"/>
      <c r="AV59" s="103"/>
      <c r="AW59" s="103"/>
      <c r="AX59" s="103"/>
      <c r="AY59" s="103"/>
      <c r="AZ59" s="103"/>
      <c r="BA59" s="103"/>
      <c r="BB59" s="103"/>
      <c r="BC59" s="103"/>
      <c r="BD59" s="103"/>
      <c r="BE59" s="103"/>
      <c r="BF59" s="103"/>
      <c r="BG59" s="104"/>
      <c r="BH59" s="103"/>
      <c r="BI59" s="103"/>
      <c r="BJ59" s="103"/>
      <c r="BK59" s="103"/>
      <c r="BL59" s="103"/>
      <c r="BM59" s="103"/>
      <c r="BN59" s="103"/>
      <c r="BO59" s="103"/>
      <c r="BP59" s="103"/>
      <c r="BQ59" s="103"/>
      <c r="BR59" s="103"/>
      <c r="BS59" s="52"/>
      <c r="BT59" s="52"/>
      <c r="BU59" s="52"/>
      <c r="BV59" s="52"/>
      <c r="BW59" s="52"/>
      <c r="BX59" s="52"/>
    </row>
    <row r="60" spans="1:129" ht="12" customHeight="1">
      <c r="B60" s="259"/>
      <c r="C60" s="260" t="s">
        <v>884</v>
      </c>
      <c r="D60" s="260"/>
      <c r="E60" s="260"/>
      <c r="F60" s="260"/>
      <c r="G60" s="260"/>
      <c r="H60" s="260"/>
      <c r="I60" s="260"/>
      <c r="J60" s="260"/>
      <c r="K60" s="260"/>
      <c r="L60" s="260"/>
      <c r="M60" s="260"/>
      <c r="N60" s="260"/>
      <c r="O60" s="260"/>
      <c r="P60" s="260"/>
      <c r="Q60" s="260"/>
      <c r="R60" s="260"/>
      <c r="S60" s="260"/>
      <c r="T60" s="260"/>
      <c r="U60" s="260"/>
      <c r="V60" s="260"/>
      <c r="W60" s="260"/>
      <c r="X60" s="51"/>
      <c r="Y60" s="51"/>
      <c r="Z60" s="51"/>
      <c r="AA60" s="51"/>
      <c r="AB60" s="51"/>
      <c r="AC60" s="261"/>
      <c r="AD60" s="52"/>
      <c r="AE60" s="52"/>
      <c r="AF60" s="103"/>
      <c r="AG60" s="103"/>
      <c r="AH60" s="103"/>
      <c r="AI60" s="103"/>
      <c r="AJ60" s="103"/>
      <c r="AK60" s="103"/>
      <c r="AL60" s="103"/>
      <c r="AM60" s="103" t="s">
        <v>955</v>
      </c>
      <c r="AN60" s="103"/>
      <c r="AO60" s="103"/>
      <c r="AP60" s="103"/>
      <c r="AQ60" s="104"/>
      <c r="AR60" s="103"/>
      <c r="AS60" s="103"/>
      <c r="AT60" s="103"/>
      <c r="AU60" s="103"/>
      <c r="AV60" s="103"/>
      <c r="AW60" s="103"/>
      <c r="AX60" s="103"/>
      <c r="AY60" s="103"/>
      <c r="AZ60" s="103"/>
      <c r="BA60" s="104"/>
      <c r="BB60" s="104"/>
      <c r="BC60" s="104"/>
      <c r="BD60" s="104"/>
      <c r="BE60" s="104"/>
      <c r="BF60" s="104"/>
      <c r="BG60" s="104"/>
      <c r="BH60" s="103"/>
      <c r="BI60" s="103"/>
      <c r="BJ60" s="103"/>
      <c r="BK60" s="103"/>
      <c r="BL60" s="103"/>
      <c r="BM60" s="103"/>
      <c r="BN60" s="103"/>
      <c r="BO60" s="103"/>
      <c r="BP60" s="103"/>
      <c r="BQ60" s="103"/>
      <c r="BR60" s="103"/>
      <c r="BS60" s="52"/>
      <c r="BT60" s="52"/>
      <c r="BU60" s="52"/>
      <c r="BV60" s="52"/>
      <c r="BW60" s="52"/>
      <c r="BX60" s="52"/>
    </row>
    <row r="61" spans="1:129" ht="12" customHeight="1">
      <c r="B61" s="259"/>
      <c r="C61" s="260" t="s">
        <v>418</v>
      </c>
      <c r="D61" s="260"/>
      <c r="E61" s="260"/>
      <c r="F61" s="260"/>
      <c r="G61" s="260"/>
      <c r="H61" s="260"/>
      <c r="I61" s="260"/>
      <c r="J61" s="260"/>
      <c r="K61" s="260"/>
      <c r="L61" s="260"/>
      <c r="M61" s="260"/>
      <c r="N61" s="260"/>
      <c r="O61" s="260"/>
      <c r="P61" s="260"/>
      <c r="Q61" s="260"/>
      <c r="R61" s="260"/>
      <c r="S61" s="260"/>
      <c r="T61" s="260"/>
      <c r="U61" s="260"/>
      <c r="V61" s="260"/>
      <c r="W61" s="260"/>
      <c r="X61" s="51"/>
      <c r="Y61" s="51"/>
      <c r="Z61" s="51"/>
      <c r="AA61" s="51"/>
      <c r="AB61" s="51"/>
      <c r="AC61" s="261"/>
      <c r="AD61" s="52"/>
      <c r="AE61" s="52"/>
      <c r="AF61" s="103"/>
      <c r="AG61" s="103"/>
      <c r="AH61" s="103"/>
      <c r="AI61" s="103"/>
      <c r="AJ61" s="103"/>
      <c r="AK61" s="103"/>
      <c r="AL61" s="103"/>
      <c r="AM61" s="103"/>
      <c r="AN61" s="103"/>
      <c r="AO61" s="103" t="s">
        <v>956</v>
      </c>
      <c r="AP61" s="103"/>
      <c r="AQ61" s="104"/>
      <c r="AR61" s="103"/>
      <c r="AS61" s="103"/>
      <c r="AT61" s="103"/>
      <c r="AU61" s="103"/>
      <c r="AV61" s="103"/>
      <c r="AW61" s="103"/>
      <c r="AX61" s="103"/>
      <c r="AY61" s="103"/>
      <c r="AZ61" s="103"/>
      <c r="BA61" s="104"/>
      <c r="BB61" s="104"/>
      <c r="BC61" s="104"/>
      <c r="BD61" s="104"/>
      <c r="BE61" s="104"/>
      <c r="BF61" s="104"/>
      <c r="BG61" s="104"/>
      <c r="BH61" s="103"/>
      <c r="BI61" s="103"/>
      <c r="BJ61" s="103"/>
      <c r="BK61" s="103"/>
      <c r="BL61" s="103"/>
      <c r="BM61" s="103"/>
      <c r="BN61" s="103"/>
      <c r="BO61" s="103"/>
      <c r="BP61" s="103"/>
      <c r="BQ61" s="103"/>
      <c r="BR61" s="103"/>
      <c r="BS61" s="52"/>
      <c r="BT61" s="52"/>
      <c r="BU61" s="52"/>
      <c r="BV61" s="52"/>
      <c r="BW61" s="52"/>
      <c r="BX61" s="52"/>
    </row>
    <row r="62" spans="1:129" ht="12" customHeight="1">
      <c r="B62" s="259"/>
      <c r="C62" s="260" t="s">
        <v>419</v>
      </c>
      <c r="D62" s="260"/>
      <c r="E62" s="260"/>
      <c r="F62" s="260"/>
      <c r="G62" s="260"/>
      <c r="H62" s="260"/>
      <c r="I62" s="260"/>
      <c r="J62" s="260"/>
      <c r="K62" s="260"/>
      <c r="L62" s="260"/>
      <c r="M62" s="260"/>
      <c r="N62" s="260"/>
      <c r="O62" s="260"/>
      <c r="P62" s="260"/>
      <c r="Q62" s="260"/>
      <c r="R62" s="260"/>
      <c r="S62" s="260"/>
      <c r="T62" s="260"/>
      <c r="U62" s="260"/>
      <c r="V62" s="260"/>
      <c r="W62" s="260"/>
      <c r="X62" s="51"/>
      <c r="Y62" s="51"/>
      <c r="Z62" s="51"/>
      <c r="AA62" s="51"/>
      <c r="AB62" s="51"/>
      <c r="AC62" s="261"/>
      <c r="AD62" s="52"/>
      <c r="AE62" s="52"/>
      <c r="AF62" s="103"/>
      <c r="AG62" s="103"/>
      <c r="AH62" s="103"/>
      <c r="AI62" s="103"/>
      <c r="AJ62" s="103"/>
      <c r="AK62" s="103"/>
      <c r="AL62" s="103"/>
      <c r="AM62" s="103" t="s">
        <v>957</v>
      </c>
      <c r="AN62" s="103"/>
      <c r="AO62" s="103"/>
      <c r="AP62" s="103"/>
      <c r="AQ62" s="103"/>
      <c r="AR62" s="103"/>
      <c r="AS62" s="103"/>
      <c r="AT62" s="103"/>
      <c r="AU62" s="103"/>
      <c r="AV62" s="103"/>
      <c r="AW62" s="103"/>
      <c r="AX62" s="103"/>
      <c r="AY62" s="103"/>
      <c r="AZ62" s="103"/>
      <c r="BA62" s="104"/>
      <c r="BB62" s="104"/>
      <c r="BC62" s="104"/>
      <c r="BD62" s="104"/>
      <c r="BE62" s="104"/>
      <c r="BF62" s="104"/>
      <c r="BG62" s="103"/>
      <c r="BH62" s="103"/>
      <c r="BI62" s="103"/>
      <c r="BJ62" s="103"/>
      <c r="BK62" s="103"/>
      <c r="BL62" s="103"/>
      <c r="BM62" s="103"/>
      <c r="BN62" s="103"/>
      <c r="BO62" s="103"/>
      <c r="BP62" s="103"/>
      <c r="BQ62" s="103"/>
      <c r="BR62" s="103"/>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52"/>
      <c r="DK62" s="52"/>
      <c r="DL62" s="52"/>
      <c r="DM62" s="52"/>
      <c r="DN62" s="52"/>
      <c r="DO62" s="52"/>
      <c r="DP62" s="52"/>
      <c r="DQ62" s="52"/>
      <c r="DR62" s="52"/>
      <c r="DS62" s="52"/>
      <c r="DT62" s="52"/>
      <c r="DU62" s="52"/>
      <c r="DV62" s="52"/>
      <c r="DW62" s="52"/>
      <c r="DX62" s="52"/>
      <c r="DY62" s="52"/>
    </row>
    <row r="63" spans="1:129" ht="12" customHeight="1">
      <c r="B63" s="259"/>
      <c r="C63" s="260" t="s">
        <v>420</v>
      </c>
      <c r="D63" s="260"/>
      <c r="E63" s="260"/>
      <c r="F63" s="260"/>
      <c r="G63" s="260"/>
      <c r="H63" s="260"/>
      <c r="I63" s="260"/>
      <c r="J63" s="260"/>
      <c r="K63" s="260"/>
      <c r="L63" s="260"/>
      <c r="M63" s="260"/>
      <c r="N63" s="260"/>
      <c r="O63" s="260"/>
      <c r="P63" s="260"/>
      <c r="Q63" s="260"/>
      <c r="R63" s="260"/>
      <c r="S63" s="260"/>
      <c r="T63" s="260"/>
      <c r="U63" s="260"/>
      <c r="V63" s="260"/>
      <c r="W63" s="260"/>
      <c r="X63" s="51"/>
      <c r="Y63" s="51"/>
      <c r="Z63" s="51"/>
      <c r="AA63" s="51"/>
      <c r="AB63" s="51"/>
      <c r="AC63" s="261"/>
      <c r="AD63" s="52"/>
      <c r="AE63" s="52"/>
      <c r="AF63" s="103"/>
      <c r="AG63" s="103"/>
      <c r="AH63" s="103"/>
      <c r="AI63" s="103"/>
      <c r="AJ63" s="103"/>
      <c r="AK63" s="103"/>
      <c r="AL63" s="103"/>
      <c r="AM63" s="103"/>
      <c r="AN63" s="103"/>
      <c r="AO63" s="103" t="s">
        <v>958</v>
      </c>
      <c r="AP63" s="103"/>
      <c r="AQ63" s="104"/>
      <c r="AR63" s="103"/>
      <c r="AS63" s="103"/>
      <c r="AT63" s="103"/>
      <c r="AU63" s="103"/>
      <c r="AV63" s="103"/>
      <c r="AW63" s="103"/>
      <c r="AX63" s="103"/>
      <c r="AY63" s="103"/>
      <c r="AZ63" s="103"/>
      <c r="BA63" s="104"/>
      <c r="BB63" s="104"/>
      <c r="BC63" s="104"/>
      <c r="BD63" s="104"/>
      <c r="BE63" s="104"/>
      <c r="BF63" s="104"/>
      <c r="BG63" s="104"/>
      <c r="BH63" s="103"/>
      <c r="BI63" s="103"/>
      <c r="BJ63" s="103"/>
      <c r="BK63" s="103"/>
      <c r="BL63" s="103"/>
      <c r="BM63" s="103"/>
      <c r="BN63" s="103"/>
      <c r="BO63" s="103"/>
      <c r="BP63" s="103"/>
      <c r="BQ63" s="103"/>
      <c r="BR63" s="103"/>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52"/>
      <c r="DK63" s="52"/>
      <c r="DL63" s="52"/>
      <c r="DM63" s="52"/>
      <c r="DN63" s="52"/>
      <c r="DO63" s="52"/>
      <c r="DP63" s="52"/>
      <c r="DQ63" s="52"/>
      <c r="DR63" s="52"/>
      <c r="DS63" s="52"/>
      <c r="DT63" s="52"/>
      <c r="DU63" s="52"/>
      <c r="DV63" s="52"/>
      <c r="DW63" s="52"/>
      <c r="DX63" s="52"/>
      <c r="DY63" s="52"/>
    </row>
    <row r="64" spans="1:129" ht="12" customHeight="1">
      <c r="B64" s="259"/>
      <c r="C64" s="260" t="s">
        <v>421</v>
      </c>
      <c r="D64" s="260"/>
      <c r="E64" s="260"/>
      <c r="F64" s="260"/>
      <c r="G64" s="260"/>
      <c r="H64" s="260"/>
      <c r="I64" s="260"/>
      <c r="J64" s="260"/>
      <c r="K64" s="260"/>
      <c r="L64" s="260"/>
      <c r="M64" s="260"/>
      <c r="N64" s="260"/>
      <c r="O64" s="260"/>
      <c r="P64" s="260"/>
      <c r="Q64" s="260"/>
      <c r="R64" s="260"/>
      <c r="S64" s="260"/>
      <c r="T64" s="260"/>
      <c r="U64" s="260"/>
      <c r="V64" s="260"/>
      <c r="W64" s="260"/>
      <c r="X64" s="51"/>
      <c r="Y64" s="51"/>
      <c r="Z64" s="51"/>
      <c r="AA64" s="51"/>
      <c r="AB64" s="51"/>
      <c r="AC64" s="261"/>
      <c r="AD64" s="52"/>
      <c r="AE64" s="52"/>
      <c r="AF64" s="103"/>
      <c r="AG64" s="103"/>
      <c r="AH64" s="103"/>
      <c r="AI64" s="103"/>
      <c r="AJ64" s="103"/>
      <c r="AK64" s="103"/>
      <c r="AL64" s="103" t="s">
        <v>966</v>
      </c>
      <c r="AM64" s="103"/>
      <c r="AN64" s="103"/>
      <c r="AO64" s="103"/>
      <c r="AP64" s="103"/>
      <c r="AQ64" s="103"/>
      <c r="AR64" s="103"/>
      <c r="AS64" s="103"/>
      <c r="AT64" s="103"/>
      <c r="AU64" s="104"/>
      <c r="AV64" s="104"/>
      <c r="AW64" s="104"/>
      <c r="AX64" s="103"/>
      <c r="AY64" s="103"/>
      <c r="AZ64" s="103"/>
      <c r="BA64" s="104"/>
      <c r="BB64" s="104"/>
      <c r="BC64" s="104"/>
      <c r="BD64" s="104"/>
      <c r="BE64" s="104"/>
      <c r="BF64" s="104"/>
      <c r="BG64" s="103"/>
      <c r="BH64" s="103"/>
      <c r="BI64" s="103"/>
      <c r="BJ64" s="103"/>
      <c r="BK64" s="103"/>
      <c r="BL64" s="103"/>
      <c r="BM64" s="103"/>
      <c r="BN64" s="103"/>
      <c r="BO64" s="103"/>
      <c r="BP64" s="103"/>
      <c r="BQ64" s="103"/>
      <c r="BR64" s="103"/>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52"/>
      <c r="DK64" s="52"/>
      <c r="DL64" s="52"/>
      <c r="DM64" s="52"/>
      <c r="DN64" s="52"/>
      <c r="DO64" s="52"/>
      <c r="DP64" s="52"/>
      <c r="DQ64" s="52"/>
      <c r="DR64" s="52"/>
      <c r="DS64" s="52"/>
      <c r="DT64" s="52"/>
      <c r="DU64" s="52"/>
      <c r="DV64" s="52"/>
      <c r="DW64" s="52"/>
      <c r="DX64" s="52"/>
      <c r="DY64" s="52"/>
    </row>
    <row r="65" spans="2:129" ht="12" customHeight="1">
      <c r="B65" s="259"/>
      <c r="C65" s="260" t="s">
        <v>422</v>
      </c>
      <c r="D65" s="260"/>
      <c r="E65" s="260"/>
      <c r="F65" s="260"/>
      <c r="G65" s="260"/>
      <c r="H65" s="260"/>
      <c r="I65" s="260"/>
      <c r="J65" s="260"/>
      <c r="K65" s="260"/>
      <c r="L65" s="260"/>
      <c r="M65" s="260"/>
      <c r="N65" s="260"/>
      <c r="O65" s="260"/>
      <c r="P65" s="260"/>
      <c r="Q65" s="260"/>
      <c r="R65" s="260"/>
      <c r="S65" s="260"/>
      <c r="T65" s="260"/>
      <c r="U65" s="260"/>
      <c r="V65" s="260"/>
      <c r="W65" s="260"/>
      <c r="X65" s="51"/>
      <c r="Y65" s="51"/>
      <c r="Z65" s="51"/>
      <c r="AA65" s="51"/>
      <c r="AB65" s="51"/>
      <c r="AC65" s="261"/>
      <c r="AD65" s="52"/>
      <c r="AE65" s="52"/>
      <c r="AF65" s="103"/>
      <c r="AG65" s="103"/>
      <c r="AH65" s="103"/>
      <c r="AI65" s="103"/>
      <c r="AJ65" s="103"/>
      <c r="AK65" s="103"/>
      <c r="AL65" s="103"/>
      <c r="AM65" s="103" t="s">
        <v>994</v>
      </c>
      <c r="AN65" s="103"/>
      <c r="AO65" s="103"/>
      <c r="AP65" s="103"/>
      <c r="AQ65" s="103"/>
      <c r="AR65" s="103"/>
      <c r="AS65" s="103"/>
      <c r="AT65" s="103"/>
      <c r="AU65" s="104"/>
      <c r="AV65" s="104"/>
      <c r="AW65" s="104"/>
      <c r="AX65" s="103"/>
      <c r="AY65" s="103"/>
      <c r="AZ65" s="103"/>
      <c r="BA65" s="103"/>
      <c r="BB65" s="103"/>
      <c r="BC65" s="103"/>
      <c r="BD65" s="103"/>
      <c r="BE65" s="103"/>
      <c r="BF65" s="103"/>
      <c r="BG65" s="103"/>
      <c r="BH65" s="103"/>
      <c r="BI65" s="103"/>
      <c r="BJ65" s="103"/>
      <c r="BK65" s="103"/>
      <c r="BL65" s="103"/>
      <c r="BM65" s="103"/>
      <c r="BN65" s="103"/>
      <c r="BO65" s="103"/>
      <c r="BP65" s="103"/>
      <c r="BQ65" s="103"/>
      <c r="BR65" s="103"/>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52"/>
      <c r="DK65" s="52"/>
      <c r="DL65" s="52"/>
      <c r="DM65" s="52"/>
      <c r="DN65" s="52"/>
      <c r="DO65" s="52"/>
      <c r="DP65" s="52"/>
      <c r="DQ65" s="52"/>
      <c r="DR65" s="52"/>
      <c r="DS65" s="52"/>
      <c r="DT65" s="52"/>
      <c r="DU65" s="52"/>
      <c r="DV65" s="52"/>
      <c r="DW65" s="52"/>
      <c r="DX65" s="52"/>
      <c r="DY65" s="52"/>
    </row>
    <row r="66" spans="2:129" ht="12" customHeight="1">
      <c r="B66" s="259"/>
      <c r="C66" s="260" t="s">
        <v>423</v>
      </c>
      <c r="D66" s="260"/>
      <c r="E66" s="260"/>
      <c r="F66" s="260"/>
      <c r="G66" s="260"/>
      <c r="H66" s="260"/>
      <c r="I66" s="260"/>
      <c r="J66" s="260"/>
      <c r="K66" s="260"/>
      <c r="L66" s="260"/>
      <c r="M66" s="260"/>
      <c r="N66" s="260"/>
      <c r="O66" s="260"/>
      <c r="P66" s="260"/>
      <c r="Q66" s="260"/>
      <c r="R66" s="260"/>
      <c r="S66" s="260"/>
      <c r="T66" s="260"/>
      <c r="U66" s="260"/>
      <c r="V66" s="260"/>
      <c r="W66" s="260"/>
      <c r="X66" s="51"/>
      <c r="Y66" s="51"/>
      <c r="Z66" s="51"/>
      <c r="AA66" s="51"/>
      <c r="AB66" s="51"/>
      <c r="AC66" s="261"/>
      <c r="AD66" s="52"/>
      <c r="AE66" s="52"/>
      <c r="AF66" s="103"/>
      <c r="AG66" s="103"/>
      <c r="AH66" s="103"/>
      <c r="AI66" s="103"/>
      <c r="AJ66" s="103"/>
      <c r="AK66" s="103"/>
      <c r="AL66" s="103"/>
      <c r="AM66" s="103" t="s">
        <v>995</v>
      </c>
      <c r="AN66" s="103"/>
      <c r="AO66" s="103"/>
      <c r="AP66" s="103"/>
      <c r="AQ66" s="103"/>
      <c r="AR66" s="103"/>
      <c r="AS66" s="103"/>
      <c r="AT66" s="103"/>
      <c r="AU66" s="104"/>
      <c r="AV66" s="104"/>
      <c r="AW66" s="104"/>
      <c r="AX66" s="103"/>
      <c r="AY66" s="103"/>
      <c r="AZ66" s="103"/>
      <c r="BA66" s="103"/>
      <c r="BB66" s="103"/>
      <c r="BC66" s="103"/>
      <c r="BD66" s="103"/>
      <c r="BE66" s="103"/>
      <c r="BF66" s="103"/>
      <c r="BG66" s="103"/>
      <c r="BH66" s="103"/>
      <c r="BI66" s="103"/>
      <c r="BJ66" s="103"/>
      <c r="BK66" s="103"/>
      <c r="BL66" s="103"/>
      <c r="BM66" s="103"/>
      <c r="BN66" s="103"/>
      <c r="BO66" s="103"/>
      <c r="BP66" s="103"/>
      <c r="BQ66" s="103"/>
      <c r="BR66" s="103"/>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52"/>
      <c r="DK66" s="52"/>
      <c r="DL66" s="52"/>
      <c r="DM66" s="52"/>
      <c r="DN66" s="52"/>
      <c r="DO66" s="52"/>
      <c r="DP66" s="52"/>
      <c r="DQ66" s="52"/>
      <c r="DR66" s="52"/>
      <c r="DS66" s="52"/>
      <c r="DT66" s="52"/>
      <c r="DU66" s="52"/>
      <c r="DV66" s="52"/>
      <c r="DW66" s="52"/>
      <c r="DX66" s="52"/>
      <c r="DY66" s="52"/>
    </row>
    <row r="67" spans="2:129" ht="12" customHeight="1">
      <c r="B67" s="266"/>
      <c r="C67" s="260" t="s">
        <v>885</v>
      </c>
      <c r="D67" s="260"/>
      <c r="E67" s="260"/>
      <c r="F67" s="260"/>
      <c r="G67" s="260"/>
      <c r="H67" s="260"/>
      <c r="I67" s="260"/>
      <c r="J67" s="260"/>
      <c r="K67" s="260"/>
      <c r="L67" s="260"/>
      <c r="M67" s="260"/>
      <c r="N67" s="260"/>
      <c r="O67" s="260"/>
      <c r="P67" s="260"/>
      <c r="Q67" s="260"/>
      <c r="R67" s="260"/>
      <c r="S67" s="260"/>
      <c r="T67" s="260"/>
      <c r="U67" s="260"/>
      <c r="V67" s="260"/>
      <c r="W67" s="260"/>
      <c r="X67" s="262"/>
      <c r="Y67" s="262"/>
      <c r="Z67" s="262"/>
      <c r="AA67" s="262"/>
      <c r="AB67" s="262"/>
      <c r="AC67" s="267"/>
      <c r="AE67" s="52"/>
      <c r="AF67" s="103"/>
      <c r="AG67" s="103"/>
      <c r="AH67" s="103"/>
      <c r="AI67" s="103"/>
      <c r="AJ67" s="103"/>
      <c r="AK67" s="103"/>
      <c r="AL67" s="103"/>
      <c r="AM67" s="103" t="s">
        <v>993</v>
      </c>
      <c r="AN67" s="103"/>
      <c r="AO67" s="103"/>
      <c r="AP67" s="103"/>
      <c r="AQ67" s="103"/>
      <c r="AR67" s="103"/>
      <c r="AS67" s="103"/>
      <c r="AT67" s="103"/>
      <c r="AU67" s="103"/>
      <c r="AV67" s="103"/>
      <c r="AW67" s="103"/>
      <c r="AX67" s="103"/>
      <c r="AY67" s="103"/>
      <c r="AZ67" s="103"/>
      <c r="BA67" s="103"/>
      <c r="BB67" s="103"/>
      <c r="BC67" s="103"/>
      <c r="BD67" s="103"/>
      <c r="BE67" s="103"/>
      <c r="BF67" s="103"/>
      <c r="BG67" s="103"/>
      <c r="BH67" s="103"/>
      <c r="BI67" s="103"/>
      <c r="BJ67" s="103"/>
      <c r="BK67" s="103"/>
      <c r="BL67" s="103"/>
      <c r="BM67" s="103"/>
      <c r="BN67" s="103"/>
      <c r="BO67" s="103"/>
      <c r="BP67" s="103"/>
      <c r="BQ67" s="103"/>
      <c r="BR67" s="103"/>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52"/>
      <c r="DK67" s="52"/>
      <c r="DL67" s="52"/>
      <c r="DM67" s="52"/>
      <c r="DN67" s="52"/>
      <c r="DO67" s="52"/>
      <c r="DP67" s="52"/>
      <c r="DQ67" s="52"/>
      <c r="DR67" s="52"/>
      <c r="DS67" s="52"/>
      <c r="DT67" s="52"/>
      <c r="DU67" s="52"/>
      <c r="DV67" s="52"/>
      <c r="DW67" s="52"/>
      <c r="DX67" s="52"/>
      <c r="DY67" s="52"/>
    </row>
    <row r="68" spans="2:129" ht="12" customHeight="1">
      <c r="B68" s="266"/>
      <c r="C68" s="260"/>
      <c r="D68" s="260"/>
      <c r="E68" s="260"/>
      <c r="F68" s="260"/>
      <c r="G68" s="260"/>
      <c r="H68" s="260"/>
      <c r="I68" s="260"/>
      <c r="J68" s="260"/>
      <c r="K68" s="260"/>
      <c r="L68" s="260"/>
      <c r="M68" s="260"/>
      <c r="N68" s="260"/>
      <c r="O68" s="260"/>
      <c r="P68" s="260"/>
      <c r="Q68" s="260"/>
      <c r="R68" s="260"/>
      <c r="S68" s="260"/>
      <c r="T68" s="260"/>
      <c r="U68" s="260"/>
      <c r="V68" s="260"/>
      <c r="W68" s="260"/>
      <c r="X68" s="262"/>
      <c r="Y68" s="262"/>
      <c r="Z68" s="262"/>
      <c r="AA68" s="262"/>
      <c r="AB68" s="262"/>
      <c r="AC68" s="267"/>
      <c r="AE68" s="52"/>
      <c r="AF68" s="103"/>
      <c r="AG68" s="103"/>
      <c r="AH68" s="103"/>
      <c r="AI68" s="103"/>
      <c r="AJ68" s="103"/>
      <c r="AK68" s="103" t="s">
        <v>965</v>
      </c>
      <c r="AL68" s="103"/>
      <c r="AM68" s="103"/>
      <c r="AN68" s="103"/>
      <c r="AO68" s="103"/>
      <c r="AP68" s="103"/>
      <c r="AQ68" s="103"/>
      <c r="AR68" s="103"/>
      <c r="AS68" s="103"/>
      <c r="AT68" s="103"/>
      <c r="AU68" s="103"/>
      <c r="AV68" s="103"/>
      <c r="AW68" s="103"/>
      <c r="AX68" s="103"/>
      <c r="AY68" s="103"/>
      <c r="AZ68" s="103"/>
      <c r="BA68" s="103"/>
      <c r="BB68" s="103"/>
      <c r="BC68" s="103"/>
      <c r="BD68" s="103"/>
      <c r="BE68" s="103"/>
      <c r="BF68" s="103"/>
      <c r="BG68" s="103"/>
      <c r="BH68" s="103"/>
      <c r="BI68" s="103"/>
      <c r="BJ68" s="103"/>
      <c r="BK68" s="103"/>
      <c r="BL68" s="103"/>
      <c r="BM68" s="103"/>
      <c r="BN68" s="103"/>
      <c r="BO68" s="103"/>
      <c r="BP68" s="103"/>
      <c r="BQ68" s="103"/>
      <c r="BR68" s="103"/>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52"/>
      <c r="DK68" s="52"/>
      <c r="DL68" s="52"/>
      <c r="DM68" s="52"/>
      <c r="DN68" s="52"/>
      <c r="DO68" s="52"/>
      <c r="DP68" s="52"/>
      <c r="DQ68" s="52"/>
      <c r="DR68" s="52"/>
      <c r="DS68" s="52"/>
      <c r="DT68" s="52"/>
      <c r="DU68" s="52"/>
      <c r="DV68" s="52"/>
      <c r="DW68" s="52"/>
      <c r="DX68" s="52"/>
      <c r="DY68" s="52"/>
    </row>
    <row r="69" spans="2:129" ht="12" customHeight="1">
      <c r="B69" s="266"/>
      <c r="C69" s="260" t="s">
        <v>424</v>
      </c>
      <c r="D69" s="260"/>
      <c r="E69" s="260"/>
      <c r="F69" s="260"/>
      <c r="G69" s="260"/>
      <c r="H69" s="260"/>
      <c r="I69" s="260"/>
      <c r="J69" s="260"/>
      <c r="K69" s="260"/>
      <c r="L69" s="260"/>
      <c r="M69" s="260"/>
      <c r="N69" s="260"/>
      <c r="O69" s="260"/>
      <c r="P69" s="260"/>
      <c r="Q69" s="260"/>
      <c r="R69" s="260"/>
      <c r="S69" s="260" t="s">
        <v>425</v>
      </c>
      <c r="T69" s="260"/>
      <c r="U69" s="260"/>
      <c r="V69" s="260"/>
      <c r="W69" s="260"/>
      <c r="X69" s="262"/>
      <c r="Y69" s="262"/>
      <c r="Z69" s="262"/>
      <c r="AA69" s="262"/>
      <c r="AB69" s="262"/>
      <c r="AC69" s="267"/>
      <c r="AE69" s="52"/>
      <c r="AF69" s="103"/>
      <c r="AG69" s="103"/>
      <c r="AH69" s="103"/>
      <c r="AI69" s="103"/>
      <c r="AJ69" s="103"/>
      <c r="AK69" s="103"/>
      <c r="AL69" s="103" t="s">
        <v>960</v>
      </c>
      <c r="AM69" s="103"/>
      <c r="AN69" s="103"/>
      <c r="AO69" s="103"/>
      <c r="AP69" s="103"/>
      <c r="AQ69" s="103"/>
      <c r="AR69" s="103"/>
      <c r="AS69" s="103"/>
      <c r="AT69" s="103"/>
      <c r="AU69" s="103"/>
      <c r="AV69" s="103"/>
      <c r="AW69" s="103"/>
      <c r="AX69" s="103"/>
      <c r="AY69" s="103"/>
      <c r="AZ69" s="103"/>
      <c r="BA69" s="103"/>
      <c r="BB69" s="103"/>
      <c r="BC69" s="103"/>
      <c r="BD69" s="103"/>
      <c r="BE69" s="103"/>
      <c r="BF69" s="103"/>
      <c r="BG69" s="103"/>
      <c r="BH69" s="103"/>
      <c r="BI69" s="103"/>
      <c r="BJ69" s="103"/>
      <c r="BK69" s="103"/>
      <c r="BL69" s="103"/>
      <c r="BM69" s="103"/>
      <c r="BN69" s="103"/>
      <c r="BO69" s="103"/>
      <c r="BP69" s="103"/>
      <c r="BQ69" s="103"/>
      <c r="BR69" s="103"/>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52"/>
      <c r="DK69" s="52"/>
      <c r="DL69" s="52"/>
      <c r="DM69" s="52"/>
      <c r="DN69" s="52"/>
      <c r="DO69" s="52"/>
      <c r="DP69" s="52"/>
      <c r="DQ69" s="52"/>
      <c r="DR69" s="52"/>
      <c r="DS69" s="52"/>
      <c r="DT69" s="52"/>
      <c r="DU69" s="52"/>
      <c r="DV69" s="52"/>
      <c r="DW69" s="52"/>
      <c r="DX69" s="52"/>
      <c r="DY69" s="52"/>
    </row>
    <row r="70" spans="2:129" ht="12" customHeight="1">
      <c r="B70" s="266"/>
      <c r="C70" s="260" t="s">
        <v>426</v>
      </c>
      <c r="D70" s="260"/>
      <c r="E70" s="260"/>
      <c r="F70" s="260"/>
      <c r="G70" s="260"/>
      <c r="H70" s="260"/>
      <c r="I70" s="260"/>
      <c r="J70" s="260"/>
      <c r="K70" s="260"/>
      <c r="L70" s="260"/>
      <c r="M70" s="260"/>
      <c r="N70" s="260"/>
      <c r="O70" s="260"/>
      <c r="P70" s="260"/>
      <c r="Q70" s="260"/>
      <c r="R70" s="260"/>
      <c r="S70" s="260"/>
      <c r="T70" s="260"/>
      <c r="U70" s="260"/>
      <c r="V70" s="260"/>
      <c r="W70" s="260"/>
      <c r="X70" s="262"/>
      <c r="Y70" s="262"/>
      <c r="Z70" s="262"/>
      <c r="AA70" s="262"/>
      <c r="AB70" s="262"/>
      <c r="AC70" s="267"/>
      <c r="AE70" s="52"/>
      <c r="AF70" s="103"/>
      <c r="AG70" s="103"/>
      <c r="AH70" s="103"/>
      <c r="AI70" s="103"/>
      <c r="AJ70" s="103"/>
      <c r="AK70" s="103"/>
      <c r="AL70" s="103"/>
      <c r="AM70" s="103"/>
      <c r="AN70" s="103" t="s">
        <v>959</v>
      </c>
      <c r="AO70" s="103"/>
      <c r="AP70" s="103"/>
      <c r="AQ70" s="103"/>
      <c r="AR70" s="103"/>
      <c r="AS70" s="103"/>
      <c r="AT70" s="103"/>
      <c r="AU70" s="103"/>
      <c r="AV70" s="103"/>
      <c r="AW70" s="103"/>
      <c r="AX70" s="103"/>
      <c r="AY70" s="103"/>
      <c r="AZ70" s="103"/>
      <c r="BA70" s="103"/>
      <c r="BB70" s="103"/>
      <c r="BC70" s="103"/>
      <c r="BD70" s="103"/>
      <c r="BE70" s="103"/>
      <c r="BF70" s="103"/>
      <c r="BG70" s="103"/>
      <c r="BH70" s="103"/>
      <c r="BI70" s="103"/>
      <c r="BJ70" s="103"/>
      <c r="BK70" s="103"/>
      <c r="BL70" s="103"/>
      <c r="BM70" s="103"/>
      <c r="BN70" s="103"/>
      <c r="BO70" s="103"/>
      <c r="BP70" s="103"/>
      <c r="BQ70" s="103"/>
      <c r="BR70" s="103"/>
      <c r="BS70" s="52"/>
      <c r="BT70" s="52"/>
      <c r="BU70" s="52"/>
      <c r="BV70" s="52"/>
      <c r="BW70" s="52"/>
    </row>
    <row r="71" spans="2:129" ht="12" customHeight="1">
      <c r="B71" s="266"/>
      <c r="C71" s="260" t="s">
        <v>427</v>
      </c>
      <c r="D71" s="260"/>
      <c r="E71" s="260"/>
      <c r="F71" s="260"/>
      <c r="G71" s="260"/>
      <c r="H71" s="260"/>
      <c r="I71" s="260"/>
      <c r="J71" s="260"/>
      <c r="K71" s="260"/>
      <c r="L71" s="260"/>
      <c r="M71" s="260"/>
      <c r="N71" s="260"/>
      <c r="O71" s="260"/>
      <c r="P71" s="260"/>
      <c r="Q71" s="260"/>
      <c r="R71" s="260"/>
      <c r="S71" s="260"/>
      <c r="T71" s="260"/>
      <c r="U71" s="260"/>
      <c r="V71" s="260"/>
      <c r="W71" s="260"/>
      <c r="X71" s="262"/>
      <c r="Y71" s="262"/>
      <c r="Z71" s="262"/>
      <c r="AA71" s="262"/>
      <c r="AB71" s="262"/>
      <c r="AC71" s="267"/>
      <c r="AE71" s="52"/>
      <c r="AF71" s="103"/>
      <c r="AG71" s="103"/>
      <c r="AH71" s="103"/>
      <c r="AI71" s="103"/>
      <c r="AJ71" s="103"/>
      <c r="AK71" s="103"/>
      <c r="AL71" s="103" t="s">
        <v>951</v>
      </c>
      <c r="AM71" s="103"/>
      <c r="AN71" s="103"/>
      <c r="AO71" s="103"/>
      <c r="AP71" s="103"/>
      <c r="AQ71" s="103"/>
      <c r="AR71" s="103"/>
      <c r="AS71" s="103"/>
      <c r="AT71" s="103"/>
      <c r="AU71" s="103"/>
      <c r="AV71" s="103"/>
      <c r="AW71" s="103"/>
      <c r="AX71" s="103"/>
      <c r="AY71" s="103"/>
      <c r="AZ71" s="103"/>
      <c r="BA71" s="103"/>
      <c r="BB71" s="103"/>
      <c r="BC71" s="103"/>
      <c r="BD71" s="103"/>
      <c r="BE71" s="103"/>
      <c r="BF71" s="103"/>
      <c r="BG71" s="103"/>
      <c r="BH71" s="103"/>
      <c r="BI71" s="103"/>
      <c r="BJ71" s="103"/>
      <c r="BK71" s="103"/>
      <c r="BL71" s="103"/>
      <c r="BM71" s="103"/>
      <c r="BN71" s="103"/>
      <c r="BO71" s="103"/>
      <c r="BP71" s="103"/>
      <c r="BQ71" s="103"/>
      <c r="BR71" s="103"/>
      <c r="BS71" s="52"/>
      <c r="BT71" s="52"/>
      <c r="BU71" s="52"/>
      <c r="BV71" s="52"/>
      <c r="BW71" s="52"/>
    </row>
    <row r="72" spans="2:129" ht="12" customHeight="1">
      <c r="B72" s="266"/>
      <c r="C72" s="260" t="s">
        <v>428</v>
      </c>
      <c r="D72" s="260"/>
      <c r="E72" s="260"/>
      <c r="F72" s="260"/>
      <c r="G72" s="260"/>
      <c r="H72" s="260"/>
      <c r="I72" s="260"/>
      <c r="J72" s="260"/>
      <c r="K72" s="260"/>
      <c r="L72" s="260"/>
      <c r="M72" s="260"/>
      <c r="N72" s="260"/>
      <c r="O72" s="260"/>
      <c r="P72" s="260"/>
      <c r="Q72" s="260"/>
      <c r="R72" s="260"/>
      <c r="S72" s="260"/>
      <c r="T72" s="260"/>
      <c r="U72" s="260"/>
      <c r="V72" s="260"/>
      <c r="W72" s="260"/>
      <c r="X72" s="262"/>
      <c r="Y72" s="262"/>
      <c r="Z72" s="262"/>
      <c r="AA72" s="262"/>
      <c r="AB72" s="262"/>
      <c r="AC72" s="267"/>
      <c r="AE72" s="52"/>
      <c r="AF72" s="103"/>
      <c r="AG72" s="103"/>
      <c r="AH72" s="103"/>
      <c r="AI72" s="103"/>
      <c r="AJ72" s="103"/>
      <c r="AK72" s="103"/>
      <c r="AL72" s="103"/>
      <c r="AM72" s="103"/>
      <c r="AN72" s="103" t="s">
        <v>961</v>
      </c>
      <c r="AO72" s="103"/>
      <c r="AP72" s="103"/>
      <c r="AQ72" s="103"/>
      <c r="AR72" s="103"/>
      <c r="AS72" s="103"/>
      <c r="AT72" s="103"/>
      <c r="AU72" s="103"/>
      <c r="AV72" s="103"/>
      <c r="AW72" s="103"/>
      <c r="AX72" s="103"/>
      <c r="AY72" s="103"/>
      <c r="AZ72" s="103"/>
      <c r="BA72" s="103"/>
      <c r="BB72" s="103"/>
      <c r="BC72" s="103"/>
      <c r="BD72" s="103"/>
      <c r="BE72" s="103"/>
      <c r="BF72" s="103"/>
      <c r="BG72" s="103"/>
      <c r="BH72" s="103"/>
      <c r="BI72" s="103"/>
      <c r="BJ72" s="103"/>
      <c r="BK72" s="103"/>
      <c r="BL72" s="103"/>
      <c r="BM72" s="103"/>
      <c r="BN72" s="103"/>
      <c r="BO72" s="103"/>
      <c r="BP72" s="103"/>
      <c r="BQ72" s="103"/>
      <c r="BR72" s="103"/>
      <c r="BS72" s="52"/>
      <c r="BT72" s="52"/>
      <c r="BU72" s="52"/>
      <c r="BV72" s="52"/>
      <c r="BW72" s="52"/>
    </row>
    <row r="73" spans="2:129" ht="12" customHeight="1">
      <c r="B73" s="266"/>
      <c r="C73" s="260" t="s">
        <v>429</v>
      </c>
      <c r="D73" s="260"/>
      <c r="E73" s="260"/>
      <c r="F73" s="260"/>
      <c r="G73" s="260"/>
      <c r="H73" s="260"/>
      <c r="I73" s="260"/>
      <c r="J73" s="260"/>
      <c r="K73" s="260"/>
      <c r="L73" s="260"/>
      <c r="M73" s="260"/>
      <c r="N73" s="260"/>
      <c r="O73" s="260"/>
      <c r="P73" s="260"/>
      <c r="Q73" s="260"/>
      <c r="R73" s="260"/>
      <c r="S73" s="260"/>
      <c r="T73" s="260"/>
      <c r="U73" s="260"/>
      <c r="V73" s="260"/>
      <c r="W73" s="260"/>
      <c r="X73" s="262"/>
      <c r="Y73" s="262"/>
      <c r="Z73" s="262"/>
      <c r="AA73" s="262"/>
      <c r="AB73" s="262"/>
      <c r="AC73" s="267"/>
      <c r="AE73" s="52"/>
      <c r="AF73" s="103"/>
      <c r="AG73" s="103"/>
      <c r="AH73" s="103"/>
      <c r="AI73" s="103"/>
      <c r="AJ73" s="103"/>
      <c r="AK73" s="103"/>
      <c r="AL73" s="585" t="s">
        <v>952</v>
      </c>
      <c r="AM73" s="585"/>
      <c r="AN73" s="585"/>
      <c r="AO73" s="585"/>
      <c r="AP73" s="585"/>
      <c r="AQ73" s="585"/>
      <c r="AR73" s="585"/>
      <c r="AS73" s="585"/>
      <c r="AT73" s="585"/>
      <c r="AU73" s="585"/>
      <c r="AV73" s="585"/>
      <c r="AW73" s="585"/>
      <c r="AX73" s="585"/>
      <c r="AY73" s="585"/>
      <c r="AZ73" s="585"/>
      <c r="BA73" s="585"/>
      <c r="BB73" s="103"/>
      <c r="BC73" s="103"/>
      <c r="BD73" s="103"/>
      <c r="BE73" s="103"/>
      <c r="BF73" s="103"/>
      <c r="BG73" s="103"/>
      <c r="BH73" s="103"/>
      <c r="BI73" s="103"/>
      <c r="BJ73" s="103"/>
      <c r="BK73" s="103"/>
      <c r="BL73" s="103"/>
      <c r="BM73" s="103"/>
      <c r="BN73" s="103"/>
      <c r="BO73" s="103"/>
      <c r="BP73" s="103"/>
      <c r="BQ73" s="103"/>
      <c r="BR73" s="103"/>
      <c r="BS73" s="52"/>
      <c r="BT73" s="52"/>
      <c r="BU73" s="52"/>
      <c r="BV73" s="52"/>
      <c r="BW73" s="52"/>
    </row>
    <row r="74" spans="2:129" ht="12" customHeight="1">
      <c r="B74" s="266"/>
      <c r="C74" s="260" t="s">
        <v>430</v>
      </c>
      <c r="D74" s="260"/>
      <c r="E74" s="260"/>
      <c r="F74" s="260"/>
      <c r="G74" s="260"/>
      <c r="H74" s="260"/>
      <c r="I74" s="260"/>
      <c r="J74" s="260"/>
      <c r="K74" s="260"/>
      <c r="L74" s="260"/>
      <c r="M74" s="260"/>
      <c r="N74" s="260"/>
      <c r="O74" s="260"/>
      <c r="P74" s="260"/>
      <c r="Q74" s="260"/>
      <c r="R74" s="260"/>
      <c r="S74" s="260"/>
      <c r="T74" s="260"/>
      <c r="U74" s="260"/>
      <c r="V74" s="260"/>
      <c r="W74" s="260"/>
      <c r="X74" s="262"/>
      <c r="Y74" s="262"/>
      <c r="Z74" s="262"/>
      <c r="AA74" s="262"/>
      <c r="AB74" s="262"/>
      <c r="AC74" s="267"/>
      <c r="AF74" s="103"/>
      <c r="AG74" s="103"/>
      <c r="AH74" s="103"/>
      <c r="AI74" s="103"/>
      <c r="AJ74" s="103"/>
      <c r="AK74" s="103"/>
      <c r="AL74" s="103"/>
      <c r="AM74" s="103"/>
      <c r="AN74" s="103"/>
      <c r="AO74" s="103"/>
      <c r="AP74" s="103"/>
      <c r="AQ74" s="103"/>
      <c r="AR74" s="103"/>
      <c r="AS74" s="103"/>
      <c r="AT74" s="103"/>
      <c r="AU74" s="103"/>
      <c r="AV74" s="103"/>
      <c r="AW74" s="103"/>
      <c r="AX74" s="103"/>
      <c r="AY74" s="103"/>
      <c r="AZ74" s="103"/>
      <c r="BA74" s="103"/>
      <c r="BB74" s="103"/>
      <c r="BC74" s="103"/>
      <c r="BD74" s="103"/>
      <c r="BE74" s="103"/>
      <c r="BF74" s="103"/>
      <c r="BG74" s="103"/>
      <c r="BH74" s="103"/>
      <c r="BI74" s="103"/>
      <c r="BJ74" s="103"/>
      <c r="BK74" s="103"/>
      <c r="BL74" s="103"/>
      <c r="BM74" s="103"/>
      <c r="BN74" s="103"/>
      <c r="BO74" s="103"/>
      <c r="BP74" s="103"/>
      <c r="BQ74" s="103"/>
      <c r="BR74" s="103"/>
      <c r="BV74" s="52"/>
      <c r="BW74" s="52"/>
    </row>
    <row r="75" spans="2:129" ht="12" customHeight="1">
      <c r="B75" s="266"/>
      <c r="C75" s="260" t="s">
        <v>431</v>
      </c>
      <c r="D75" s="260"/>
      <c r="E75" s="260"/>
      <c r="F75" s="260"/>
      <c r="G75" s="260"/>
      <c r="H75" s="260"/>
      <c r="I75" s="260"/>
      <c r="J75" s="260"/>
      <c r="K75" s="260"/>
      <c r="L75" s="260"/>
      <c r="M75" s="260"/>
      <c r="N75" s="260"/>
      <c r="O75" s="260"/>
      <c r="P75" s="260"/>
      <c r="Q75" s="260"/>
      <c r="R75" s="260"/>
      <c r="S75" s="260"/>
      <c r="T75" s="260"/>
      <c r="U75" s="260"/>
      <c r="V75" s="260"/>
      <c r="W75" s="260"/>
      <c r="X75" s="262"/>
      <c r="Y75" s="262"/>
      <c r="Z75" s="262"/>
      <c r="AA75" s="262"/>
      <c r="AB75" s="262"/>
      <c r="AC75" s="267"/>
      <c r="AF75" s="103"/>
      <c r="AG75" s="103"/>
      <c r="AH75" s="103" t="s">
        <v>944</v>
      </c>
      <c r="AI75" s="103"/>
      <c r="AJ75" s="103"/>
      <c r="AK75" s="103"/>
      <c r="AL75" s="103"/>
      <c r="AM75" s="103"/>
      <c r="AN75" s="103"/>
      <c r="AO75" s="103"/>
      <c r="AP75" s="103"/>
      <c r="AQ75" s="103"/>
      <c r="AR75" s="103"/>
      <c r="AS75" s="103"/>
      <c r="AT75" s="103"/>
      <c r="AU75" s="103"/>
      <c r="AV75" s="103"/>
      <c r="AW75" s="103"/>
      <c r="AX75" s="103"/>
      <c r="AY75" s="103"/>
      <c r="AZ75" s="103"/>
      <c r="BA75" s="103"/>
      <c r="BB75" s="103"/>
      <c r="BC75" s="103"/>
      <c r="BD75" s="103"/>
      <c r="BE75" s="103"/>
      <c r="BF75" s="103"/>
      <c r="BG75" s="103"/>
      <c r="BH75" s="103"/>
      <c r="BJ75" s="103"/>
      <c r="BK75" s="103"/>
      <c r="BL75" s="103"/>
      <c r="BM75" s="103"/>
      <c r="BN75" s="103"/>
      <c r="BO75" s="103"/>
      <c r="BP75" s="103"/>
      <c r="BQ75" s="103"/>
      <c r="BR75" s="103"/>
      <c r="BV75" s="52"/>
      <c r="BW75" s="52"/>
    </row>
    <row r="76" spans="2:129" ht="12" customHeight="1">
      <c r="B76" s="266"/>
      <c r="C76" s="260" t="s">
        <v>432</v>
      </c>
      <c r="D76" s="260"/>
      <c r="E76" s="260"/>
      <c r="F76" s="260"/>
      <c r="G76" s="260"/>
      <c r="H76" s="260"/>
      <c r="I76" s="260"/>
      <c r="J76" s="260"/>
      <c r="K76" s="260"/>
      <c r="L76" s="260"/>
      <c r="M76" s="260"/>
      <c r="N76" s="260"/>
      <c r="O76" s="260"/>
      <c r="P76" s="260"/>
      <c r="Q76" s="260"/>
      <c r="R76" s="260"/>
      <c r="S76" s="260"/>
      <c r="T76" s="260"/>
      <c r="U76" s="260"/>
      <c r="V76" s="260"/>
      <c r="W76" s="260"/>
      <c r="X76" s="262"/>
      <c r="Y76" s="262"/>
      <c r="Z76" s="262"/>
      <c r="AA76" s="262"/>
      <c r="AB76" s="262"/>
      <c r="AC76" s="267"/>
      <c r="AF76" s="103"/>
      <c r="AG76" s="103"/>
      <c r="AH76" s="103"/>
      <c r="AI76" s="103" t="s">
        <v>969</v>
      </c>
      <c r="AJ76" s="103"/>
      <c r="AK76" s="103"/>
      <c r="AL76" s="103"/>
      <c r="AM76" s="103"/>
      <c r="AN76" s="103"/>
      <c r="AO76" s="103"/>
      <c r="AP76" s="103"/>
      <c r="AQ76" s="103"/>
      <c r="AR76" s="103"/>
      <c r="AS76" s="103"/>
      <c r="AT76" s="103"/>
      <c r="AU76" s="103"/>
      <c r="AV76" s="103"/>
      <c r="AW76" s="103"/>
      <c r="AX76" s="103"/>
      <c r="AY76" s="103"/>
      <c r="AZ76" s="103"/>
      <c r="BA76" s="103"/>
      <c r="BB76" s="103"/>
      <c r="BC76" s="103"/>
      <c r="BD76" s="103"/>
      <c r="BE76" s="103"/>
      <c r="BF76" s="103"/>
      <c r="BG76" s="103"/>
      <c r="BH76" s="103"/>
      <c r="BJ76" s="103"/>
      <c r="BK76" s="103"/>
      <c r="BL76" s="103"/>
      <c r="BM76" s="103"/>
      <c r="BN76" s="103"/>
      <c r="BO76" s="103"/>
      <c r="BP76" s="103"/>
      <c r="BQ76" s="103"/>
      <c r="BR76" s="103"/>
      <c r="BV76" s="52"/>
      <c r="BW76" s="52"/>
    </row>
    <row r="77" spans="2:129" ht="12" customHeight="1">
      <c r="B77" s="266"/>
      <c r="C77" s="260" t="s">
        <v>433</v>
      </c>
      <c r="D77" s="260"/>
      <c r="E77" s="260"/>
      <c r="F77" s="260"/>
      <c r="G77" s="260"/>
      <c r="H77" s="260"/>
      <c r="I77" s="260"/>
      <c r="J77" s="260"/>
      <c r="K77" s="260"/>
      <c r="L77" s="260"/>
      <c r="M77" s="260"/>
      <c r="N77" s="260"/>
      <c r="O77" s="260"/>
      <c r="P77" s="260"/>
      <c r="Q77" s="260"/>
      <c r="R77" s="260"/>
      <c r="S77" s="260"/>
      <c r="T77" s="260"/>
      <c r="U77" s="260"/>
      <c r="V77" s="260"/>
      <c r="W77" s="260"/>
      <c r="X77" s="262"/>
      <c r="Y77" s="262"/>
      <c r="Z77" s="262"/>
      <c r="AA77" s="262"/>
      <c r="AB77" s="262"/>
      <c r="AC77" s="267"/>
      <c r="AF77" s="103"/>
      <c r="AG77" s="103"/>
      <c r="AH77" s="103"/>
      <c r="AI77" s="103"/>
      <c r="AJ77" s="103"/>
      <c r="AK77" s="103"/>
      <c r="AL77" s="103"/>
      <c r="AM77" s="103"/>
      <c r="AN77" s="103"/>
      <c r="AO77" s="103"/>
      <c r="AP77" s="103"/>
      <c r="AQ77" s="103"/>
      <c r="AR77" s="103"/>
      <c r="AS77" s="103"/>
      <c r="AT77" s="103"/>
      <c r="AU77" s="103"/>
      <c r="AV77" s="103"/>
      <c r="AW77" s="103"/>
      <c r="AX77" s="103"/>
      <c r="AY77" s="103"/>
      <c r="AZ77" s="103"/>
      <c r="BA77" s="103"/>
      <c r="BB77" s="103"/>
      <c r="BC77" s="103"/>
      <c r="BD77" s="103"/>
      <c r="BE77" s="103"/>
      <c r="BF77" s="103"/>
      <c r="BG77" s="103"/>
      <c r="BH77" s="103"/>
      <c r="BI77" s="103"/>
      <c r="BJ77" s="103"/>
      <c r="BK77" s="103"/>
      <c r="BL77" s="103"/>
      <c r="BM77" s="103"/>
      <c r="BN77" s="103"/>
      <c r="BO77" s="103"/>
      <c r="BP77" s="103"/>
      <c r="BQ77" s="103"/>
      <c r="BR77" s="103"/>
      <c r="BV77" s="52"/>
      <c r="BW77" s="52"/>
    </row>
    <row r="78" spans="2:129" ht="12" customHeight="1">
      <c r="B78" s="266"/>
      <c r="C78" s="260" t="s">
        <v>434</v>
      </c>
      <c r="D78" s="260"/>
      <c r="E78" s="260"/>
      <c r="F78" s="260"/>
      <c r="G78" s="260"/>
      <c r="H78" s="260"/>
      <c r="I78" s="260"/>
      <c r="J78" s="260"/>
      <c r="K78" s="260"/>
      <c r="L78" s="260"/>
      <c r="M78" s="260"/>
      <c r="N78" s="260"/>
      <c r="O78" s="260"/>
      <c r="P78" s="260"/>
      <c r="Q78" s="260"/>
      <c r="R78" s="260"/>
      <c r="S78" s="260"/>
      <c r="T78" s="260"/>
      <c r="U78" s="260"/>
      <c r="V78" s="260"/>
      <c r="W78" s="260"/>
      <c r="X78" s="262"/>
      <c r="Y78" s="262"/>
      <c r="Z78" s="262"/>
      <c r="AA78" s="262"/>
      <c r="AB78" s="262"/>
      <c r="AC78" s="267"/>
      <c r="AF78" s="103"/>
      <c r="AG78" s="103"/>
      <c r="AH78" s="103"/>
      <c r="AI78" s="103" t="s">
        <v>967</v>
      </c>
      <c r="AJ78" s="103"/>
      <c r="AK78" s="103"/>
      <c r="AL78" s="103"/>
      <c r="AM78" s="103"/>
      <c r="AN78" s="103"/>
      <c r="AO78" s="103"/>
      <c r="AP78" s="103"/>
      <c r="AQ78" s="103"/>
      <c r="AR78" s="103"/>
      <c r="AS78" s="103"/>
      <c r="AT78" s="103"/>
      <c r="AU78" s="103"/>
      <c r="AV78" s="103"/>
      <c r="AW78" s="103"/>
      <c r="AX78" s="103"/>
      <c r="AY78" s="103"/>
      <c r="AZ78" s="103"/>
      <c r="BA78" s="103"/>
      <c r="BB78" s="103"/>
      <c r="BC78" s="103"/>
      <c r="BD78" s="103"/>
      <c r="BE78" s="103"/>
      <c r="BF78" s="103"/>
      <c r="BG78" s="103"/>
      <c r="BH78" s="103"/>
      <c r="BJ78" s="103"/>
      <c r="BK78" s="103"/>
      <c r="BL78" s="103"/>
      <c r="BM78" s="103"/>
      <c r="BN78" s="103"/>
      <c r="BO78" s="103"/>
      <c r="BP78" s="103"/>
      <c r="BQ78" s="103"/>
      <c r="BR78" s="103"/>
      <c r="BV78" s="52"/>
      <c r="BW78" s="52"/>
    </row>
    <row r="79" spans="2:129" ht="12" customHeight="1">
      <c r="B79" s="266"/>
      <c r="C79" s="260" t="s">
        <v>435</v>
      </c>
      <c r="D79" s="260"/>
      <c r="E79" s="260"/>
      <c r="F79" s="260"/>
      <c r="G79" s="260"/>
      <c r="H79" s="260"/>
      <c r="I79" s="260"/>
      <c r="J79" s="260"/>
      <c r="K79" s="260"/>
      <c r="L79" s="260"/>
      <c r="M79" s="260"/>
      <c r="N79" s="260"/>
      <c r="O79" s="260"/>
      <c r="P79" s="260"/>
      <c r="Q79" s="260"/>
      <c r="R79" s="260"/>
      <c r="S79" s="260"/>
      <c r="T79" s="260"/>
      <c r="U79" s="260"/>
      <c r="V79" s="260"/>
      <c r="W79" s="260"/>
      <c r="X79" s="262"/>
      <c r="Y79" s="262"/>
      <c r="Z79" s="262"/>
      <c r="AA79" s="262"/>
      <c r="AB79" s="262"/>
      <c r="AC79" s="267"/>
      <c r="AF79" s="103"/>
      <c r="AG79" s="103"/>
      <c r="AH79" s="103"/>
      <c r="AI79" s="103"/>
      <c r="AJ79" s="103" t="s">
        <v>453</v>
      </c>
      <c r="AK79" s="103"/>
      <c r="AL79" s="103"/>
      <c r="AM79" s="103"/>
      <c r="AN79" s="103"/>
      <c r="AO79" s="103"/>
      <c r="AP79" s="103"/>
      <c r="AQ79" s="103"/>
      <c r="AR79" s="103"/>
      <c r="AS79" s="103"/>
      <c r="AT79" s="103"/>
      <c r="AU79" s="103"/>
      <c r="AV79" s="103"/>
      <c r="AW79" s="103"/>
      <c r="AX79" s="103"/>
      <c r="AY79" s="103"/>
      <c r="AZ79" s="103"/>
      <c r="BA79" s="103"/>
      <c r="BB79" s="103"/>
      <c r="BC79" s="103"/>
      <c r="BD79" s="103"/>
      <c r="BE79" s="103"/>
      <c r="BF79" s="103"/>
      <c r="BG79" s="103"/>
      <c r="BH79" s="103"/>
      <c r="BJ79" s="103"/>
      <c r="BK79" s="103"/>
      <c r="BL79" s="103"/>
      <c r="BM79" s="103"/>
      <c r="BN79" s="103"/>
      <c r="BO79" s="103"/>
      <c r="BP79" s="103"/>
      <c r="BQ79" s="103"/>
      <c r="BR79" s="103"/>
      <c r="BV79" s="52"/>
      <c r="BW79" s="52"/>
    </row>
    <row r="80" spans="2:129" ht="12" customHeight="1">
      <c r="B80" s="266"/>
      <c r="C80" s="260"/>
      <c r="D80" s="260"/>
      <c r="E80" s="260"/>
      <c r="F80" s="260"/>
      <c r="G80" s="260"/>
      <c r="H80" s="260"/>
      <c r="I80" s="260"/>
      <c r="J80" s="260"/>
      <c r="K80" s="260"/>
      <c r="L80" s="260"/>
      <c r="M80" s="260"/>
      <c r="N80" s="260"/>
      <c r="O80" s="260"/>
      <c r="P80" s="260"/>
      <c r="Q80" s="260"/>
      <c r="R80" s="260"/>
      <c r="S80" s="260"/>
      <c r="T80" s="260"/>
      <c r="U80" s="260"/>
      <c r="V80" s="260"/>
      <c r="W80" s="260"/>
      <c r="X80" s="262"/>
      <c r="Y80" s="262"/>
      <c r="Z80" s="262"/>
      <c r="AA80" s="262"/>
      <c r="AB80" s="262"/>
      <c r="AC80" s="267"/>
      <c r="AF80" s="103"/>
      <c r="AG80" s="103"/>
      <c r="AH80" s="103"/>
      <c r="AI80" s="103"/>
      <c r="AJ80" s="103" t="s">
        <v>455</v>
      </c>
      <c r="AK80" s="103"/>
      <c r="AL80" s="103"/>
      <c r="AM80" s="103"/>
      <c r="AN80" s="103"/>
      <c r="AO80" s="103"/>
      <c r="AP80" s="103"/>
      <c r="AQ80" s="103"/>
      <c r="AR80" s="103"/>
      <c r="AS80" s="103"/>
      <c r="AT80" s="103"/>
      <c r="AU80" s="103"/>
      <c r="AV80" s="103"/>
      <c r="AW80" s="103"/>
      <c r="AX80" s="103"/>
      <c r="AY80" s="103"/>
      <c r="AZ80" s="103"/>
      <c r="BA80" s="103"/>
      <c r="BB80" s="103"/>
      <c r="BC80" s="103"/>
      <c r="BD80" s="103"/>
      <c r="BE80" s="103"/>
      <c r="BF80" s="103"/>
      <c r="BG80" s="103"/>
      <c r="BH80" s="103"/>
      <c r="BJ80" s="103"/>
      <c r="BK80" s="103"/>
      <c r="BL80" s="103"/>
      <c r="BM80" s="103"/>
      <c r="BN80" s="103"/>
      <c r="BO80" s="103"/>
      <c r="BP80" s="103"/>
      <c r="BQ80" s="103"/>
      <c r="BR80" s="103"/>
      <c r="BV80" s="52"/>
      <c r="BW80" s="52"/>
    </row>
    <row r="81" spans="2:75" ht="12" customHeight="1">
      <c r="B81" s="266"/>
      <c r="C81" s="260" t="s">
        <v>436</v>
      </c>
      <c r="D81" s="260"/>
      <c r="E81" s="260"/>
      <c r="F81" s="260"/>
      <c r="G81" s="260"/>
      <c r="H81" s="260"/>
      <c r="I81" s="260"/>
      <c r="J81" s="260"/>
      <c r="K81" s="260"/>
      <c r="L81" s="260"/>
      <c r="M81" s="260"/>
      <c r="N81" s="260"/>
      <c r="O81" s="260"/>
      <c r="P81" s="260"/>
      <c r="Q81" s="260"/>
      <c r="R81" s="260"/>
      <c r="S81" s="260" t="s">
        <v>437</v>
      </c>
      <c r="T81" s="260"/>
      <c r="U81" s="260"/>
      <c r="V81" s="260"/>
      <c r="W81" s="260"/>
      <c r="X81" s="262"/>
      <c r="Y81" s="262"/>
      <c r="Z81" s="262"/>
      <c r="AA81" s="262"/>
      <c r="AB81" s="262"/>
      <c r="AC81" s="267"/>
      <c r="AF81" s="103"/>
      <c r="AG81" s="103"/>
      <c r="AH81" s="103"/>
      <c r="AI81" s="103" t="s">
        <v>968</v>
      </c>
      <c r="AJ81" s="103"/>
      <c r="AK81" s="103"/>
      <c r="AL81" s="103"/>
      <c r="AM81" s="103"/>
      <c r="AN81" s="103"/>
      <c r="AO81" s="103"/>
      <c r="AP81" s="103"/>
      <c r="AQ81" s="103"/>
      <c r="AR81" s="103"/>
      <c r="AS81" s="103"/>
      <c r="AT81" s="103"/>
      <c r="AU81" s="103"/>
      <c r="AV81" s="103"/>
      <c r="AW81" s="103"/>
      <c r="AX81" s="103"/>
      <c r="AY81" s="103"/>
      <c r="AZ81" s="103"/>
      <c r="BA81" s="103"/>
      <c r="BB81" s="103"/>
      <c r="BC81" s="103"/>
      <c r="BD81" s="103"/>
      <c r="BE81" s="103"/>
      <c r="BF81" s="103"/>
      <c r="BG81" s="103"/>
      <c r="BH81" s="103"/>
      <c r="BJ81" s="103"/>
      <c r="BK81" s="103"/>
      <c r="BL81" s="103"/>
      <c r="BM81" s="103"/>
      <c r="BN81" s="103"/>
      <c r="BO81" s="103"/>
      <c r="BP81" s="103"/>
      <c r="BQ81" s="103"/>
      <c r="BR81" s="103"/>
      <c r="BV81" s="52"/>
      <c r="BW81" s="52"/>
    </row>
    <row r="82" spans="2:75" ht="12" customHeight="1">
      <c r="B82" s="266"/>
      <c r="C82" s="260" t="s">
        <v>438</v>
      </c>
      <c r="D82" s="260"/>
      <c r="E82" s="260"/>
      <c r="F82" s="260"/>
      <c r="G82" s="260"/>
      <c r="H82" s="260"/>
      <c r="I82" s="260"/>
      <c r="J82" s="260"/>
      <c r="K82" s="260"/>
      <c r="L82" s="260"/>
      <c r="M82" s="260"/>
      <c r="N82" s="260"/>
      <c r="O82" s="260"/>
      <c r="P82" s="260"/>
      <c r="Q82" s="260"/>
      <c r="R82" s="260"/>
      <c r="S82" s="260"/>
      <c r="T82" s="260"/>
      <c r="U82" s="260"/>
      <c r="V82" s="260"/>
      <c r="W82" s="260"/>
      <c r="X82" s="262"/>
      <c r="Y82" s="262"/>
      <c r="Z82" s="262"/>
      <c r="AA82" s="262"/>
      <c r="AB82" s="262"/>
      <c r="AC82" s="267"/>
      <c r="AF82" s="103"/>
      <c r="AG82" s="103"/>
      <c r="AH82" s="103"/>
      <c r="AI82" s="103"/>
      <c r="AJ82" s="103" t="s">
        <v>970</v>
      </c>
      <c r="AK82" s="103"/>
      <c r="AL82" s="103"/>
      <c r="AM82" s="103"/>
      <c r="AN82" s="103"/>
      <c r="AO82" s="103"/>
      <c r="AP82" s="103"/>
      <c r="AQ82" s="103"/>
      <c r="AR82" s="103"/>
      <c r="AS82" s="103"/>
      <c r="AT82" s="103"/>
      <c r="AU82" s="103"/>
      <c r="AV82" s="103"/>
      <c r="AW82" s="103"/>
      <c r="AX82" s="103"/>
      <c r="AY82" s="103"/>
      <c r="AZ82" s="103"/>
      <c r="BA82" s="103"/>
      <c r="BB82" s="103"/>
      <c r="BC82" s="103"/>
      <c r="BD82" s="103"/>
      <c r="BE82" s="103"/>
      <c r="BF82" s="103"/>
      <c r="BG82" s="103"/>
      <c r="BH82" s="103"/>
      <c r="BJ82" s="103"/>
      <c r="BK82" s="103"/>
      <c r="BL82" s="103"/>
      <c r="BM82" s="103"/>
      <c r="BN82" s="103"/>
      <c r="BO82" s="103"/>
      <c r="BP82" s="103"/>
      <c r="BQ82" s="103"/>
      <c r="BR82" s="103"/>
      <c r="BV82" s="52"/>
      <c r="BW82" s="52"/>
    </row>
    <row r="83" spans="2:75" ht="12" customHeight="1">
      <c r="B83" s="266"/>
      <c r="C83" s="260" t="s">
        <v>439</v>
      </c>
      <c r="D83" s="260"/>
      <c r="E83" s="260"/>
      <c r="F83" s="260"/>
      <c r="G83" s="260"/>
      <c r="H83" s="260"/>
      <c r="I83" s="260"/>
      <c r="J83" s="260"/>
      <c r="K83" s="260"/>
      <c r="L83" s="260"/>
      <c r="M83" s="260"/>
      <c r="N83" s="260"/>
      <c r="O83" s="260"/>
      <c r="P83" s="260"/>
      <c r="Q83" s="260"/>
      <c r="R83" s="260"/>
      <c r="S83" s="260"/>
      <c r="T83" s="260"/>
      <c r="U83" s="260"/>
      <c r="V83" s="260"/>
      <c r="W83" s="260"/>
      <c r="X83" s="262"/>
      <c r="Y83" s="262"/>
      <c r="Z83" s="262"/>
      <c r="AA83" s="262"/>
      <c r="AB83" s="262"/>
      <c r="AC83" s="267"/>
      <c r="AF83" s="103"/>
      <c r="AG83" s="103"/>
      <c r="AH83" s="103"/>
      <c r="AI83" s="103"/>
      <c r="AJ83" s="103" t="s">
        <v>971</v>
      </c>
      <c r="AK83" s="103"/>
      <c r="AL83" s="103"/>
      <c r="AM83" s="103"/>
      <c r="AN83" s="103"/>
      <c r="AO83" s="103"/>
      <c r="AP83" s="103"/>
      <c r="AQ83" s="103"/>
      <c r="AR83" s="103"/>
      <c r="AS83" s="103"/>
      <c r="AT83" s="103"/>
      <c r="AU83" s="103"/>
      <c r="AV83" s="103"/>
      <c r="AW83" s="103"/>
      <c r="AX83" s="103"/>
      <c r="AY83" s="103"/>
      <c r="AZ83" s="103"/>
      <c r="BA83" s="103"/>
      <c r="BB83" s="103"/>
      <c r="BC83" s="103"/>
      <c r="BD83" s="103"/>
      <c r="BE83" s="103"/>
      <c r="BF83" s="103"/>
      <c r="BG83" s="103"/>
      <c r="BH83" s="103"/>
      <c r="BJ83" s="103"/>
      <c r="BK83" s="103"/>
      <c r="BL83" s="103"/>
      <c r="BM83" s="103"/>
      <c r="BN83" s="103"/>
      <c r="BO83" s="103"/>
      <c r="BP83" s="103"/>
      <c r="BQ83" s="103"/>
      <c r="BR83" s="103"/>
      <c r="BV83" s="52"/>
    </row>
    <row r="84" spans="2:75" ht="12" customHeight="1">
      <c r="B84" s="266"/>
      <c r="C84" s="260" t="s">
        <v>440</v>
      </c>
      <c r="D84" s="260"/>
      <c r="E84" s="260"/>
      <c r="F84" s="260"/>
      <c r="G84" s="260"/>
      <c r="H84" s="260"/>
      <c r="I84" s="260"/>
      <c r="J84" s="260"/>
      <c r="K84" s="260"/>
      <c r="L84" s="260"/>
      <c r="M84" s="260"/>
      <c r="N84" s="260"/>
      <c r="O84" s="260"/>
      <c r="P84" s="260"/>
      <c r="Q84" s="260"/>
      <c r="R84" s="260"/>
      <c r="S84" s="260"/>
      <c r="T84" s="260"/>
      <c r="U84" s="260"/>
      <c r="V84" s="260"/>
      <c r="W84" s="260"/>
      <c r="X84" s="262"/>
      <c r="Y84" s="262"/>
      <c r="Z84" s="262"/>
      <c r="AA84" s="262"/>
      <c r="AB84" s="262"/>
      <c r="AC84" s="267"/>
      <c r="AF84" s="103"/>
      <c r="AG84" s="103"/>
      <c r="AH84" s="103"/>
      <c r="AI84" s="103"/>
      <c r="AJ84" s="103"/>
      <c r="AK84" s="103"/>
      <c r="AL84" s="103"/>
      <c r="AM84" s="103"/>
      <c r="AN84" s="103"/>
      <c r="AO84" s="103"/>
      <c r="AP84" s="103"/>
      <c r="AQ84" s="103"/>
      <c r="AR84" s="103"/>
      <c r="AS84" s="103"/>
      <c r="AT84" s="103"/>
      <c r="AU84" s="103"/>
      <c r="AV84" s="103"/>
      <c r="AW84" s="103"/>
      <c r="AX84" s="103"/>
      <c r="AY84" s="103"/>
      <c r="AZ84" s="103"/>
      <c r="BA84" s="103"/>
      <c r="BB84" s="103"/>
      <c r="BC84" s="103"/>
      <c r="BD84" s="103"/>
      <c r="BE84" s="103"/>
      <c r="BF84" s="103"/>
      <c r="BG84" s="103"/>
      <c r="BH84" s="103"/>
      <c r="BI84" s="103"/>
      <c r="BJ84" s="103"/>
      <c r="BK84" s="103"/>
      <c r="BL84" s="103"/>
      <c r="BM84" s="103"/>
      <c r="BN84" s="103"/>
      <c r="BO84" s="103"/>
      <c r="BP84" s="103"/>
      <c r="BQ84" s="103"/>
      <c r="BR84" s="103"/>
    </row>
    <row r="85" spans="2:75" ht="12" customHeight="1">
      <c r="B85" s="266"/>
      <c r="C85" s="260" t="s">
        <v>441</v>
      </c>
      <c r="D85" s="260"/>
      <c r="E85" s="260"/>
      <c r="F85" s="260"/>
      <c r="G85" s="260"/>
      <c r="H85" s="260"/>
      <c r="I85" s="260"/>
      <c r="J85" s="260"/>
      <c r="K85" s="260"/>
      <c r="L85" s="260"/>
      <c r="M85" s="260"/>
      <c r="N85" s="260"/>
      <c r="O85" s="260"/>
      <c r="P85" s="260"/>
      <c r="Q85" s="260"/>
      <c r="R85" s="260"/>
      <c r="S85" s="260"/>
      <c r="T85" s="260"/>
      <c r="U85" s="260"/>
      <c r="V85" s="260"/>
      <c r="W85" s="260"/>
      <c r="X85" s="262"/>
      <c r="Y85" s="262"/>
      <c r="Z85" s="262"/>
      <c r="AA85" s="262"/>
      <c r="AB85" s="262"/>
      <c r="AC85" s="267"/>
      <c r="AF85" s="103"/>
      <c r="AG85" s="103"/>
      <c r="AH85" s="103"/>
      <c r="AI85" s="103"/>
      <c r="AJ85" s="103"/>
      <c r="AK85" s="103"/>
      <c r="AL85" s="103"/>
      <c r="AM85" s="103"/>
      <c r="AN85" s="103"/>
      <c r="AO85" s="103"/>
      <c r="AP85" s="103"/>
      <c r="AQ85" s="103"/>
      <c r="AR85" s="103"/>
      <c r="AS85" s="103"/>
      <c r="AT85" s="103"/>
      <c r="AU85" s="103"/>
      <c r="AV85" s="103"/>
      <c r="AW85" s="103"/>
      <c r="AX85" s="103"/>
      <c r="AY85" s="103"/>
      <c r="AZ85" s="103"/>
      <c r="BA85" s="103"/>
      <c r="BB85" s="103"/>
      <c r="BC85" s="103"/>
      <c r="BD85" s="103"/>
      <c r="BE85" s="103"/>
      <c r="BF85" s="103"/>
      <c r="BG85" s="103"/>
      <c r="BH85" s="103"/>
      <c r="BI85" s="103"/>
      <c r="BJ85" s="103"/>
      <c r="BK85" s="103"/>
      <c r="BL85" s="103"/>
      <c r="BM85" s="103"/>
      <c r="BN85" s="103"/>
      <c r="BO85" s="103"/>
      <c r="BP85" s="103"/>
      <c r="BQ85" s="103"/>
      <c r="BR85" s="103"/>
    </row>
    <row r="86" spans="2:75" ht="12" customHeight="1">
      <c r="B86" s="266"/>
      <c r="C86" s="260" t="s">
        <v>442</v>
      </c>
      <c r="D86" s="260"/>
      <c r="E86" s="260"/>
      <c r="F86" s="260"/>
      <c r="G86" s="260"/>
      <c r="H86" s="260"/>
      <c r="I86" s="260"/>
      <c r="J86" s="260"/>
      <c r="K86" s="260"/>
      <c r="L86" s="260"/>
      <c r="M86" s="260"/>
      <c r="N86" s="260"/>
      <c r="O86" s="260"/>
      <c r="P86" s="260"/>
      <c r="Q86" s="260"/>
      <c r="R86" s="260"/>
      <c r="S86" s="260"/>
      <c r="T86" s="260"/>
      <c r="U86" s="260"/>
      <c r="V86" s="260"/>
      <c r="W86" s="260"/>
      <c r="X86" s="262"/>
      <c r="Y86" s="262"/>
      <c r="Z86" s="262"/>
      <c r="AA86" s="262"/>
      <c r="AB86" s="262"/>
      <c r="AC86" s="267"/>
      <c r="AF86" s="103" t="s">
        <v>974</v>
      </c>
      <c r="AG86" s="103"/>
      <c r="AH86" s="103"/>
      <c r="AI86" s="103"/>
      <c r="AJ86" s="103"/>
      <c r="AK86" s="103"/>
      <c r="AL86" s="103"/>
      <c r="AM86" s="103"/>
      <c r="AN86" s="103"/>
      <c r="AO86" s="103"/>
      <c r="AP86" s="103"/>
      <c r="AQ86" s="103"/>
      <c r="AR86" s="103"/>
      <c r="AS86" s="103"/>
      <c r="AT86" s="103"/>
      <c r="AU86" s="103"/>
      <c r="AV86" s="103"/>
      <c r="AW86" s="103"/>
      <c r="AX86" s="103"/>
      <c r="AY86" s="103"/>
      <c r="AZ86" s="103"/>
      <c r="BH86" s="103"/>
      <c r="BI86" s="103"/>
      <c r="BJ86" s="103"/>
      <c r="BK86" s="103"/>
      <c r="BL86" s="103"/>
      <c r="BM86" s="103"/>
      <c r="BN86" s="103"/>
      <c r="BO86" s="103"/>
      <c r="BP86" s="103"/>
      <c r="BQ86" s="103"/>
      <c r="BR86" s="103"/>
    </row>
    <row r="87" spans="2:75" ht="12" customHeight="1">
      <c r="B87" s="266"/>
      <c r="C87" s="260" t="s">
        <v>443</v>
      </c>
      <c r="D87" s="260"/>
      <c r="E87" s="260"/>
      <c r="F87" s="260"/>
      <c r="G87" s="260"/>
      <c r="H87" s="260"/>
      <c r="I87" s="260"/>
      <c r="J87" s="260"/>
      <c r="K87" s="260"/>
      <c r="L87" s="260"/>
      <c r="M87" s="260"/>
      <c r="N87" s="260"/>
      <c r="O87" s="260"/>
      <c r="P87" s="260"/>
      <c r="Q87" s="260"/>
      <c r="R87" s="260"/>
      <c r="S87" s="260"/>
      <c r="T87" s="260"/>
      <c r="U87" s="260"/>
      <c r="V87" s="260"/>
      <c r="W87" s="260"/>
      <c r="X87" s="262"/>
      <c r="Y87" s="262"/>
      <c r="Z87" s="262"/>
      <c r="AA87" s="262"/>
      <c r="AB87" s="262"/>
      <c r="AC87" s="267"/>
      <c r="AF87" s="103"/>
      <c r="AG87" s="103" t="s">
        <v>930</v>
      </c>
      <c r="AH87" s="103"/>
      <c r="AI87" s="103"/>
      <c r="AJ87" s="103"/>
      <c r="BH87" s="103"/>
      <c r="BI87" s="103"/>
      <c r="BJ87" s="103"/>
      <c r="BK87" s="103"/>
      <c r="BL87" s="103"/>
      <c r="BM87" s="103"/>
      <c r="BN87" s="103"/>
      <c r="BO87" s="103"/>
      <c r="BP87" s="103"/>
      <c r="BQ87" s="103"/>
      <c r="BR87" s="103"/>
    </row>
    <row r="88" spans="2:75" ht="12" customHeight="1">
      <c r="B88" s="266"/>
      <c r="C88" s="260" t="s">
        <v>444</v>
      </c>
      <c r="D88" s="260"/>
      <c r="E88" s="260"/>
      <c r="F88" s="260"/>
      <c r="G88" s="260"/>
      <c r="H88" s="260"/>
      <c r="I88" s="260"/>
      <c r="J88" s="260"/>
      <c r="K88" s="260"/>
      <c r="L88" s="260"/>
      <c r="M88" s="260"/>
      <c r="N88" s="260"/>
      <c r="O88" s="260"/>
      <c r="P88" s="260"/>
      <c r="Q88" s="260"/>
      <c r="R88" s="260"/>
      <c r="S88" s="260"/>
      <c r="T88" s="260"/>
      <c r="U88" s="260"/>
      <c r="V88" s="260"/>
      <c r="W88" s="260"/>
      <c r="X88" s="262"/>
      <c r="Y88" s="262"/>
      <c r="Z88" s="262"/>
      <c r="AA88" s="262"/>
      <c r="AB88" s="262"/>
      <c r="AC88" s="267"/>
      <c r="AF88" s="103"/>
      <c r="AG88" s="103" t="s">
        <v>467</v>
      </c>
      <c r="AH88" s="103"/>
      <c r="AI88" s="103"/>
      <c r="AJ88" s="103"/>
      <c r="BH88" s="103"/>
      <c r="BI88" s="103"/>
      <c r="BJ88" s="103"/>
      <c r="BK88" s="103"/>
      <c r="BL88" s="103"/>
      <c r="BM88" s="103"/>
      <c r="BN88" s="103"/>
      <c r="BO88" s="103"/>
      <c r="BP88" s="103"/>
      <c r="BQ88" s="103"/>
      <c r="BR88" s="103"/>
    </row>
    <row r="89" spans="2:75" ht="12" customHeight="1">
      <c r="B89" s="266"/>
      <c r="C89" s="260" t="s">
        <v>445</v>
      </c>
      <c r="D89" s="260"/>
      <c r="E89" s="260"/>
      <c r="F89" s="260"/>
      <c r="G89" s="260"/>
      <c r="H89" s="260"/>
      <c r="I89" s="260"/>
      <c r="J89" s="260"/>
      <c r="K89" s="260"/>
      <c r="L89" s="260"/>
      <c r="M89" s="260"/>
      <c r="N89" s="260"/>
      <c r="O89" s="260"/>
      <c r="P89" s="260"/>
      <c r="Q89" s="260"/>
      <c r="R89" s="260"/>
      <c r="S89" s="260"/>
      <c r="T89" s="260"/>
      <c r="U89" s="260"/>
      <c r="V89" s="260"/>
      <c r="W89" s="260"/>
      <c r="X89" s="262"/>
      <c r="Y89" s="262"/>
      <c r="Z89" s="262"/>
      <c r="AA89" s="262"/>
      <c r="AB89" s="262"/>
      <c r="AC89" s="267"/>
      <c r="AF89" s="103"/>
      <c r="AG89" s="103" t="s">
        <v>468</v>
      </c>
      <c r="AH89" s="103"/>
      <c r="AI89" s="103"/>
      <c r="AJ89" s="103"/>
      <c r="BH89" s="103"/>
      <c r="BI89" s="103"/>
      <c r="BJ89" s="103"/>
      <c r="BK89" s="103"/>
      <c r="BL89" s="103"/>
      <c r="BM89" s="103"/>
      <c r="BN89" s="103"/>
      <c r="BO89" s="103"/>
      <c r="BP89" s="103"/>
      <c r="BQ89" s="103"/>
      <c r="BR89" s="103"/>
    </row>
    <row r="90" spans="2:75" ht="12" customHeight="1">
      <c r="B90" s="266"/>
      <c r="C90" s="260" t="s">
        <v>446</v>
      </c>
      <c r="D90" s="260"/>
      <c r="E90" s="260"/>
      <c r="F90" s="260"/>
      <c r="G90" s="260"/>
      <c r="H90" s="260"/>
      <c r="I90" s="260"/>
      <c r="J90" s="260"/>
      <c r="K90" s="260"/>
      <c r="L90" s="260"/>
      <c r="M90" s="260"/>
      <c r="N90" s="260"/>
      <c r="O90" s="260"/>
      <c r="P90" s="260"/>
      <c r="Q90" s="260"/>
      <c r="R90" s="260"/>
      <c r="S90" s="260"/>
      <c r="T90" s="260"/>
      <c r="U90" s="260"/>
      <c r="V90" s="260"/>
      <c r="W90" s="260"/>
      <c r="X90" s="262"/>
      <c r="Y90" s="262"/>
      <c r="Z90" s="262"/>
      <c r="AA90" s="262"/>
      <c r="AB90" s="262"/>
      <c r="AC90" s="267"/>
      <c r="AF90" s="103"/>
      <c r="AG90" s="103" t="s">
        <v>469</v>
      </c>
      <c r="AH90" s="103"/>
      <c r="AI90" s="103"/>
      <c r="AJ90" s="103"/>
      <c r="BH90" s="103"/>
      <c r="BI90" s="103"/>
      <c r="BJ90" s="103"/>
      <c r="BK90" s="103"/>
      <c r="BL90" s="103"/>
      <c r="BM90" s="103"/>
      <c r="BN90" s="103"/>
      <c r="BO90" s="103"/>
      <c r="BP90" s="103"/>
      <c r="BQ90" s="103"/>
      <c r="BR90" s="103"/>
    </row>
    <row r="91" spans="2:75" ht="12" customHeight="1">
      <c r="B91" s="266"/>
      <c r="C91" s="260" t="s">
        <v>447</v>
      </c>
      <c r="D91" s="260"/>
      <c r="E91" s="260"/>
      <c r="F91" s="260"/>
      <c r="G91" s="260"/>
      <c r="H91" s="260"/>
      <c r="I91" s="260"/>
      <c r="J91" s="260"/>
      <c r="K91" s="260"/>
      <c r="L91" s="260"/>
      <c r="M91" s="260"/>
      <c r="N91" s="260"/>
      <c r="O91" s="260"/>
      <c r="P91" s="260"/>
      <c r="Q91" s="260"/>
      <c r="R91" s="260"/>
      <c r="S91" s="260"/>
      <c r="T91" s="260"/>
      <c r="U91" s="260"/>
      <c r="V91" s="260"/>
      <c r="W91" s="260"/>
      <c r="X91" s="262"/>
      <c r="Y91" s="262"/>
      <c r="Z91" s="262"/>
      <c r="AA91" s="262"/>
      <c r="AB91" s="262"/>
      <c r="AC91" s="267"/>
      <c r="AF91" s="103"/>
      <c r="AG91" s="103" t="s">
        <v>470</v>
      </c>
      <c r="AH91" s="103"/>
      <c r="AI91" s="103"/>
      <c r="AJ91" s="103"/>
      <c r="BH91" s="103"/>
      <c r="BI91" s="103"/>
      <c r="BJ91" s="103"/>
      <c r="BK91" s="103"/>
      <c r="BL91" s="103"/>
      <c r="BM91" s="103"/>
      <c r="BN91" s="103"/>
      <c r="BO91" s="103"/>
      <c r="BP91" s="103"/>
      <c r="BQ91" s="103"/>
      <c r="BR91" s="103"/>
    </row>
    <row r="92" spans="2:75" ht="12" customHeight="1">
      <c r="B92" s="266"/>
      <c r="C92" s="260"/>
      <c r="D92" s="260"/>
      <c r="E92" s="260"/>
      <c r="F92" s="260"/>
      <c r="G92" s="260"/>
      <c r="H92" s="260"/>
      <c r="I92" s="260"/>
      <c r="J92" s="260"/>
      <c r="K92" s="260"/>
      <c r="L92" s="260"/>
      <c r="M92" s="260"/>
      <c r="N92" s="260"/>
      <c r="O92" s="260"/>
      <c r="P92" s="260"/>
      <c r="Q92" s="260"/>
      <c r="R92" s="260"/>
      <c r="S92" s="260"/>
      <c r="T92" s="260"/>
      <c r="U92" s="260"/>
      <c r="V92" s="260"/>
      <c r="W92" s="260"/>
      <c r="X92" s="262"/>
      <c r="Y92" s="262"/>
      <c r="Z92" s="262"/>
      <c r="AA92" s="262"/>
      <c r="AB92" s="262"/>
      <c r="AC92" s="267"/>
      <c r="AF92" s="103"/>
      <c r="AG92" s="103" t="s">
        <v>471</v>
      </c>
      <c r="AH92" s="103"/>
      <c r="AI92" s="103"/>
      <c r="AJ92" s="103"/>
      <c r="BH92" s="103"/>
      <c r="BI92" s="103"/>
      <c r="BJ92" s="103"/>
      <c r="BK92" s="103"/>
      <c r="BL92" s="103"/>
      <c r="BM92" s="103"/>
      <c r="BN92" s="103"/>
      <c r="BO92" s="103"/>
      <c r="BP92" s="103"/>
      <c r="BQ92" s="103"/>
      <c r="BR92" s="103"/>
    </row>
    <row r="93" spans="2:75" ht="12" customHeight="1">
      <c r="B93" s="355" t="s">
        <v>2271</v>
      </c>
      <c r="C93" s="354"/>
      <c r="D93" s="260"/>
      <c r="E93" s="260"/>
      <c r="F93" s="260"/>
      <c r="G93" s="260"/>
      <c r="H93" s="260"/>
      <c r="I93" s="260"/>
      <c r="J93" s="260"/>
      <c r="K93" s="260"/>
      <c r="L93" s="260"/>
      <c r="M93" s="260"/>
      <c r="N93" s="260"/>
      <c r="O93" s="260"/>
      <c r="P93" s="260"/>
      <c r="Q93" s="260"/>
      <c r="R93" s="260"/>
      <c r="S93" s="260"/>
      <c r="T93" s="260"/>
      <c r="U93" s="260"/>
      <c r="V93" s="260"/>
      <c r="W93" s="260"/>
      <c r="X93" s="262"/>
      <c r="Y93" s="262"/>
      <c r="Z93" s="262"/>
      <c r="AA93" s="262"/>
      <c r="AB93" s="262"/>
      <c r="AC93" s="267"/>
      <c r="AF93" s="103"/>
      <c r="AG93" s="103" t="s">
        <v>472</v>
      </c>
      <c r="AH93" s="103"/>
      <c r="AI93" s="103"/>
      <c r="AJ93" s="103"/>
      <c r="BH93" s="103"/>
      <c r="BI93" s="103"/>
      <c r="BJ93" s="103"/>
      <c r="BK93" s="103"/>
      <c r="BL93" s="103"/>
      <c r="BM93" s="103"/>
      <c r="BN93" s="103"/>
      <c r="BO93" s="103"/>
      <c r="BP93" s="103"/>
      <c r="BQ93" s="103"/>
      <c r="BR93" s="103"/>
    </row>
    <row r="94" spans="2:75" ht="12" customHeight="1">
      <c r="B94" s="266"/>
      <c r="C94" s="255" t="s">
        <v>891</v>
      </c>
      <c r="D94" s="255"/>
      <c r="E94" s="255"/>
      <c r="F94" s="255"/>
      <c r="G94" s="255"/>
      <c r="H94" s="255"/>
      <c r="I94" s="255"/>
      <c r="J94" s="255"/>
      <c r="K94" s="255"/>
      <c r="L94" s="255"/>
      <c r="M94" s="255"/>
      <c r="N94" s="255"/>
      <c r="O94" s="264"/>
      <c r="P94" s="255"/>
      <c r="Q94" s="255"/>
      <c r="S94" s="260" t="s">
        <v>892</v>
      </c>
      <c r="T94" s="255"/>
      <c r="U94" s="255"/>
      <c r="V94" s="255"/>
      <c r="X94" s="55"/>
      <c r="Y94" s="55"/>
      <c r="Z94" s="55"/>
      <c r="AA94" s="262"/>
      <c r="AB94" s="262"/>
      <c r="AC94" s="267"/>
      <c r="AF94" s="103"/>
      <c r="AG94" s="103"/>
      <c r="AH94" s="103"/>
      <c r="AI94" s="103"/>
      <c r="AJ94" s="103"/>
      <c r="BH94" s="103"/>
      <c r="BI94" s="103"/>
      <c r="BJ94" s="103"/>
      <c r="BK94" s="103"/>
      <c r="BL94" s="103"/>
      <c r="BM94" s="103"/>
      <c r="BN94" s="103"/>
      <c r="BO94" s="103"/>
      <c r="BP94" s="103"/>
      <c r="BQ94" s="103"/>
      <c r="BR94" s="103"/>
    </row>
    <row r="95" spans="2:75" ht="12" customHeight="1">
      <c r="B95" s="266"/>
      <c r="C95" s="255" t="s">
        <v>893</v>
      </c>
      <c r="D95" s="255"/>
      <c r="E95" s="255"/>
      <c r="F95" s="255"/>
      <c r="G95" s="255"/>
      <c r="H95" s="255"/>
      <c r="I95" s="255"/>
      <c r="J95" s="255"/>
      <c r="K95" s="255"/>
      <c r="L95" s="255"/>
      <c r="M95" s="255"/>
      <c r="N95" s="255"/>
      <c r="O95" s="264"/>
      <c r="P95" s="255"/>
      <c r="Q95" s="255"/>
      <c r="R95" s="255"/>
      <c r="S95" s="255"/>
      <c r="T95" s="255"/>
      <c r="U95" s="255"/>
      <c r="V95" s="255"/>
      <c r="X95" s="55"/>
      <c r="Y95" s="55"/>
      <c r="Z95" s="55"/>
      <c r="AA95" s="262"/>
      <c r="AB95" s="262"/>
      <c r="AC95" s="267"/>
      <c r="AF95" s="103"/>
      <c r="AG95" s="103"/>
      <c r="AH95" s="103"/>
      <c r="AI95" s="103"/>
      <c r="AJ95" s="103"/>
      <c r="AK95" s="103"/>
      <c r="AL95" s="103"/>
      <c r="AM95" s="103"/>
      <c r="AN95" s="103"/>
      <c r="AO95" s="103"/>
      <c r="AP95" s="103"/>
      <c r="AQ95" s="103"/>
      <c r="AR95" s="103"/>
      <c r="AS95" s="103"/>
      <c r="AT95" s="103"/>
      <c r="AU95" s="103"/>
      <c r="AV95" s="103"/>
      <c r="AW95" s="103"/>
      <c r="AX95" s="103"/>
      <c r="AY95" s="103"/>
      <c r="AZ95" s="103"/>
      <c r="BA95" s="103"/>
      <c r="BB95" s="103"/>
      <c r="BC95" s="103"/>
      <c r="BD95" s="103"/>
      <c r="BE95" s="103"/>
      <c r="BF95" s="103"/>
      <c r="BG95" s="103"/>
      <c r="BH95" s="103"/>
      <c r="BI95" s="103"/>
      <c r="BJ95" s="103"/>
      <c r="BK95" s="103"/>
      <c r="BL95" s="103"/>
      <c r="BM95" s="103"/>
      <c r="BN95" s="103"/>
      <c r="BO95" s="103"/>
      <c r="BP95" s="103"/>
      <c r="BQ95" s="103"/>
      <c r="BR95" s="103"/>
    </row>
    <row r="96" spans="2:75" ht="12" customHeight="1">
      <c r="B96" s="266"/>
      <c r="C96" s="255" t="s">
        <v>894</v>
      </c>
      <c r="D96" s="260"/>
      <c r="E96" s="260"/>
      <c r="F96" s="260"/>
      <c r="G96" s="260"/>
      <c r="H96" s="260"/>
      <c r="I96" s="260"/>
      <c r="J96" s="260"/>
      <c r="K96" s="260"/>
      <c r="L96" s="260"/>
      <c r="M96" s="260"/>
      <c r="N96" s="260"/>
      <c r="O96" s="260"/>
      <c r="P96" s="260"/>
      <c r="Q96" s="260"/>
      <c r="R96" s="260"/>
      <c r="S96" s="260"/>
      <c r="T96" s="260"/>
      <c r="U96" s="260"/>
      <c r="V96" s="260"/>
      <c r="X96" s="262"/>
      <c r="Y96" s="262"/>
      <c r="Z96" s="262"/>
      <c r="AA96" s="262"/>
      <c r="AB96" s="262"/>
      <c r="AC96" s="267"/>
      <c r="AF96" s="103" t="s">
        <v>972</v>
      </c>
      <c r="AG96" s="103"/>
      <c r="AH96" s="103"/>
      <c r="AI96" s="103"/>
      <c r="AJ96" s="103"/>
      <c r="AK96" s="103"/>
      <c r="AL96" s="103"/>
      <c r="AM96" s="103"/>
      <c r="AN96" s="103"/>
      <c r="AO96" s="103"/>
      <c r="AP96" s="103"/>
      <c r="AQ96" s="103"/>
      <c r="AR96" s="103"/>
      <c r="AS96" s="103"/>
      <c r="AT96" s="103"/>
      <c r="AU96" s="103"/>
      <c r="AV96" s="103"/>
      <c r="AW96" s="103"/>
      <c r="AX96" s="103"/>
      <c r="AY96" s="103"/>
      <c r="AZ96" s="103"/>
      <c r="BA96" s="103"/>
      <c r="BB96" s="103"/>
      <c r="BC96" s="103"/>
      <c r="BD96" s="103"/>
      <c r="BE96" s="103"/>
      <c r="BF96" s="103"/>
      <c r="BG96" s="103"/>
      <c r="BH96" s="103"/>
      <c r="BI96" s="103"/>
      <c r="BJ96" s="103"/>
      <c r="BK96" s="103"/>
      <c r="BL96" s="103"/>
      <c r="BN96" s="103"/>
      <c r="BO96" s="103"/>
      <c r="BP96" s="103"/>
      <c r="BQ96" s="103"/>
      <c r="BR96" s="103"/>
    </row>
    <row r="97" spans="2:70" ht="12" customHeight="1">
      <c r="B97" s="266"/>
      <c r="C97" s="255" t="s">
        <v>895</v>
      </c>
      <c r="D97" s="260"/>
      <c r="E97" s="260"/>
      <c r="F97" s="260"/>
      <c r="G97" s="260"/>
      <c r="H97" s="260"/>
      <c r="I97" s="260"/>
      <c r="J97" s="260"/>
      <c r="K97" s="260"/>
      <c r="L97" s="260"/>
      <c r="M97" s="260"/>
      <c r="N97" s="260"/>
      <c r="O97" s="260"/>
      <c r="P97" s="260"/>
      <c r="Q97" s="260"/>
      <c r="R97" s="260"/>
      <c r="S97" s="260"/>
      <c r="T97" s="260"/>
      <c r="U97" s="260"/>
      <c r="V97" s="260"/>
      <c r="X97" s="262"/>
      <c r="Y97" s="262"/>
      <c r="Z97" s="262"/>
      <c r="AA97" s="262"/>
      <c r="AB97" s="262"/>
      <c r="AC97" s="267"/>
      <c r="AF97" s="103"/>
      <c r="AG97" s="103" t="s">
        <v>979</v>
      </c>
      <c r="AH97" s="103"/>
      <c r="AI97" s="103"/>
      <c r="AJ97" s="103"/>
      <c r="AK97" s="103"/>
      <c r="AL97" s="103"/>
      <c r="AM97" s="103"/>
      <c r="AN97" s="103"/>
      <c r="AO97" s="103"/>
      <c r="AP97" s="103"/>
      <c r="AQ97" s="103"/>
      <c r="AR97" s="103"/>
      <c r="AS97" s="103"/>
      <c r="AT97" s="103"/>
      <c r="AU97" s="103"/>
      <c r="AV97" s="103"/>
      <c r="AW97" s="103"/>
      <c r="AX97" s="103"/>
      <c r="AY97" s="103"/>
      <c r="AZ97" s="103"/>
      <c r="BA97" s="103"/>
      <c r="BB97" s="103"/>
      <c r="BC97" s="103"/>
      <c r="BD97" s="103"/>
      <c r="BE97" s="103"/>
      <c r="BF97" s="103"/>
      <c r="BG97" s="103"/>
      <c r="BH97" s="103"/>
      <c r="BI97" s="103"/>
      <c r="BJ97" s="103"/>
      <c r="BK97" s="103"/>
      <c r="BL97" s="103"/>
      <c r="BN97" s="103"/>
      <c r="BO97" s="103"/>
    </row>
    <row r="98" spans="2:70" ht="12" customHeight="1">
      <c r="B98" s="266"/>
      <c r="C98" s="260"/>
      <c r="D98" s="260"/>
      <c r="E98" s="260"/>
      <c r="F98" s="260"/>
      <c r="G98" s="260"/>
      <c r="H98" s="260"/>
      <c r="I98" s="260"/>
      <c r="J98" s="260"/>
      <c r="K98" s="260"/>
      <c r="L98" s="260"/>
      <c r="M98" s="260"/>
      <c r="N98" s="260"/>
      <c r="O98" s="260"/>
      <c r="P98" s="260"/>
      <c r="Q98" s="260"/>
      <c r="R98" s="260"/>
      <c r="S98" s="260"/>
      <c r="T98" s="260"/>
      <c r="U98" s="260"/>
      <c r="V98" s="260"/>
      <c r="X98" s="262"/>
      <c r="Y98" s="262"/>
      <c r="Z98" s="262"/>
      <c r="AA98" s="262"/>
      <c r="AB98" s="262"/>
      <c r="AC98" s="267"/>
      <c r="AF98" s="103"/>
      <c r="AG98" s="103"/>
      <c r="AH98" s="103" t="s">
        <v>980</v>
      </c>
      <c r="AI98" s="103"/>
      <c r="AJ98" s="103"/>
      <c r="AK98" s="103"/>
      <c r="AL98" s="103"/>
      <c r="AM98" s="103"/>
      <c r="AN98" s="103"/>
      <c r="AO98" s="103"/>
      <c r="AP98" s="103"/>
      <c r="AQ98" s="103"/>
      <c r="AR98" s="103"/>
      <c r="AS98" s="103"/>
      <c r="AT98" s="103"/>
      <c r="AU98" s="103"/>
      <c r="AV98" s="103"/>
      <c r="AW98" s="103"/>
      <c r="AX98" s="103"/>
      <c r="AY98" s="103"/>
      <c r="AZ98" s="103"/>
      <c r="BA98" s="103"/>
      <c r="BB98" s="103"/>
      <c r="BC98" s="103"/>
      <c r="BD98" s="103"/>
      <c r="BE98" s="103"/>
      <c r="BF98" s="103"/>
      <c r="BG98" s="103"/>
      <c r="BH98" s="103"/>
      <c r="BI98" s="103"/>
      <c r="BJ98" s="103"/>
      <c r="BK98" s="103"/>
      <c r="BL98" s="103"/>
      <c r="BN98" s="103"/>
      <c r="BO98" s="103"/>
    </row>
    <row r="99" spans="2:70" ht="12" customHeight="1">
      <c r="B99" s="266"/>
      <c r="C99" s="260" t="s">
        <v>896</v>
      </c>
      <c r="D99" s="260"/>
      <c r="E99" s="260"/>
      <c r="F99" s="260"/>
      <c r="G99" s="260"/>
      <c r="H99" s="260"/>
      <c r="I99" s="260"/>
      <c r="J99" s="260"/>
      <c r="K99" s="260"/>
      <c r="L99" s="260"/>
      <c r="M99" s="260"/>
      <c r="N99" s="260"/>
      <c r="O99" s="260"/>
      <c r="P99" s="260"/>
      <c r="Q99" s="260"/>
      <c r="S99" s="260" t="s">
        <v>425</v>
      </c>
      <c r="T99" s="260"/>
      <c r="U99" s="260"/>
      <c r="V99" s="260"/>
      <c r="X99" s="262"/>
      <c r="Y99" s="262"/>
      <c r="Z99" s="262"/>
      <c r="AA99" s="262"/>
      <c r="AB99" s="262"/>
      <c r="AC99" s="267"/>
      <c r="AF99" s="103"/>
      <c r="AG99" s="103"/>
      <c r="AH99" s="103" t="s">
        <v>981</v>
      </c>
      <c r="AJ99" s="103"/>
      <c r="AK99" s="103"/>
      <c r="AL99" s="103"/>
      <c r="AM99" s="103"/>
      <c r="AN99" s="103"/>
      <c r="AO99" s="103"/>
      <c r="AP99" s="103"/>
      <c r="AQ99" s="103"/>
      <c r="AR99" s="103"/>
      <c r="AS99" s="103"/>
      <c r="AT99" s="103"/>
      <c r="AU99" s="103"/>
      <c r="AV99" s="103"/>
      <c r="AW99" s="103"/>
      <c r="AX99" s="103"/>
      <c r="AY99" s="103"/>
      <c r="AZ99" s="103"/>
      <c r="BA99" s="103"/>
      <c r="BB99" s="103"/>
      <c r="BC99" s="103"/>
      <c r="BD99" s="103"/>
      <c r="BE99" s="103"/>
      <c r="BF99" s="103"/>
      <c r="BG99" s="103"/>
      <c r="BH99" s="103"/>
      <c r="BI99" s="103"/>
      <c r="BJ99" s="103"/>
      <c r="BK99" s="103"/>
      <c r="BL99" s="103"/>
      <c r="BN99" s="103"/>
      <c r="BO99" s="103"/>
    </row>
    <row r="100" spans="2:70" ht="12" customHeight="1">
      <c r="B100" s="266"/>
      <c r="C100" s="260" t="s">
        <v>897</v>
      </c>
      <c r="D100" s="260"/>
      <c r="E100" s="260"/>
      <c r="F100" s="260"/>
      <c r="G100" s="260"/>
      <c r="H100" s="260"/>
      <c r="I100" s="260"/>
      <c r="J100" s="260"/>
      <c r="K100" s="260"/>
      <c r="L100" s="260"/>
      <c r="M100" s="260"/>
      <c r="N100" s="260"/>
      <c r="O100" s="260"/>
      <c r="P100" s="260"/>
      <c r="Q100" s="260"/>
      <c r="R100" s="260"/>
      <c r="S100" s="260"/>
      <c r="T100" s="260"/>
      <c r="U100" s="260"/>
      <c r="V100" s="260"/>
      <c r="X100" s="262"/>
      <c r="Y100" s="262"/>
      <c r="Z100" s="262"/>
      <c r="AA100" s="262"/>
      <c r="AB100" s="262"/>
      <c r="AC100" s="267"/>
      <c r="AF100" s="103"/>
      <c r="AG100" s="103"/>
      <c r="AH100" s="103" t="s">
        <v>982</v>
      </c>
      <c r="AI100" s="103"/>
      <c r="AJ100" s="103"/>
      <c r="AK100" s="103"/>
      <c r="AL100" s="103"/>
      <c r="AM100" s="103"/>
      <c r="AN100" s="103"/>
      <c r="AO100" s="103"/>
      <c r="AP100" s="103"/>
      <c r="AQ100" s="103"/>
      <c r="AR100" s="103"/>
      <c r="AS100" s="103"/>
      <c r="AT100" s="103"/>
      <c r="AU100" s="103"/>
      <c r="AV100" s="103"/>
      <c r="AW100" s="103"/>
      <c r="AX100" s="103"/>
      <c r="AY100" s="103"/>
      <c r="AZ100" s="103"/>
      <c r="BA100" s="103"/>
      <c r="BB100" s="103"/>
      <c r="BC100" s="103"/>
      <c r="BD100" s="103"/>
      <c r="BE100" s="103"/>
      <c r="BF100" s="103"/>
      <c r="BG100" s="103"/>
      <c r="BH100" s="103"/>
      <c r="BI100" s="103"/>
      <c r="BJ100" s="103"/>
      <c r="BK100" s="103"/>
      <c r="BL100" s="103"/>
      <c r="BN100" s="103"/>
      <c r="BO100" s="103"/>
    </row>
    <row r="101" spans="2:70" ht="12" customHeight="1">
      <c r="B101" s="266"/>
      <c r="C101" s="260" t="s">
        <v>898</v>
      </c>
      <c r="D101" s="260"/>
      <c r="E101" s="260"/>
      <c r="F101" s="260"/>
      <c r="G101" s="260"/>
      <c r="H101" s="260"/>
      <c r="I101" s="260"/>
      <c r="J101" s="260"/>
      <c r="K101" s="260"/>
      <c r="L101" s="260"/>
      <c r="M101" s="260"/>
      <c r="N101" s="260"/>
      <c r="O101" s="260"/>
      <c r="P101" s="260"/>
      <c r="Q101" s="260"/>
      <c r="R101" s="260"/>
      <c r="S101" s="260"/>
      <c r="T101" s="260"/>
      <c r="U101" s="260"/>
      <c r="V101" s="260"/>
      <c r="X101" s="262"/>
      <c r="Y101" s="262"/>
      <c r="Z101" s="262"/>
      <c r="AA101" s="262"/>
      <c r="AB101" s="262"/>
      <c r="AC101" s="267"/>
      <c r="AF101" s="103"/>
      <c r="AG101" s="103"/>
      <c r="AH101" s="103" t="s">
        <v>983</v>
      </c>
      <c r="AJ101" s="103"/>
      <c r="AK101" s="103"/>
      <c r="AL101" s="103"/>
      <c r="AM101" s="103"/>
      <c r="AN101" s="103"/>
      <c r="AO101" s="103"/>
      <c r="AP101" s="103"/>
      <c r="AQ101" s="103"/>
      <c r="AR101" s="103"/>
      <c r="AS101" s="103"/>
      <c r="AT101" s="103"/>
      <c r="AU101" s="103"/>
      <c r="AV101" s="103"/>
      <c r="AW101" s="103"/>
      <c r="AX101" s="103"/>
      <c r="AY101" s="103"/>
      <c r="AZ101" s="103"/>
      <c r="BA101" s="103"/>
      <c r="BB101" s="103"/>
      <c r="BC101" s="103"/>
      <c r="BD101" s="103"/>
      <c r="BE101" s="103"/>
      <c r="BF101" s="103"/>
      <c r="BG101" s="103"/>
      <c r="BH101" s="103"/>
      <c r="BI101" s="103"/>
      <c r="BJ101" s="103"/>
      <c r="BK101" s="103"/>
      <c r="BL101" s="103"/>
      <c r="BN101" s="103"/>
      <c r="BO101" s="103"/>
    </row>
    <row r="102" spans="2:70" ht="12" customHeight="1">
      <c r="B102" s="266"/>
      <c r="C102" s="260" t="s">
        <v>899</v>
      </c>
      <c r="D102" s="260"/>
      <c r="E102" s="260"/>
      <c r="F102" s="260"/>
      <c r="G102" s="260"/>
      <c r="H102" s="260"/>
      <c r="I102" s="260"/>
      <c r="J102" s="260"/>
      <c r="K102" s="260"/>
      <c r="L102" s="260"/>
      <c r="M102" s="260"/>
      <c r="N102" s="260"/>
      <c r="O102" s="260"/>
      <c r="P102" s="260"/>
      <c r="Q102" s="260"/>
      <c r="R102" s="260"/>
      <c r="S102" s="260"/>
      <c r="T102" s="260"/>
      <c r="U102" s="260"/>
      <c r="V102" s="260"/>
      <c r="X102" s="262"/>
      <c r="Y102" s="262"/>
      <c r="Z102" s="262"/>
      <c r="AA102" s="262"/>
      <c r="AB102" s="262"/>
      <c r="AC102" s="267"/>
      <c r="AF102" s="103"/>
    </row>
    <row r="103" spans="2:70" ht="12" customHeight="1">
      <c r="B103" s="266"/>
      <c r="C103" s="260" t="s">
        <v>900</v>
      </c>
      <c r="D103" s="260"/>
      <c r="E103" s="260"/>
      <c r="F103" s="260"/>
      <c r="G103" s="260"/>
      <c r="H103" s="260"/>
      <c r="I103" s="260"/>
      <c r="J103" s="260"/>
      <c r="K103" s="260"/>
      <c r="L103" s="260"/>
      <c r="M103" s="260"/>
      <c r="N103" s="260"/>
      <c r="O103" s="260"/>
      <c r="P103" s="260"/>
      <c r="Q103" s="260"/>
      <c r="R103" s="260"/>
      <c r="S103" s="260"/>
      <c r="T103" s="260"/>
      <c r="U103" s="260"/>
      <c r="V103" s="260"/>
      <c r="X103" s="262"/>
      <c r="Y103" s="262"/>
      <c r="Z103" s="262"/>
      <c r="AA103" s="262"/>
      <c r="AB103" s="262"/>
      <c r="AC103" s="267"/>
      <c r="AF103" s="103"/>
      <c r="AG103" s="103" t="s">
        <v>984</v>
      </c>
      <c r="AH103" s="103"/>
      <c r="AI103" s="103"/>
      <c r="AJ103" s="103"/>
      <c r="AK103" s="103"/>
      <c r="AL103" s="103"/>
      <c r="AM103" s="103"/>
      <c r="AN103" s="103"/>
      <c r="AO103" s="103"/>
      <c r="AP103" s="103"/>
      <c r="AQ103" s="103"/>
      <c r="AR103" s="103"/>
      <c r="AS103" s="103"/>
      <c r="AT103" s="103"/>
      <c r="AU103" s="103"/>
      <c r="AV103" s="103"/>
      <c r="AW103" s="103"/>
      <c r="AX103" s="103"/>
      <c r="AY103" s="103"/>
      <c r="AZ103" s="103"/>
      <c r="BA103" s="103"/>
      <c r="BB103" s="103"/>
      <c r="BC103" s="103"/>
      <c r="BD103" s="103"/>
      <c r="BE103" s="103"/>
      <c r="BF103" s="103"/>
      <c r="BG103" s="103"/>
      <c r="BH103" s="103"/>
      <c r="BI103" s="103"/>
      <c r="BJ103" s="103"/>
      <c r="BK103" s="103"/>
      <c r="BL103" s="103"/>
      <c r="BN103" s="103"/>
      <c r="BO103" s="103"/>
      <c r="BP103" s="103"/>
      <c r="BQ103" s="103"/>
      <c r="BR103" s="103"/>
    </row>
    <row r="104" spans="2:70" ht="12" customHeight="1">
      <c r="B104" s="266"/>
      <c r="C104" s="260" t="s">
        <v>901</v>
      </c>
      <c r="D104" s="260"/>
      <c r="E104" s="260"/>
      <c r="F104" s="260"/>
      <c r="G104" s="260"/>
      <c r="H104" s="260"/>
      <c r="I104" s="260"/>
      <c r="J104" s="260"/>
      <c r="K104" s="260"/>
      <c r="L104" s="260"/>
      <c r="M104" s="260"/>
      <c r="N104" s="260"/>
      <c r="O104" s="260"/>
      <c r="P104" s="260"/>
      <c r="Q104" s="260"/>
      <c r="R104" s="260"/>
      <c r="S104" s="260"/>
      <c r="T104" s="260"/>
      <c r="U104" s="260"/>
      <c r="V104" s="260"/>
      <c r="X104" s="262"/>
      <c r="Y104" s="262"/>
      <c r="Z104" s="262"/>
      <c r="AA104" s="262"/>
      <c r="AB104" s="262"/>
      <c r="AC104" s="267"/>
      <c r="AF104" s="103"/>
      <c r="AG104" s="103"/>
      <c r="AH104" s="103" t="s">
        <v>985</v>
      </c>
      <c r="AI104" s="103"/>
      <c r="AJ104" s="103"/>
      <c r="AK104" s="103"/>
      <c r="AL104" s="103"/>
      <c r="AM104" s="103"/>
      <c r="AN104" s="103"/>
      <c r="AO104" s="103"/>
      <c r="AP104" s="103"/>
      <c r="AQ104" s="103"/>
      <c r="AR104" s="103"/>
      <c r="AS104" s="103"/>
      <c r="AT104" s="103"/>
      <c r="AU104" s="103"/>
      <c r="AV104" s="103"/>
      <c r="AW104" s="103"/>
      <c r="AX104" s="103"/>
      <c r="AY104" s="103"/>
      <c r="AZ104" s="103"/>
      <c r="BA104" s="103"/>
      <c r="BB104" s="103"/>
      <c r="BC104" s="103"/>
      <c r="BD104" s="103"/>
      <c r="BE104" s="103"/>
      <c r="BF104" s="103"/>
      <c r="BG104" s="103"/>
      <c r="BH104" s="103"/>
      <c r="BI104" s="103"/>
      <c r="BJ104" s="103"/>
      <c r="BK104" s="103"/>
      <c r="BL104" s="103"/>
      <c r="BN104" s="103"/>
      <c r="BO104" s="103"/>
      <c r="BP104" s="103"/>
      <c r="BQ104" s="103"/>
      <c r="BR104" s="103"/>
    </row>
    <row r="105" spans="2:70" ht="12" customHeight="1">
      <c r="B105" s="266"/>
      <c r="C105" s="260" t="s">
        <v>902</v>
      </c>
      <c r="D105" s="260"/>
      <c r="E105" s="260"/>
      <c r="F105" s="260"/>
      <c r="G105" s="260"/>
      <c r="H105" s="260"/>
      <c r="I105" s="260"/>
      <c r="J105" s="260"/>
      <c r="K105" s="260"/>
      <c r="L105" s="260"/>
      <c r="M105" s="260"/>
      <c r="N105" s="260"/>
      <c r="O105" s="260"/>
      <c r="P105" s="260"/>
      <c r="Q105" s="260"/>
      <c r="R105" s="260"/>
      <c r="S105" s="260"/>
      <c r="T105" s="260"/>
      <c r="U105" s="260"/>
      <c r="V105" s="260"/>
      <c r="X105" s="262"/>
      <c r="Y105" s="262"/>
      <c r="Z105" s="262"/>
      <c r="AA105" s="262"/>
      <c r="AB105" s="262"/>
      <c r="AC105" s="267"/>
      <c r="AF105" s="103"/>
      <c r="AG105" s="103"/>
      <c r="AH105" s="103"/>
      <c r="AJ105" s="103"/>
      <c r="AK105" s="103"/>
      <c r="AL105" s="103"/>
      <c r="AM105" s="103"/>
      <c r="AN105" s="103"/>
      <c r="AO105" s="103"/>
      <c r="AP105" s="103"/>
      <c r="AQ105" s="103"/>
      <c r="AR105" s="103"/>
      <c r="AS105" s="103"/>
      <c r="AT105" s="103"/>
      <c r="AU105" s="103"/>
      <c r="AV105" s="103"/>
      <c r="AW105" s="103"/>
      <c r="AX105" s="103"/>
      <c r="AY105" s="103"/>
      <c r="AZ105" s="103"/>
      <c r="BA105" s="103"/>
      <c r="BB105" s="103"/>
      <c r="BC105" s="103"/>
      <c r="BD105" s="103"/>
      <c r="BE105" s="103"/>
      <c r="BF105" s="103"/>
      <c r="BG105" s="103"/>
      <c r="BH105" s="103"/>
      <c r="BI105" s="103"/>
      <c r="BJ105" s="103"/>
      <c r="BK105" s="103"/>
      <c r="BL105" s="103"/>
      <c r="BN105" s="103"/>
      <c r="BO105" s="103"/>
      <c r="BP105" s="103"/>
      <c r="BQ105" s="103"/>
      <c r="BR105" s="103"/>
    </row>
    <row r="106" spans="2:70" ht="12" customHeight="1">
      <c r="B106" s="266"/>
      <c r="C106" s="260" t="s">
        <v>903</v>
      </c>
      <c r="D106" s="260"/>
      <c r="E106" s="260"/>
      <c r="F106" s="260"/>
      <c r="G106" s="260"/>
      <c r="H106" s="260"/>
      <c r="I106" s="260"/>
      <c r="J106" s="260"/>
      <c r="K106" s="260"/>
      <c r="L106" s="260"/>
      <c r="M106" s="260"/>
      <c r="N106" s="260"/>
      <c r="O106" s="260"/>
      <c r="P106" s="260"/>
      <c r="Q106" s="260"/>
      <c r="R106" s="260"/>
      <c r="S106" s="260"/>
      <c r="T106" s="260"/>
      <c r="U106" s="260"/>
      <c r="V106" s="260"/>
      <c r="X106" s="262"/>
      <c r="Y106" s="262"/>
      <c r="Z106" s="262"/>
      <c r="AA106" s="262"/>
      <c r="AB106" s="262"/>
      <c r="AC106" s="267"/>
      <c r="AF106" s="103"/>
      <c r="AG106" s="103" t="s">
        <v>978</v>
      </c>
      <c r="AH106" s="103"/>
      <c r="AI106" s="103"/>
      <c r="AJ106" s="103"/>
      <c r="AK106" s="103"/>
      <c r="AL106" s="103"/>
      <c r="AM106" s="103"/>
      <c r="AN106" s="103"/>
      <c r="AO106" s="103"/>
      <c r="AP106" s="103"/>
      <c r="AQ106" s="103"/>
      <c r="AR106" s="103"/>
      <c r="AS106" s="103"/>
      <c r="AT106" s="103"/>
      <c r="AU106" s="103"/>
      <c r="AV106" s="103"/>
      <c r="AW106" s="103"/>
      <c r="AX106" s="103"/>
      <c r="AY106" s="103"/>
      <c r="AZ106" s="103"/>
      <c r="BA106" s="103"/>
      <c r="BB106" s="103"/>
      <c r="BC106" s="103"/>
      <c r="BD106" s="103"/>
      <c r="BE106" s="103"/>
      <c r="BF106" s="103"/>
      <c r="BG106" s="103"/>
      <c r="BH106" s="103"/>
      <c r="BI106" s="103"/>
      <c r="BJ106" s="103"/>
      <c r="BK106" s="103"/>
      <c r="BL106" s="103"/>
      <c r="BN106" s="103"/>
      <c r="BO106" s="103"/>
      <c r="BP106" s="103"/>
      <c r="BQ106" s="103"/>
      <c r="BR106" s="103"/>
    </row>
    <row r="107" spans="2:70" ht="12" customHeight="1">
      <c r="B107" s="266"/>
      <c r="C107" s="260" t="s">
        <v>904</v>
      </c>
      <c r="D107" s="260"/>
      <c r="E107" s="260"/>
      <c r="F107" s="260"/>
      <c r="G107" s="260"/>
      <c r="H107" s="260"/>
      <c r="I107" s="260"/>
      <c r="J107" s="260"/>
      <c r="K107" s="260"/>
      <c r="L107" s="260"/>
      <c r="M107" s="260"/>
      <c r="N107" s="260"/>
      <c r="O107" s="260"/>
      <c r="P107" s="260"/>
      <c r="Q107" s="260"/>
      <c r="R107" s="260"/>
      <c r="S107" s="260"/>
      <c r="T107" s="260"/>
      <c r="U107" s="260"/>
      <c r="V107" s="260"/>
      <c r="X107" s="262"/>
      <c r="Y107" s="262"/>
      <c r="Z107" s="262"/>
      <c r="AA107" s="262"/>
      <c r="AB107" s="262"/>
      <c r="AC107" s="267"/>
      <c r="AF107" s="103"/>
      <c r="AG107" s="103"/>
      <c r="AH107" s="103" t="s">
        <v>986</v>
      </c>
      <c r="AJ107" s="103"/>
      <c r="AK107" s="103"/>
      <c r="AL107" s="103"/>
      <c r="AM107" s="103"/>
      <c r="AN107" s="103"/>
      <c r="AO107" s="103"/>
      <c r="AP107" s="103"/>
      <c r="AQ107" s="103"/>
      <c r="AR107" s="103"/>
      <c r="AS107" s="103"/>
      <c r="AT107" s="103"/>
      <c r="AU107" s="103"/>
      <c r="AV107" s="103"/>
      <c r="AW107" s="103"/>
      <c r="AX107" s="103"/>
      <c r="AY107" s="103"/>
      <c r="AZ107" s="103"/>
      <c r="BA107" s="103"/>
      <c r="BB107" s="103"/>
      <c r="BC107" s="103"/>
      <c r="BD107" s="103"/>
      <c r="BE107" s="103"/>
      <c r="BF107" s="103"/>
      <c r="BG107" s="103"/>
      <c r="BH107" s="103"/>
      <c r="BI107" s="103"/>
      <c r="BJ107" s="103"/>
      <c r="BK107" s="103"/>
      <c r="BL107" s="103"/>
      <c r="BN107" s="103"/>
      <c r="BO107" s="103"/>
      <c r="BP107" s="103"/>
      <c r="BQ107" s="103"/>
      <c r="BR107" s="103"/>
    </row>
    <row r="108" spans="2:70" ht="12" customHeight="1">
      <c r="B108" s="266"/>
      <c r="C108" s="260"/>
      <c r="D108" s="260"/>
      <c r="E108" s="260"/>
      <c r="F108" s="260"/>
      <c r="G108" s="260"/>
      <c r="H108" s="260"/>
      <c r="I108" s="260"/>
      <c r="J108" s="260"/>
      <c r="K108" s="260"/>
      <c r="L108" s="260"/>
      <c r="M108" s="260"/>
      <c r="N108" s="260"/>
      <c r="O108" s="260"/>
      <c r="P108" s="260"/>
      <c r="Q108" s="260"/>
      <c r="R108" s="260"/>
      <c r="S108" s="260"/>
      <c r="T108" s="260"/>
      <c r="U108" s="260"/>
      <c r="V108" s="260"/>
      <c r="X108" s="262"/>
      <c r="Y108" s="262"/>
      <c r="Z108" s="262"/>
      <c r="AA108" s="262"/>
      <c r="AB108" s="262"/>
      <c r="AC108" s="267"/>
      <c r="AF108" s="103"/>
      <c r="AG108" s="103"/>
      <c r="AH108" s="103"/>
      <c r="AI108" s="103"/>
      <c r="AJ108" s="103"/>
      <c r="AK108" s="103"/>
      <c r="AL108" s="103"/>
      <c r="AM108" s="103"/>
      <c r="AN108" s="103"/>
      <c r="AO108" s="103"/>
      <c r="AP108" s="103"/>
      <c r="AQ108" s="103"/>
      <c r="AR108" s="103"/>
      <c r="AS108" s="103"/>
      <c r="AT108" s="103"/>
      <c r="AU108" s="103"/>
      <c r="AV108" s="103"/>
      <c r="AW108" s="103"/>
      <c r="AX108" s="103"/>
      <c r="AY108" s="103"/>
      <c r="AZ108" s="103"/>
      <c r="BA108" s="103"/>
      <c r="BB108" s="103"/>
      <c r="BC108" s="103"/>
      <c r="BD108" s="103"/>
      <c r="BE108" s="103"/>
      <c r="BF108" s="103"/>
      <c r="BG108" s="103"/>
      <c r="BH108" s="103"/>
      <c r="BI108" s="103"/>
      <c r="BJ108" s="103"/>
      <c r="BK108" s="103"/>
      <c r="BL108" s="103"/>
      <c r="BN108" s="103"/>
      <c r="BO108" s="103"/>
      <c r="BP108" s="103"/>
      <c r="BQ108" s="103"/>
      <c r="BR108" s="103"/>
    </row>
    <row r="109" spans="2:70" ht="12" customHeight="1">
      <c r="B109" s="266"/>
      <c r="C109" s="260" t="s">
        <v>905</v>
      </c>
      <c r="D109" s="260"/>
      <c r="E109" s="260"/>
      <c r="F109" s="260"/>
      <c r="G109" s="260"/>
      <c r="H109" s="260"/>
      <c r="I109" s="260"/>
      <c r="J109" s="260"/>
      <c r="K109" s="260"/>
      <c r="L109" s="260"/>
      <c r="M109" s="260"/>
      <c r="N109" s="260"/>
      <c r="O109" s="260"/>
      <c r="P109" s="260"/>
      <c r="Q109" s="260"/>
      <c r="S109" s="260" t="s">
        <v>437</v>
      </c>
      <c r="T109" s="260"/>
      <c r="U109" s="260"/>
      <c r="V109" s="260"/>
      <c r="X109" s="262"/>
      <c r="Y109" s="262"/>
      <c r="Z109" s="262"/>
      <c r="AA109" s="262"/>
      <c r="AB109" s="262"/>
      <c r="AC109" s="267"/>
      <c r="AF109" s="103"/>
      <c r="AG109" s="103"/>
      <c r="AH109" s="103"/>
      <c r="AI109" s="103"/>
      <c r="AJ109" s="103"/>
      <c r="AK109" s="103"/>
      <c r="AL109" s="103"/>
      <c r="AM109" s="103"/>
      <c r="AN109" s="103"/>
      <c r="AO109" s="103"/>
      <c r="AP109" s="103"/>
      <c r="AQ109" s="103"/>
      <c r="AR109" s="103"/>
      <c r="AS109" s="103"/>
      <c r="AT109" s="103"/>
      <c r="AU109" s="103"/>
      <c r="AV109" s="103"/>
      <c r="AW109" s="103"/>
      <c r="AX109" s="103"/>
      <c r="AY109" s="103"/>
      <c r="AZ109" s="103"/>
      <c r="BA109" s="103"/>
      <c r="BB109" s="103"/>
      <c r="BC109" s="103"/>
      <c r="BD109" s="103"/>
      <c r="BE109" s="103"/>
      <c r="BF109" s="103"/>
      <c r="BG109" s="103"/>
      <c r="BH109" s="103"/>
      <c r="BI109" s="103"/>
      <c r="BJ109" s="103"/>
      <c r="BK109" s="103"/>
      <c r="BL109" s="103"/>
      <c r="BM109" s="103"/>
      <c r="BN109" s="103"/>
      <c r="BO109" s="103"/>
      <c r="BP109" s="103"/>
      <c r="BQ109" s="103"/>
      <c r="BR109" s="103"/>
    </row>
    <row r="110" spans="2:70" ht="12" customHeight="1">
      <c r="B110" s="266"/>
      <c r="C110" s="260" t="s">
        <v>906</v>
      </c>
      <c r="D110" s="260"/>
      <c r="E110" s="260"/>
      <c r="F110" s="260"/>
      <c r="G110" s="260"/>
      <c r="H110" s="260"/>
      <c r="I110" s="260"/>
      <c r="J110" s="260"/>
      <c r="K110" s="260"/>
      <c r="L110" s="260"/>
      <c r="M110" s="260"/>
      <c r="N110" s="260"/>
      <c r="O110" s="260"/>
      <c r="P110" s="260"/>
      <c r="Q110" s="260"/>
      <c r="R110" s="260"/>
      <c r="S110" s="260"/>
      <c r="T110" s="260"/>
      <c r="U110" s="260"/>
      <c r="V110" s="260"/>
      <c r="X110" s="262"/>
      <c r="Y110" s="262"/>
      <c r="Z110" s="262"/>
      <c r="AA110" s="262"/>
      <c r="AB110" s="262"/>
      <c r="AC110" s="267"/>
      <c r="AF110" s="103"/>
      <c r="AG110" s="103"/>
      <c r="AH110" s="103"/>
      <c r="AI110" s="103"/>
      <c r="AJ110" s="103"/>
      <c r="AK110" s="103"/>
      <c r="AL110" s="103"/>
      <c r="AM110" s="103"/>
      <c r="AN110" s="103"/>
      <c r="AO110" s="103"/>
      <c r="AP110" s="103"/>
      <c r="AQ110" s="103"/>
      <c r="AR110" s="103"/>
      <c r="AS110" s="103"/>
      <c r="AT110" s="103"/>
      <c r="AU110" s="103"/>
      <c r="AV110" s="103"/>
      <c r="AW110" s="103"/>
      <c r="AX110" s="103"/>
      <c r="AY110" s="103"/>
      <c r="AZ110" s="103"/>
      <c r="BA110" s="103"/>
      <c r="BB110" s="103"/>
      <c r="BC110" s="103"/>
      <c r="BD110" s="103"/>
      <c r="BE110" s="103"/>
      <c r="BF110" s="103"/>
      <c r="BG110" s="103"/>
      <c r="BH110" s="103"/>
      <c r="BI110" s="103"/>
      <c r="BJ110" s="103"/>
      <c r="BK110" s="103"/>
      <c r="BL110" s="103"/>
      <c r="BM110" s="103"/>
      <c r="BN110" s="103"/>
      <c r="BO110" s="103"/>
      <c r="BP110" s="103"/>
      <c r="BQ110" s="103"/>
      <c r="BR110" s="103"/>
    </row>
    <row r="111" spans="2:70" ht="12" customHeight="1">
      <c r="B111" s="266"/>
      <c r="C111" s="260" t="s">
        <v>907</v>
      </c>
      <c r="D111" s="260"/>
      <c r="E111" s="260"/>
      <c r="F111" s="260"/>
      <c r="G111" s="260"/>
      <c r="H111" s="260"/>
      <c r="I111" s="260"/>
      <c r="J111" s="260"/>
      <c r="K111" s="260"/>
      <c r="L111" s="260"/>
      <c r="M111" s="260"/>
      <c r="N111" s="260"/>
      <c r="O111" s="260"/>
      <c r="P111" s="260"/>
      <c r="Q111" s="260"/>
      <c r="R111" s="260"/>
      <c r="S111" s="260"/>
      <c r="T111" s="260"/>
      <c r="U111" s="260"/>
      <c r="V111" s="260"/>
      <c r="X111" s="262"/>
      <c r="Y111" s="262"/>
      <c r="Z111" s="262"/>
      <c r="AA111" s="262"/>
      <c r="AB111" s="262"/>
      <c r="AC111" s="267"/>
      <c r="AF111" s="103"/>
      <c r="AG111" s="103"/>
      <c r="AR111" s="103"/>
      <c r="AS111" s="103"/>
      <c r="AT111" s="103"/>
      <c r="AU111" s="103"/>
      <c r="AV111" s="103"/>
      <c r="AW111" s="103"/>
      <c r="AX111" s="103"/>
      <c r="AY111" s="103"/>
      <c r="AZ111" s="103"/>
      <c r="BA111" s="103"/>
      <c r="BB111" s="103"/>
      <c r="BC111" s="103"/>
      <c r="BD111" s="103"/>
      <c r="BE111" s="103"/>
      <c r="BF111" s="103"/>
      <c r="BG111" s="103"/>
      <c r="BH111" s="103"/>
      <c r="BI111" s="103"/>
      <c r="BJ111" s="103"/>
      <c r="BK111" s="103"/>
      <c r="BL111" s="103"/>
      <c r="BM111" s="103"/>
      <c r="BN111" s="103"/>
      <c r="BO111" s="103"/>
      <c r="BP111" s="103"/>
      <c r="BQ111" s="103"/>
      <c r="BR111" s="103"/>
    </row>
    <row r="112" spans="2:70" ht="12" customHeight="1">
      <c r="B112" s="266"/>
      <c r="C112" s="260" t="s">
        <v>908</v>
      </c>
      <c r="D112" s="260"/>
      <c r="E112" s="260"/>
      <c r="F112" s="260"/>
      <c r="G112" s="260"/>
      <c r="H112" s="260"/>
      <c r="I112" s="260"/>
      <c r="J112" s="260"/>
      <c r="K112" s="260"/>
      <c r="L112" s="260"/>
      <c r="M112" s="260"/>
      <c r="N112" s="260"/>
      <c r="O112" s="260"/>
      <c r="P112" s="260"/>
      <c r="Q112" s="260"/>
      <c r="R112" s="260"/>
      <c r="S112" s="260"/>
      <c r="T112" s="260"/>
      <c r="U112" s="260"/>
      <c r="V112" s="260"/>
      <c r="X112" s="262"/>
      <c r="Y112" s="262"/>
      <c r="Z112" s="262"/>
      <c r="AA112" s="262"/>
      <c r="AB112" s="262"/>
      <c r="AC112" s="267"/>
      <c r="AH112" s="104"/>
      <c r="AK112" s="103"/>
      <c r="AL112" s="103"/>
      <c r="AM112" s="103"/>
      <c r="AN112" s="103"/>
      <c r="AO112" s="103"/>
      <c r="AP112" s="103"/>
      <c r="AQ112" s="103"/>
      <c r="AR112" s="103"/>
      <c r="AS112" s="103"/>
      <c r="AT112" s="103"/>
      <c r="AU112" s="103"/>
      <c r="AV112" s="103"/>
      <c r="AW112" s="103"/>
      <c r="AX112" s="103"/>
      <c r="AY112" s="103"/>
      <c r="AZ112" s="103"/>
      <c r="BA112" s="103"/>
      <c r="BB112" s="103"/>
      <c r="BC112" s="103"/>
      <c r="BD112" s="103"/>
      <c r="BE112" s="103"/>
      <c r="BF112" s="103"/>
      <c r="BG112" s="103"/>
      <c r="BH112" s="103"/>
      <c r="BI112" s="103"/>
      <c r="BJ112" s="103"/>
      <c r="BK112" s="103"/>
      <c r="BL112" s="103"/>
      <c r="BM112" s="103"/>
      <c r="BN112" s="103"/>
      <c r="BO112" s="103"/>
      <c r="BP112" s="103"/>
      <c r="BQ112" s="103"/>
      <c r="BR112" s="103"/>
    </row>
    <row r="113" spans="2:70" ht="12" customHeight="1">
      <c r="B113" s="266"/>
      <c r="C113" s="260" t="s">
        <v>909</v>
      </c>
      <c r="D113" s="260"/>
      <c r="E113" s="260"/>
      <c r="F113" s="260"/>
      <c r="G113" s="260"/>
      <c r="H113" s="260"/>
      <c r="I113" s="260"/>
      <c r="J113" s="260"/>
      <c r="K113" s="260"/>
      <c r="L113" s="260"/>
      <c r="M113" s="260"/>
      <c r="N113" s="260"/>
      <c r="O113" s="260"/>
      <c r="P113" s="260"/>
      <c r="Q113" s="260"/>
      <c r="R113" s="260"/>
      <c r="S113" s="260"/>
      <c r="T113" s="260"/>
      <c r="U113" s="260"/>
      <c r="V113" s="260"/>
      <c r="X113" s="262"/>
      <c r="Y113" s="262"/>
      <c r="Z113" s="262"/>
      <c r="AA113" s="262"/>
      <c r="AB113" s="262"/>
      <c r="AC113" s="267"/>
      <c r="AI113" s="103"/>
      <c r="AJ113" s="103"/>
      <c r="AK113" s="103"/>
      <c r="AL113" s="103"/>
      <c r="AM113" s="103"/>
      <c r="AN113" s="103"/>
      <c r="AO113" s="103"/>
      <c r="AP113" s="103"/>
      <c r="AQ113" s="103"/>
      <c r="AR113" s="103"/>
      <c r="AS113" s="103"/>
      <c r="AT113" s="103"/>
      <c r="AU113" s="103"/>
      <c r="AV113" s="103"/>
      <c r="AW113" s="103"/>
      <c r="AX113" s="103"/>
      <c r="AY113" s="103"/>
      <c r="AZ113" s="103"/>
      <c r="BA113" s="103"/>
      <c r="BB113" s="103"/>
      <c r="BC113" s="103"/>
      <c r="BD113" s="103"/>
      <c r="BE113" s="103"/>
      <c r="BF113" s="103"/>
      <c r="BG113" s="103"/>
      <c r="BH113" s="103"/>
      <c r="BI113" s="103"/>
      <c r="BJ113" s="103"/>
      <c r="BK113" s="103"/>
      <c r="BL113" s="103"/>
      <c r="BM113" s="103"/>
      <c r="BN113" s="103"/>
      <c r="BO113" s="103"/>
      <c r="BP113" s="103"/>
      <c r="BQ113" s="103"/>
      <c r="BR113" s="103"/>
    </row>
    <row r="114" spans="2:70" ht="12" customHeight="1">
      <c r="B114" s="266"/>
      <c r="C114" s="260" t="s">
        <v>910</v>
      </c>
      <c r="D114" s="260"/>
      <c r="E114" s="260"/>
      <c r="F114" s="260"/>
      <c r="G114" s="260"/>
      <c r="H114" s="260"/>
      <c r="I114" s="260"/>
      <c r="J114" s="260"/>
      <c r="K114" s="260"/>
      <c r="L114" s="260"/>
      <c r="M114" s="260"/>
      <c r="N114" s="260"/>
      <c r="O114" s="260"/>
      <c r="P114" s="260"/>
      <c r="Q114" s="260"/>
      <c r="R114" s="260"/>
      <c r="S114" s="260"/>
      <c r="T114" s="260"/>
      <c r="U114" s="260"/>
      <c r="V114" s="260"/>
      <c r="X114" s="262"/>
      <c r="Y114" s="262"/>
      <c r="Z114" s="262"/>
      <c r="AA114" s="262"/>
      <c r="AB114" s="262"/>
      <c r="AC114" s="267"/>
      <c r="AI114" s="103"/>
      <c r="AJ114" s="103"/>
      <c r="AK114" s="103"/>
      <c r="AL114" s="103"/>
      <c r="AM114" s="103"/>
      <c r="AN114" s="103"/>
      <c r="AO114" s="103"/>
      <c r="AP114" s="103"/>
      <c r="AQ114" s="103"/>
      <c r="AR114" s="103"/>
      <c r="AS114" s="103"/>
      <c r="AT114" s="103"/>
      <c r="AU114" s="103"/>
      <c r="AV114" s="103"/>
      <c r="AW114" s="103"/>
      <c r="AX114" s="103"/>
      <c r="AY114" s="103"/>
      <c r="AZ114" s="103"/>
      <c r="BA114" s="103"/>
      <c r="BB114" s="103"/>
      <c r="BC114" s="103"/>
      <c r="BD114" s="103"/>
      <c r="BE114" s="103"/>
      <c r="BF114" s="103"/>
      <c r="BG114" s="103"/>
      <c r="BH114" s="103"/>
      <c r="BI114" s="103"/>
      <c r="BJ114" s="103"/>
      <c r="BK114" s="103"/>
      <c r="BL114" s="103"/>
      <c r="BM114" s="103"/>
      <c r="BN114" s="103"/>
      <c r="BO114" s="103"/>
      <c r="BP114" s="103"/>
      <c r="BQ114" s="103"/>
      <c r="BR114" s="103"/>
    </row>
    <row r="115" spans="2:70" ht="12" customHeight="1">
      <c r="B115" s="266"/>
      <c r="C115" s="260" t="s">
        <v>911</v>
      </c>
      <c r="D115" s="260"/>
      <c r="E115" s="260"/>
      <c r="F115" s="260"/>
      <c r="G115" s="260"/>
      <c r="H115" s="260"/>
      <c r="I115" s="260"/>
      <c r="J115" s="260"/>
      <c r="K115" s="260"/>
      <c r="L115" s="260"/>
      <c r="M115" s="260"/>
      <c r="N115" s="260"/>
      <c r="O115" s="260"/>
      <c r="P115" s="260"/>
      <c r="Q115" s="260"/>
      <c r="R115" s="260"/>
      <c r="S115" s="260"/>
      <c r="T115" s="260"/>
      <c r="U115" s="260"/>
      <c r="V115" s="260"/>
      <c r="X115" s="262"/>
      <c r="Y115" s="262"/>
      <c r="Z115" s="262"/>
      <c r="AA115" s="262"/>
      <c r="AB115" s="262"/>
      <c r="AC115" s="267"/>
      <c r="AK115" s="103"/>
      <c r="AL115" s="103"/>
      <c r="AM115" s="103"/>
      <c r="AN115" s="103"/>
      <c r="AO115" s="103"/>
      <c r="AP115" s="103"/>
      <c r="AQ115" s="103"/>
      <c r="AR115" s="103"/>
      <c r="AS115" s="103"/>
      <c r="AT115" s="103"/>
      <c r="AU115" s="103"/>
      <c r="AV115" s="103"/>
      <c r="AW115" s="103"/>
      <c r="AX115" s="103"/>
      <c r="AY115" s="103"/>
      <c r="AZ115" s="103"/>
      <c r="BA115" s="103"/>
      <c r="BB115" s="103"/>
      <c r="BC115" s="103"/>
      <c r="BD115" s="103"/>
      <c r="BE115" s="103"/>
      <c r="BF115" s="103"/>
      <c r="BG115" s="103"/>
      <c r="BH115" s="103"/>
      <c r="BI115" s="103"/>
      <c r="BJ115" s="103"/>
      <c r="BK115" s="103"/>
      <c r="BL115" s="103"/>
      <c r="BM115" s="103"/>
      <c r="BN115" s="103"/>
      <c r="BO115" s="103"/>
      <c r="BP115" s="103"/>
      <c r="BQ115" s="103"/>
      <c r="BR115" s="103"/>
    </row>
    <row r="116" spans="2:70" ht="12" customHeight="1">
      <c r="B116" s="266"/>
      <c r="C116" s="260" t="s">
        <v>912</v>
      </c>
      <c r="D116" s="260"/>
      <c r="E116" s="260"/>
      <c r="F116" s="260"/>
      <c r="G116" s="260"/>
      <c r="H116" s="260"/>
      <c r="I116" s="260"/>
      <c r="J116" s="260"/>
      <c r="K116" s="260"/>
      <c r="L116" s="260"/>
      <c r="M116" s="260"/>
      <c r="N116" s="260"/>
      <c r="O116" s="260"/>
      <c r="P116" s="260"/>
      <c r="Q116" s="260"/>
      <c r="R116" s="260"/>
      <c r="S116" s="260"/>
      <c r="T116" s="260"/>
      <c r="U116" s="260"/>
      <c r="V116" s="260"/>
      <c r="X116" s="262"/>
      <c r="Y116" s="262"/>
      <c r="Z116" s="262"/>
      <c r="AA116" s="262"/>
      <c r="AB116" s="262"/>
      <c r="AC116" s="267"/>
      <c r="AI116" s="103"/>
      <c r="AL116" s="103"/>
      <c r="AM116" s="103"/>
      <c r="AN116" s="103"/>
      <c r="AO116" s="103"/>
      <c r="AP116" s="103"/>
      <c r="AQ116" s="103"/>
      <c r="AR116" s="103"/>
      <c r="AS116" s="103"/>
      <c r="AT116" s="103"/>
      <c r="AU116" s="103"/>
      <c r="AV116" s="103"/>
      <c r="AW116" s="103"/>
      <c r="AX116" s="103"/>
      <c r="AY116" s="103"/>
      <c r="AZ116" s="103"/>
      <c r="BA116" s="103"/>
      <c r="BB116" s="103"/>
      <c r="BC116" s="103"/>
      <c r="BD116" s="103"/>
      <c r="BE116" s="103"/>
      <c r="BF116" s="103"/>
      <c r="BG116" s="103"/>
      <c r="BH116" s="103"/>
      <c r="BI116" s="103"/>
      <c r="BJ116" s="103"/>
      <c r="BK116" s="103"/>
      <c r="BL116" s="103"/>
      <c r="BM116" s="103"/>
      <c r="BN116" s="103"/>
      <c r="BO116" s="103"/>
      <c r="BP116" s="103"/>
      <c r="BQ116" s="103"/>
      <c r="BR116" s="103"/>
    </row>
    <row r="117" spans="2:70" ht="12" customHeight="1">
      <c r="B117" s="266"/>
      <c r="C117" s="260" t="s">
        <v>913</v>
      </c>
      <c r="D117" s="260"/>
      <c r="E117" s="260"/>
      <c r="F117" s="260"/>
      <c r="G117" s="260"/>
      <c r="H117" s="260"/>
      <c r="I117" s="260"/>
      <c r="J117" s="260"/>
      <c r="K117" s="260"/>
      <c r="L117" s="260"/>
      <c r="M117" s="260"/>
      <c r="N117" s="260"/>
      <c r="O117" s="260"/>
      <c r="P117" s="260"/>
      <c r="Q117" s="260"/>
      <c r="R117" s="260"/>
      <c r="S117" s="260"/>
      <c r="T117" s="260"/>
      <c r="U117" s="260"/>
      <c r="V117" s="260"/>
      <c r="X117" s="262"/>
      <c r="Y117" s="262"/>
      <c r="Z117" s="262"/>
      <c r="AA117" s="262"/>
      <c r="AB117" s="262"/>
      <c r="AC117" s="267"/>
      <c r="AJ117" s="103"/>
      <c r="AK117" s="103"/>
      <c r="AL117" s="103"/>
      <c r="AM117" s="103"/>
      <c r="AN117" s="103"/>
      <c r="AO117" s="103"/>
      <c r="AP117" s="103"/>
      <c r="AQ117" s="103"/>
      <c r="AR117" s="103"/>
      <c r="AS117" s="103"/>
      <c r="AT117" s="103"/>
      <c r="AU117" s="103"/>
      <c r="AV117" s="103"/>
      <c r="AW117" s="103"/>
      <c r="AX117" s="103"/>
      <c r="AY117" s="103"/>
      <c r="AZ117" s="103"/>
      <c r="BA117" s="103"/>
      <c r="BB117" s="103"/>
      <c r="BC117" s="103"/>
      <c r="BD117" s="103"/>
      <c r="BE117" s="103"/>
      <c r="BF117" s="103"/>
      <c r="BG117" s="103"/>
      <c r="BH117" s="103"/>
      <c r="BI117" s="103"/>
      <c r="BJ117" s="103"/>
      <c r="BK117" s="103"/>
      <c r="BL117" s="103"/>
      <c r="BM117" s="103"/>
      <c r="BN117" s="103"/>
      <c r="BO117" s="103"/>
      <c r="BP117" s="103"/>
      <c r="BQ117" s="103"/>
      <c r="BR117" s="103"/>
    </row>
    <row r="118" spans="2:70" ht="12" customHeight="1">
      <c r="B118" s="355" t="s">
        <v>987</v>
      </c>
      <c r="C118" s="345"/>
      <c r="D118" s="260"/>
      <c r="E118" s="260"/>
      <c r="F118" s="260"/>
      <c r="G118" s="260"/>
      <c r="H118" s="260"/>
      <c r="I118" s="260"/>
      <c r="J118" s="260"/>
      <c r="K118" s="260"/>
      <c r="L118" s="260"/>
      <c r="M118" s="260"/>
      <c r="N118" s="260"/>
      <c r="O118" s="260"/>
      <c r="P118" s="260"/>
      <c r="Q118" s="260"/>
      <c r="R118" s="260"/>
      <c r="S118" s="260"/>
      <c r="T118" s="260"/>
      <c r="U118" s="260"/>
      <c r="V118" s="260"/>
      <c r="W118" s="260"/>
      <c r="X118" s="262"/>
      <c r="Y118" s="262"/>
      <c r="Z118" s="262"/>
      <c r="AA118" s="262"/>
      <c r="AB118" s="262"/>
      <c r="AC118" s="267"/>
      <c r="AK118" s="103"/>
      <c r="AL118" s="103"/>
      <c r="AM118" s="103"/>
      <c r="AN118" s="103"/>
      <c r="AO118" s="103"/>
      <c r="AP118" s="103"/>
      <c r="AQ118" s="103"/>
      <c r="AR118" s="103"/>
      <c r="AS118" s="103"/>
      <c r="AT118" s="103"/>
      <c r="AU118" s="103"/>
      <c r="AV118" s="103"/>
      <c r="AW118" s="103"/>
      <c r="AX118" s="103"/>
      <c r="AY118" s="103"/>
      <c r="AZ118" s="103"/>
      <c r="BA118" s="103"/>
      <c r="BB118" s="103"/>
      <c r="BC118" s="103"/>
      <c r="BD118" s="103"/>
      <c r="BE118" s="103"/>
      <c r="BF118" s="103"/>
      <c r="BG118" s="103"/>
      <c r="BH118" s="103"/>
      <c r="BI118" s="103"/>
      <c r="BJ118" s="103"/>
      <c r="BK118" s="103"/>
      <c r="BL118" s="103"/>
      <c r="BM118" s="103"/>
      <c r="BN118" s="103"/>
      <c r="BO118" s="103"/>
      <c r="BP118" s="103"/>
      <c r="BQ118" s="103"/>
      <c r="BR118" s="103"/>
    </row>
    <row r="119" spans="2:70" ht="12" customHeight="1">
      <c r="B119" s="266"/>
      <c r="C119" s="260"/>
      <c r="D119" s="260"/>
      <c r="E119" s="260"/>
      <c r="F119" s="260"/>
      <c r="G119" s="260"/>
      <c r="H119" s="260"/>
      <c r="I119" s="260"/>
      <c r="J119" s="260"/>
      <c r="K119" s="260"/>
      <c r="L119" s="260"/>
      <c r="M119" s="260"/>
      <c r="N119" s="260"/>
      <c r="O119" s="260"/>
      <c r="P119" s="260"/>
      <c r="Q119" s="260"/>
      <c r="R119" s="260"/>
      <c r="S119" s="260"/>
      <c r="T119" s="260"/>
      <c r="U119" s="260"/>
      <c r="V119" s="260"/>
      <c r="W119" s="260"/>
      <c r="X119" s="262"/>
      <c r="Y119" s="262"/>
      <c r="Z119" s="262"/>
      <c r="AA119" s="262"/>
      <c r="AB119" s="262"/>
      <c r="AC119" s="267"/>
      <c r="AH119" s="104"/>
      <c r="AK119" s="103"/>
      <c r="AL119" s="103"/>
      <c r="AM119" s="103"/>
      <c r="AN119" s="103"/>
      <c r="AO119" s="103"/>
      <c r="AP119" s="103"/>
      <c r="AQ119" s="103"/>
      <c r="AR119" s="103"/>
      <c r="AS119" s="103"/>
      <c r="AT119" s="103"/>
      <c r="AU119" s="103"/>
      <c r="AV119" s="103"/>
      <c r="AW119" s="103"/>
      <c r="AX119" s="103"/>
      <c r="AY119" s="103"/>
      <c r="AZ119" s="103"/>
      <c r="BA119" s="103"/>
      <c r="BB119" s="103"/>
      <c r="BC119" s="103"/>
      <c r="BD119" s="103"/>
      <c r="BE119" s="103"/>
      <c r="BF119" s="103"/>
      <c r="BG119" s="103"/>
      <c r="BH119" s="103"/>
      <c r="BI119" s="103"/>
      <c r="BJ119" s="103"/>
      <c r="BK119" s="103"/>
      <c r="BL119" s="103"/>
      <c r="BM119" s="103"/>
      <c r="BN119" s="103"/>
      <c r="BO119" s="103"/>
      <c r="BP119" s="103"/>
      <c r="BQ119" s="103"/>
      <c r="BR119" s="103"/>
    </row>
    <row r="120" spans="2:70" ht="12" customHeight="1">
      <c r="B120" s="266"/>
      <c r="C120" s="260" t="s">
        <v>2300</v>
      </c>
      <c r="D120" s="260"/>
      <c r="E120" s="260"/>
      <c r="F120" s="260"/>
      <c r="G120" s="260"/>
      <c r="H120" s="260"/>
      <c r="I120" s="260"/>
      <c r="J120" s="260"/>
      <c r="K120" s="260"/>
      <c r="L120" s="260"/>
      <c r="M120" s="260"/>
      <c r="N120" s="260"/>
      <c r="O120" s="260"/>
      <c r="P120" s="260"/>
      <c r="Q120" s="260"/>
      <c r="R120" s="260"/>
      <c r="S120" s="260" t="s">
        <v>449</v>
      </c>
      <c r="T120" s="260"/>
      <c r="U120" s="260"/>
      <c r="V120" s="260"/>
      <c r="W120" s="260"/>
      <c r="X120" s="262"/>
      <c r="Y120" s="262"/>
      <c r="Z120" s="262"/>
      <c r="AA120" s="262"/>
      <c r="AB120" s="262"/>
      <c r="AC120" s="267"/>
      <c r="AI120" s="103"/>
      <c r="AJ120" s="103"/>
      <c r="AK120" s="103"/>
      <c r="AL120" s="103"/>
      <c r="AM120" s="103"/>
      <c r="AN120" s="103"/>
      <c r="AO120" s="103"/>
      <c r="AP120" s="103"/>
      <c r="AQ120" s="103"/>
      <c r="AR120" s="103"/>
      <c r="AS120" s="103"/>
      <c r="AT120" s="103"/>
      <c r="AU120" s="103"/>
      <c r="AV120" s="103"/>
      <c r="AW120" s="103"/>
      <c r="AX120" s="103"/>
      <c r="AY120" s="103"/>
      <c r="AZ120" s="103"/>
      <c r="BA120" s="103"/>
      <c r="BB120" s="103"/>
      <c r="BC120" s="103"/>
      <c r="BD120" s="103"/>
      <c r="BE120" s="103"/>
      <c r="BF120" s="103"/>
      <c r="BG120" s="103"/>
      <c r="BH120" s="103"/>
      <c r="BI120" s="103"/>
      <c r="BJ120" s="103"/>
      <c r="BK120" s="103"/>
      <c r="BL120" s="103"/>
      <c r="BM120" s="103"/>
      <c r="BN120" s="103"/>
      <c r="BO120" s="103"/>
      <c r="BP120" s="103"/>
      <c r="BQ120" s="103"/>
      <c r="BR120" s="103"/>
    </row>
    <row r="121" spans="2:70" ht="12" customHeight="1">
      <c r="B121" s="266"/>
      <c r="C121" s="260"/>
      <c r="D121" s="260"/>
      <c r="E121" s="260"/>
      <c r="F121" s="260"/>
      <c r="G121" s="260"/>
      <c r="H121" s="260"/>
      <c r="I121" s="260"/>
      <c r="J121" s="260"/>
      <c r="K121" s="260"/>
      <c r="L121" s="260"/>
      <c r="M121" s="260"/>
      <c r="N121" s="260"/>
      <c r="O121" s="260"/>
      <c r="P121" s="260"/>
      <c r="Q121" s="260"/>
      <c r="R121" s="260"/>
      <c r="S121" s="260"/>
      <c r="T121" s="260"/>
      <c r="U121" s="260"/>
      <c r="V121" s="260"/>
      <c r="W121" s="260"/>
      <c r="X121" s="262"/>
      <c r="Y121" s="262"/>
      <c r="Z121" s="262"/>
      <c r="AA121" s="262"/>
      <c r="AB121" s="262"/>
      <c r="AC121" s="267"/>
      <c r="AI121" s="103"/>
      <c r="AJ121" s="103"/>
      <c r="AK121" s="103"/>
      <c r="AL121" s="103"/>
      <c r="AM121" s="103"/>
      <c r="AN121" s="103"/>
      <c r="AO121" s="103"/>
      <c r="AP121" s="103"/>
      <c r="AQ121" s="103"/>
      <c r="AR121" s="103"/>
      <c r="AS121" s="103"/>
      <c r="AT121" s="103"/>
      <c r="AU121" s="103"/>
      <c r="AV121" s="103"/>
      <c r="AW121" s="103"/>
      <c r="AX121" s="103"/>
      <c r="AY121" s="103"/>
      <c r="AZ121" s="103"/>
      <c r="BA121" s="103"/>
      <c r="BB121" s="103"/>
      <c r="BC121" s="103"/>
      <c r="BD121" s="103"/>
      <c r="BE121" s="103"/>
      <c r="BF121" s="103"/>
      <c r="BG121" s="103"/>
      <c r="BH121" s="103"/>
      <c r="BI121" s="103"/>
      <c r="BJ121" s="103"/>
      <c r="BK121" s="103"/>
      <c r="BL121" s="103"/>
      <c r="BM121" s="103"/>
      <c r="BN121" s="103"/>
      <c r="BO121" s="103"/>
      <c r="BR121" s="103"/>
    </row>
    <row r="122" spans="2:70" ht="12" customHeight="1">
      <c r="B122" s="266"/>
      <c r="C122" s="260" t="s">
        <v>2301</v>
      </c>
      <c r="D122" s="260"/>
      <c r="E122" s="260"/>
      <c r="F122" s="260"/>
      <c r="G122" s="260"/>
      <c r="H122" s="260"/>
      <c r="I122" s="260"/>
      <c r="J122" s="260"/>
      <c r="K122" s="260"/>
      <c r="L122" s="260"/>
      <c r="M122" s="260"/>
      <c r="N122" s="260"/>
      <c r="O122" s="260"/>
      <c r="P122" s="260"/>
      <c r="Q122" s="260"/>
      <c r="R122" s="260"/>
      <c r="S122" s="260" t="s">
        <v>917</v>
      </c>
      <c r="T122" s="260"/>
      <c r="U122" s="260"/>
      <c r="V122" s="260"/>
      <c r="W122" s="260"/>
      <c r="X122" s="262"/>
      <c r="Y122" s="262"/>
      <c r="Z122" s="262"/>
      <c r="AA122" s="262"/>
      <c r="AB122" s="262"/>
      <c r="AC122" s="267"/>
      <c r="AS122" s="103"/>
      <c r="AT122" s="103"/>
      <c r="AU122" s="103"/>
      <c r="AV122" s="103"/>
      <c r="AW122" s="103"/>
      <c r="AX122" s="103"/>
      <c r="AY122" s="103"/>
      <c r="AZ122" s="103"/>
      <c r="BA122" s="103"/>
      <c r="BB122" s="103"/>
      <c r="BC122" s="103"/>
      <c r="BD122" s="103"/>
      <c r="BE122" s="103"/>
      <c r="BF122" s="103"/>
      <c r="BG122" s="103"/>
      <c r="BH122" s="103"/>
      <c r="BI122" s="103"/>
      <c r="BJ122" s="103"/>
      <c r="BK122" s="103"/>
      <c r="BL122" s="103"/>
      <c r="BM122" s="103"/>
      <c r="BN122" s="103"/>
      <c r="BO122" s="103"/>
      <c r="BR122" s="103"/>
    </row>
    <row r="123" spans="2:70" ht="12" customHeight="1">
      <c r="B123" s="266"/>
      <c r="C123" s="260" t="s">
        <v>451</v>
      </c>
      <c r="D123" s="260"/>
      <c r="E123" s="260"/>
      <c r="F123" s="260"/>
      <c r="G123" s="260"/>
      <c r="H123" s="260"/>
      <c r="I123" s="260"/>
      <c r="J123" s="260"/>
      <c r="K123" s="260"/>
      <c r="L123" s="260"/>
      <c r="M123" s="260"/>
      <c r="N123" s="260"/>
      <c r="O123" s="260"/>
      <c r="P123" s="260"/>
      <c r="Q123" s="260"/>
      <c r="R123" s="260"/>
      <c r="S123" s="260"/>
      <c r="T123" s="260"/>
      <c r="U123" s="260"/>
      <c r="V123" s="260"/>
      <c r="W123" s="260"/>
      <c r="X123" s="262"/>
      <c r="Y123" s="262"/>
      <c r="Z123" s="262"/>
      <c r="AA123" s="262"/>
      <c r="AB123" s="262"/>
      <c r="AC123" s="267"/>
      <c r="AK123" s="103"/>
      <c r="AL123" s="103"/>
      <c r="AM123" s="103"/>
      <c r="AN123" s="103"/>
      <c r="AO123" s="103"/>
      <c r="AP123" s="103"/>
      <c r="AQ123" s="103"/>
      <c r="AR123" s="103"/>
      <c r="AS123" s="103"/>
      <c r="AT123" s="103"/>
      <c r="AU123" s="103"/>
      <c r="AV123" s="103"/>
      <c r="AW123" s="103"/>
      <c r="AX123" s="103"/>
      <c r="AY123" s="103"/>
      <c r="AZ123" s="103"/>
      <c r="BA123" s="103"/>
      <c r="BB123" s="103"/>
      <c r="BC123" s="103"/>
      <c r="BD123" s="103"/>
      <c r="BE123" s="103"/>
      <c r="BF123" s="103"/>
      <c r="BG123" s="103"/>
      <c r="BH123" s="103"/>
      <c r="BI123" s="103"/>
      <c r="BJ123" s="103"/>
      <c r="BK123" s="103"/>
      <c r="BL123" s="103"/>
      <c r="BM123" s="103"/>
      <c r="BN123" s="103"/>
      <c r="BO123" s="103"/>
      <c r="BR123" s="103"/>
    </row>
    <row r="124" spans="2:70" ht="12" customHeight="1">
      <c r="B124" s="266"/>
      <c r="C124" s="260" t="s">
        <v>452</v>
      </c>
      <c r="D124" s="260"/>
      <c r="E124" s="260"/>
      <c r="F124" s="260"/>
      <c r="G124" s="260"/>
      <c r="H124" s="260"/>
      <c r="I124" s="260"/>
      <c r="J124" s="260"/>
      <c r="K124" s="260"/>
      <c r="L124" s="260"/>
      <c r="M124" s="260"/>
      <c r="N124" s="260"/>
      <c r="O124" s="260"/>
      <c r="P124" s="260"/>
      <c r="Q124" s="260"/>
      <c r="R124" s="260"/>
      <c r="S124" s="260"/>
      <c r="T124" s="260"/>
      <c r="U124" s="260"/>
      <c r="V124" s="260"/>
      <c r="W124" s="260"/>
      <c r="X124" s="262"/>
      <c r="Y124" s="262"/>
      <c r="Z124" s="262"/>
      <c r="AA124" s="262"/>
      <c r="AB124" s="262"/>
      <c r="AC124" s="267"/>
      <c r="AS124" s="103"/>
      <c r="AT124" s="103"/>
      <c r="AU124" s="103"/>
      <c r="AV124" s="103"/>
      <c r="AW124" s="103"/>
      <c r="AX124" s="103"/>
      <c r="AY124" s="103"/>
      <c r="AZ124" s="103"/>
      <c r="BA124" s="103"/>
      <c r="BB124" s="103"/>
      <c r="BC124" s="103"/>
      <c r="BD124" s="103"/>
      <c r="BE124" s="103"/>
      <c r="BF124" s="103"/>
      <c r="BG124" s="103"/>
      <c r="BH124" s="103"/>
      <c r="BI124" s="103"/>
      <c r="BJ124" s="103"/>
      <c r="BK124" s="103"/>
      <c r="BL124" s="103"/>
      <c r="BM124" s="103"/>
      <c r="BR124" s="103"/>
    </row>
    <row r="125" spans="2:70" ht="12" customHeight="1">
      <c r="B125" s="266"/>
      <c r="C125" s="260" t="s">
        <v>454</v>
      </c>
      <c r="D125" s="260"/>
      <c r="E125" s="260"/>
      <c r="F125" s="260"/>
      <c r="G125" s="260"/>
      <c r="H125" s="260"/>
      <c r="I125" s="260"/>
      <c r="J125" s="260"/>
      <c r="K125" s="260"/>
      <c r="L125" s="260"/>
      <c r="M125" s="260"/>
      <c r="N125" s="260"/>
      <c r="O125" s="260"/>
      <c r="P125" s="260"/>
      <c r="Q125" s="260"/>
      <c r="R125" s="260"/>
      <c r="S125" s="260"/>
      <c r="T125" s="260"/>
      <c r="U125" s="260"/>
      <c r="V125" s="260"/>
      <c r="W125" s="260"/>
      <c r="X125" s="262"/>
      <c r="Y125" s="262"/>
      <c r="Z125" s="262"/>
      <c r="AA125" s="262"/>
      <c r="AB125" s="262"/>
      <c r="AC125" s="267"/>
      <c r="AS125" s="103"/>
      <c r="AT125" s="103"/>
      <c r="AU125" s="103"/>
      <c r="AV125" s="103"/>
      <c r="AW125" s="103"/>
      <c r="AX125" s="103"/>
      <c r="AY125" s="103"/>
      <c r="AZ125" s="103"/>
      <c r="BA125" s="103"/>
      <c r="BB125" s="103"/>
      <c r="BC125" s="103"/>
      <c r="BD125" s="103"/>
      <c r="BE125" s="103"/>
      <c r="BF125" s="103"/>
      <c r="BG125" s="103"/>
      <c r="BH125" s="103"/>
      <c r="BI125" s="103"/>
      <c r="BJ125" s="103"/>
      <c r="BK125" s="103"/>
      <c r="BL125" s="103"/>
      <c r="BM125" s="103"/>
      <c r="BR125" s="103"/>
    </row>
    <row r="126" spans="2:70" ht="12" customHeight="1">
      <c r="B126" s="266"/>
      <c r="C126" s="260" t="s">
        <v>456</v>
      </c>
      <c r="D126" s="260"/>
      <c r="E126" s="260"/>
      <c r="F126" s="260"/>
      <c r="G126" s="260"/>
      <c r="H126" s="260"/>
      <c r="I126" s="260"/>
      <c r="J126" s="260"/>
      <c r="K126" s="260"/>
      <c r="L126" s="260"/>
      <c r="M126" s="260"/>
      <c r="N126" s="260"/>
      <c r="O126" s="260"/>
      <c r="P126" s="260"/>
      <c r="Q126" s="260"/>
      <c r="R126" s="260"/>
      <c r="S126" s="260"/>
      <c r="T126" s="260"/>
      <c r="U126" s="260"/>
      <c r="V126" s="260"/>
      <c r="W126" s="260"/>
      <c r="X126" s="262"/>
      <c r="Y126" s="262"/>
      <c r="Z126" s="262"/>
      <c r="AA126" s="262"/>
      <c r="AB126" s="262"/>
      <c r="AC126" s="267"/>
      <c r="AS126" s="103"/>
      <c r="AT126" s="103"/>
      <c r="AU126" s="103"/>
      <c r="AV126" s="103"/>
      <c r="AW126" s="103"/>
      <c r="AX126" s="103"/>
      <c r="AY126" s="103"/>
      <c r="AZ126" s="103"/>
      <c r="BA126" s="103"/>
      <c r="BB126" s="103"/>
      <c r="BC126" s="103"/>
      <c r="BD126" s="103"/>
      <c r="BE126" s="103"/>
      <c r="BF126" s="103"/>
      <c r="BG126" s="103"/>
      <c r="BH126" s="103"/>
      <c r="BI126" s="103"/>
      <c r="BJ126" s="103"/>
      <c r="BK126" s="103"/>
      <c r="BL126" s="103"/>
      <c r="BM126" s="103"/>
      <c r="BR126" s="103"/>
    </row>
    <row r="127" spans="2:70" ht="12" customHeight="1">
      <c r="B127" s="266"/>
      <c r="C127" s="260" t="s">
        <v>457</v>
      </c>
      <c r="D127" s="260"/>
      <c r="E127" s="260"/>
      <c r="F127" s="260"/>
      <c r="G127" s="260"/>
      <c r="H127" s="260"/>
      <c r="I127" s="260"/>
      <c r="J127" s="260"/>
      <c r="K127" s="260"/>
      <c r="L127" s="260"/>
      <c r="M127" s="260"/>
      <c r="N127" s="260"/>
      <c r="O127" s="260"/>
      <c r="P127" s="260"/>
      <c r="Q127" s="260"/>
      <c r="R127" s="260"/>
      <c r="S127" s="260"/>
      <c r="T127" s="260"/>
      <c r="U127" s="260"/>
      <c r="V127" s="260"/>
      <c r="W127" s="260"/>
      <c r="X127" s="262"/>
      <c r="Y127" s="262"/>
      <c r="Z127" s="262"/>
      <c r="AA127" s="262"/>
      <c r="AB127" s="262"/>
      <c r="AC127" s="267"/>
      <c r="AS127" s="103"/>
      <c r="AT127" s="103"/>
      <c r="AU127" s="103"/>
      <c r="AV127" s="103"/>
      <c r="AW127" s="103"/>
      <c r="AX127" s="103"/>
      <c r="AY127" s="103"/>
      <c r="AZ127" s="103"/>
      <c r="BA127" s="103"/>
      <c r="BB127" s="103"/>
      <c r="BC127" s="103"/>
      <c r="BD127" s="103"/>
      <c r="BE127" s="103"/>
      <c r="BF127" s="103"/>
      <c r="BG127" s="103"/>
      <c r="BH127" s="103"/>
      <c r="BI127" s="103"/>
      <c r="BJ127" s="103"/>
      <c r="BK127" s="103"/>
      <c r="BL127" s="103"/>
      <c r="BM127" s="103"/>
      <c r="BR127" s="103"/>
    </row>
    <row r="128" spans="2:70" ht="12" customHeight="1">
      <c r="B128" s="266"/>
      <c r="C128" s="260" t="s">
        <v>458</v>
      </c>
      <c r="D128" s="260"/>
      <c r="E128" s="260"/>
      <c r="F128" s="260"/>
      <c r="G128" s="260"/>
      <c r="H128" s="260"/>
      <c r="I128" s="260"/>
      <c r="J128" s="260"/>
      <c r="K128" s="260"/>
      <c r="L128" s="260"/>
      <c r="M128" s="260"/>
      <c r="N128" s="260"/>
      <c r="O128" s="260"/>
      <c r="P128" s="260"/>
      <c r="Q128" s="260"/>
      <c r="R128" s="260"/>
      <c r="S128" s="260" t="s">
        <v>916</v>
      </c>
      <c r="T128" s="260"/>
      <c r="U128" s="260"/>
      <c r="V128" s="260"/>
      <c r="W128" s="260"/>
      <c r="X128" s="262"/>
      <c r="Y128" s="262"/>
      <c r="Z128" s="262"/>
      <c r="AA128" s="262"/>
      <c r="AB128" s="262"/>
      <c r="AC128" s="267"/>
      <c r="AS128" s="103"/>
      <c r="AT128" s="103"/>
      <c r="AU128" s="103"/>
      <c r="AV128" s="103"/>
      <c r="AW128" s="103"/>
      <c r="AX128" s="103"/>
      <c r="AY128" s="103"/>
      <c r="AZ128" s="103"/>
      <c r="BA128" s="103"/>
      <c r="BB128" s="103"/>
      <c r="BC128" s="103"/>
      <c r="BD128" s="103"/>
      <c r="BE128" s="103"/>
      <c r="BF128" s="103"/>
      <c r="BG128" s="103"/>
      <c r="BH128" s="103"/>
      <c r="BI128" s="103"/>
      <c r="BJ128" s="103"/>
      <c r="BK128" s="103"/>
      <c r="BL128" s="103"/>
      <c r="BM128" s="103"/>
      <c r="BR128" s="103"/>
    </row>
    <row r="129" spans="2:70" ht="12" customHeight="1">
      <c r="B129" s="266"/>
      <c r="C129" s="260" t="s">
        <v>459</v>
      </c>
      <c r="D129" s="260"/>
      <c r="E129" s="260"/>
      <c r="F129" s="260"/>
      <c r="G129" s="260"/>
      <c r="H129" s="260"/>
      <c r="I129" s="260"/>
      <c r="J129" s="260"/>
      <c r="K129" s="260"/>
      <c r="L129" s="260"/>
      <c r="M129" s="260"/>
      <c r="N129" s="260"/>
      <c r="O129" s="260"/>
      <c r="P129" s="260"/>
      <c r="Q129" s="260"/>
      <c r="R129" s="260"/>
      <c r="S129" s="260"/>
      <c r="T129" s="260"/>
      <c r="U129" s="260"/>
      <c r="V129" s="260"/>
      <c r="W129" s="260"/>
      <c r="X129" s="262"/>
      <c r="Y129" s="262"/>
      <c r="Z129" s="262"/>
      <c r="AA129" s="262"/>
      <c r="AB129" s="262"/>
      <c r="AC129" s="267"/>
      <c r="AS129" s="103"/>
      <c r="AT129" s="103"/>
      <c r="AU129" s="103"/>
      <c r="AV129" s="103"/>
      <c r="AW129" s="103"/>
      <c r="AX129" s="103"/>
      <c r="AY129" s="103"/>
      <c r="AZ129" s="103"/>
      <c r="BA129" s="103"/>
      <c r="BB129" s="103"/>
      <c r="BC129" s="103"/>
      <c r="BD129" s="103"/>
      <c r="BE129" s="103"/>
      <c r="BF129" s="103"/>
      <c r="BG129" s="103"/>
      <c r="BH129" s="103"/>
      <c r="BI129" s="103"/>
      <c r="BJ129" s="103"/>
      <c r="BK129" s="103"/>
      <c r="BL129" s="103"/>
      <c r="BM129" s="103"/>
      <c r="BR129" s="103"/>
    </row>
    <row r="130" spans="2:70" ht="12" customHeight="1">
      <c r="B130" s="266"/>
      <c r="C130" s="260" t="s">
        <v>460</v>
      </c>
      <c r="D130" s="260"/>
      <c r="E130" s="260"/>
      <c r="F130" s="260"/>
      <c r="G130" s="260"/>
      <c r="H130" s="260"/>
      <c r="I130" s="260"/>
      <c r="J130" s="260"/>
      <c r="K130" s="260"/>
      <c r="L130" s="260"/>
      <c r="M130" s="260"/>
      <c r="N130" s="260"/>
      <c r="O130" s="260"/>
      <c r="P130" s="260"/>
      <c r="Q130" s="260"/>
      <c r="R130" s="260"/>
      <c r="S130" s="260"/>
      <c r="T130" s="260"/>
      <c r="U130" s="260"/>
      <c r="V130" s="260"/>
      <c r="W130" s="260"/>
      <c r="X130" s="262"/>
      <c r="Y130" s="262"/>
      <c r="Z130" s="262"/>
      <c r="AA130" s="262"/>
      <c r="AB130" s="262"/>
      <c r="AC130" s="267"/>
      <c r="AS130" s="103"/>
      <c r="AT130" s="103"/>
      <c r="AU130" s="103"/>
      <c r="AV130" s="103"/>
      <c r="AW130" s="103"/>
      <c r="AX130" s="103"/>
      <c r="AY130" s="103"/>
      <c r="AZ130" s="103"/>
      <c r="BA130" s="103"/>
      <c r="BB130" s="103"/>
      <c r="BC130" s="103"/>
      <c r="BD130" s="103"/>
      <c r="BE130" s="103"/>
      <c r="BF130" s="103"/>
      <c r="BG130" s="103"/>
      <c r="BH130" s="103"/>
      <c r="BI130" s="103"/>
      <c r="BJ130" s="103"/>
      <c r="BK130" s="103"/>
      <c r="BL130" s="103"/>
      <c r="BM130" s="103"/>
      <c r="BR130" s="103"/>
    </row>
    <row r="131" spans="2:70" ht="12" customHeight="1">
      <c r="B131" s="266"/>
      <c r="C131" s="260" t="s">
        <v>461</v>
      </c>
      <c r="D131" s="260"/>
      <c r="E131" s="260"/>
      <c r="F131" s="260"/>
      <c r="G131" s="260"/>
      <c r="H131" s="260"/>
      <c r="I131" s="260"/>
      <c r="J131" s="260"/>
      <c r="K131" s="260"/>
      <c r="L131" s="260"/>
      <c r="M131" s="260"/>
      <c r="N131" s="260"/>
      <c r="O131" s="260"/>
      <c r="P131" s="260"/>
      <c r="Q131" s="260"/>
      <c r="R131" s="260"/>
      <c r="S131" s="260"/>
      <c r="T131" s="260"/>
      <c r="U131" s="260"/>
      <c r="V131" s="260"/>
      <c r="W131" s="260"/>
      <c r="X131" s="262"/>
      <c r="Y131" s="262"/>
      <c r="Z131" s="262"/>
      <c r="AA131" s="262"/>
      <c r="AB131" s="262"/>
      <c r="AC131" s="267"/>
      <c r="AS131" s="103"/>
      <c r="AT131" s="103"/>
      <c r="AU131" s="103"/>
      <c r="AV131" s="103"/>
      <c r="AW131" s="103"/>
      <c r="AX131" s="103"/>
      <c r="AY131" s="103"/>
      <c r="AZ131" s="103"/>
      <c r="BA131" s="103"/>
      <c r="BB131" s="103"/>
      <c r="BC131" s="103"/>
      <c r="BD131" s="103"/>
      <c r="BE131" s="103"/>
      <c r="BF131" s="103"/>
      <c r="BG131" s="103"/>
      <c r="BH131" s="103"/>
      <c r="BI131" s="103"/>
      <c r="BJ131" s="103"/>
      <c r="BK131" s="103"/>
      <c r="BL131" s="103"/>
      <c r="BM131" s="103"/>
      <c r="BR131" s="103"/>
    </row>
    <row r="132" spans="2:70" ht="12" customHeight="1">
      <c r="B132" s="266"/>
      <c r="C132" s="260" t="s">
        <v>462</v>
      </c>
      <c r="D132" s="260"/>
      <c r="E132" s="260"/>
      <c r="F132" s="260"/>
      <c r="G132" s="260"/>
      <c r="H132" s="260"/>
      <c r="I132" s="260"/>
      <c r="J132" s="260"/>
      <c r="K132" s="260"/>
      <c r="L132" s="260"/>
      <c r="M132" s="260"/>
      <c r="N132" s="260"/>
      <c r="O132" s="260"/>
      <c r="P132" s="260"/>
      <c r="Q132" s="260"/>
      <c r="R132" s="260"/>
      <c r="S132" s="260"/>
      <c r="T132" s="260"/>
      <c r="U132" s="260"/>
      <c r="V132" s="260"/>
      <c r="W132" s="260"/>
      <c r="X132" s="262"/>
      <c r="Y132" s="262"/>
      <c r="Z132" s="262"/>
      <c r="AA132" s="262"/>
      <c r="AB132" s="262"/>
      <c r="AC132" s="267"/>
      <c r="AS132" s="103"/>
      <c r="AT132" s="103"/>
      <c r="AU132" s="103"/>
      <c r="AV132" s="103"/>
      <c r="AW132" s="103"/>
      <c r="AX132" s="103"/>
      <c r="AY132" s="103"/>
      <c r="AZ132" s="103"/>
      <c r="BA132" s="103"/>
      <c r="BB132" s="103"/>
      <c r="BC132" s="103"/>
      <c r="BD132" s="103"/>
      <c r="BE132" s="103"/>
      <c r="BF132" s="103"/>
      <c r="BG132" s="103"/>
      <c r="BH132" s="103"/>
      <c r="BI132" s="103"/>
      <c r="BJ132" s="103"/>
      <c r="BK132" s="103"/>
      <c r="BL132" s="103"/>
      <c r="BM132" s="103"/>
      <c r="BR132" s="103"/>
    </row>
    <row r="133" spans="2:70" ht="12" customHeight="1">
      <c r="B133" s="266"/>
      <c r="C133" s="260" t="s">
        <v>463</v>
      </c>
      <c r="D133" s="260"/>
      <c r="E133" s="260"/>
      <c r="F133" s="260"/>
      <c r="G133" s="260"/>
      <c r="H133" s="260"/>
      <c r="I133" s="260"/>
      <c r="J133" s="260"/>
      <c r="K133" s="260"/>
      <c r="L133" s="260"/>
      <c r="M133" s="260"/>
      <c r="N133" s="260"/>
      <c r="O133" s="260"/>
      <c r="P133" s="260"/>
      <c r="Q133" s="260"/>
      <c r="R133" s="260"/>
      <c r="S133" s="260"/>
      <c r="T133" s="260"/>
      <c r="U133" s="260"/>
      <c r="V133" s="260"/>
      <c r="W133" s="260"/>
      <c r="X133" s="262"/>
      <c r="Y133" s="262"/>
      <c r="Z133" s="262"/>
      <c r="AA133" s="262"/>
      <c r="AB133" s="262"/>
      <c r="AC133" s="267"/>
      <c r="AS133" s="103"/>
      <c r="AT133" s="103"/>
      <c r="AU133" s="103"/>
      <c r="AV133" s="103"/>
      <c r="AW133" s="103"/>
      <c r="AX133" s="103"/>
      <c r="AY133" s="103"/>
      <c r="AZ133" s="103"/>
      <c r="BA133" s="103"/>
      <c r="BB133" s="103"/>
      <c r="BC133" s="103"/>
      <c r="BD133" s="103"/>
      <c r="BE133" s="103"/>
      <c r="BF133" s="103"/>
      <c r="BG133" s="103"/>
      <c r="BH133" s="103"/>
      <c r="BI133" s="103"/>
      <c r="BJ133" s="103"/>
      <c r="BK133" s="103"/>
      <c r="BL133" s="103"/>
      <c r="BM133" s="103"/>
      <c r="BR133" s="103"/>
    </row>
    <row r="134" spans="2:70" ht="12" customHeight="1">
      <c r="B134" s="266"/>
      <c r="C134" s="260"/>
      <c r="D134" s="260"/>
      <c r="E134" s="260"/>
      <c r="F134" s="260"/>
      <c r="G134" s="260"/>
      <c r="H134" s="260"/>
      <c r="I134" s="260"/>
      <c r="J134" s="260"/>
      <c r="K134" s="260"/>
      <c r="L134" s="260"/>
      <c r="M134" s="260"/>
      <c r="N134" s="260"/>
      <c r="O134" s="260"/>
      <c r="P134" s="260"/>
      <c r="Q134" s="260"/>
      <c r="R134" s="260"/>
      <c r="S134" s="260"/>
      <c r="T134" s="260"/>
      <c r="U134" s="260"/>
      <c r="V134" s="260"/>
      <c r="W134" s="260"/>
      <c r="X134" s="262"/>
      <c r="Y134" s="262"/>
      <c r="Z134" s="262"/>
      <c r="AA134" s="262"/>
      <c r="AB134" s="262"/>
      <c r="AC134" s="267"/>
      <c r="AS134" s="103"/>
      <c r="AT134" s="103"/>
      <c r="AU134" s="103"/>
      <c r="AV134" s="103"/>
      <c r="AW134" s="103"/>
      <c r="AX134" s="103"/>
      <c r="AY134" s="103"/>
      <c r="AZ134" s="103"/>
      <c r="BA134" s="103"/>
      <c r="BB134" s="103"/>
      <c r="BC134" s="103"/>
      <c r="BD134" s="103"/>
      <c r="BE134" s="103"/>
      <c r="BF134" s="103"/>
      <c r="BG134" s="103"/>
      <c r="BH134" s="103"/>
      <c r="BI134" s="103"/>
      <c r="BJ134" s="103"/>
      <c r="BK134" s="103"/>
      <c r="BL134" s="103"/>
      <c r="BM134" s="103"/>
    </row>
    <row r="135" spans="2:70" ht="12" customHeight="1">
      <c r="B135" s="355" t="s">
        <v>2271</v>
      </c>
      <c r="C135" s="354"/>
      <c r="D135" s="260"/>
      <c r="E135" s="260"/>
      <c r="F135" s="260"/>
      <c r="G135" s="260"/>
      <c r="H135" s="260"/>
      <c r="I135" s="260"/>
      <c r="J135" s="260"/>
      <c r="K135" s="260"/>
      <c r="L135" s="260"/>
      <c r="M135" s="260"/>
      <c r="N135" s="260"/>
      <c r="O135" s="260"/>
      <c r="P135" s="260"/>
      <c r="Q135" s="260"/>
      <c r="R135" s="260"/>
      <c r="S135" s="260"/>
      <c r="T135" s="260"/>
      <c r="U135" s="260"/>
      <c r="V135" s="260"/>
      <c r="W135" s="260"/>
      <c r="X135" s="262"/>
      <c r="Y135" s="262"/>
      <c r="Z135" s="262"/>
      <c r="AA135" s="262"/>
      <c r="AB135" s="262"/>
      <c r="AC135" s="267"/>
      <c r="AF135" s="103"/>
      <c r="AG135" s="103"/>
      <c r="AH135" s="103"/>
      <c r="AI135" s="103"/>
      <c r="AJ135" s="103"/>
      <c r="AK135" s="103"/>
      <c r="AL135" s="103"/>
      <c r="AM135" s="103"/>
      <c r="AN135" s="103"/>
      <c r="AO135" s="103"/>
      <c r="AP135" s="103"/>
      <c r="AQ135" s="103"/>
      <c r="AR135" s="103"/>
      <c r="AS135" s="103"/>
      <c r="AT135" s="103"/>
      <c r="AU135" s="103"/>
      <c r="AV135" s="103"/>
      <c r="AW135" s="103"/>
      <c r="AX135" s="103"/>
      <c r="AY135" s="103"/>
      <c r="AZ135" s="103"/>
      <c r="BA135" s="103"/>
      <c r="BB135" s="103"/>
      <c r="BC135" s="103"/>
      <c r="BD135" s="103"/>
      <c r="BE135" s="103"/>
      <c r="BF135" s="103"/>
      <c r="BG135" s="103"/>
      <c r="BH135" s="103"/>
      <c r="BI135" s="103"/>
      <c r="BJ135" s="103"/>
      <c r="BK135" s="103"/>
      <c r="BL135" s="103"/>
      <c r="BM135" s="103"/>
    </row>
    <row r="136" spans="2:70" ht="12" customHeight="1">
      <c r="B136" s="266"/>
      <c r="C136" s="260" t="s">
        <v>918</v>
      </c>
      <c r="D136" s="260"/>
      <c r="E136" s="260"/>
      <c r="F136" s="260"/>
      <c r="G136" s="260"/>
      <c r="H136" s="260"/>
      <c r="I136" s="260"/>
      <c r="J136" s="260"/>
      <c r="K136" s="260"/>
      <c r="L136" s="260"/>
      <c r="M136" s="260"/>
      <c r="N136" s="260"/>
      <c r="O136" s="260"/>
      <c r="P136" s="260"/>
      <c r="Q136" s="260"/>
      <c r="S136" s="260" t="s">
        <v>915</v>
      </c>
      <c r="U136" s="260"/>
      <c r="V136" s="260"/>
      <c r="W136" s="260"/>
      <c r="X136" s="262"/>
      <c r="Y136" s="262"/>
      <c r="Z136" s="262"/>
      <c r="AA136" s="262"/>
      <c r="AB136" s="262"/>
      <c r="AC136" s="267"/>
      <c r="AF136" s="103"/>
      <c r="AG136" s="103"/>
      <c r="AH136" s="103"/>
      <c r="AI136" s="103"/>
      <c r="AJ136" s="103"/>
      <c r="AK136" s="103"/>
      <c r="AL136" s="103"/>
      <c r="AM136" s="103"/>
      <c r="AN136" s="103"/>
      <c r="AO136" s="103"/>
      <c r="AP136" s="103"/>
      <c r="AQ136" s="103"/>
      <c r="AR136" s="103"/>
      <c r="AS136" s="103"/>
      <c r="AT136" s="103"/>
      <c r="AU136" s="103"/>
      <c r="AV136" s="103"/>
      <c r="AW136" s="103"/>
      <c r="AX136" s="103"/>
      <c r="AY136" s="103"/>
      <c r="AZ136" s="103"/>
      <c r="BA136" s="103"/>
      <c r="BB136" s="103"/>
      <c r="BC136" s="103"/>
      <c r="BD136" s="103"/>
      <c r="BE136" s="103"/>
      <c r="BF136" s="103"/>
      <c r="BG136" s="103"/>
      <c r="BH136" s="103"/>
      <c r="BI136" s="103"/>
      <c r="BJ136" s="103"/>
      <c r="BK136" s="103"/>
      <c r="BL136" s="103"/>
      <c r="BM136" s="103"/>
    </row>
    <row r="137" spans="2:70" ht="12" customHeight="1">
      <c r="B137" s="266"/>
      <c r="C137" s="260" t="s">
        <v>919</v>
      </c>
      <c r="D137" s="260"/>
      <c r="E137" s="260"/>
      <c r="F137" s="260"/>
      <c r="G137" s="260"/>
      <c r="H137" s="260"/>
      <c r="I137" s="260"/>
      <c r="J137" s="260"/>
      <c r="K137" s="260"/>
      <c r="L137" s="260"/>
      <c r="M137" s="260"/>
      <c r="N137" s="260"/>
      <c r="O137" s="260"/>
      <c r="P137" s="260"/>
      <c r="Q137" s="260"/>
      <c r="S137" s="260"/>
      <c r="T137" s="260"/>
      <c r="U137" s="260"/>
      <c r="V137" s="260"/>
      <c r="W137" s="260"/>
      <c r="X137" s="262"/>
      <c r="Y137" s="262"/>
      <c r="Z137" s="262"/>
      <c r="AA137" s="262"/>
      <c r="AB137" s="262"/>
      <c r="AC137" s="267"/>
      <c r="AF137" s="103"/>
      <c r="AG137" s="103"/>
      <c r="AH137" s="103"/>
      <c r="AI137" s="103"/>
      <c r="AJ137" s="103"/>
      <c r="AK137" s="103"/>
      <c r="AL137" s="103"/>
      <c r="AM137" s="103"/>
      <c r="AN137" s="103"/>
      <c r="AO137" s="103"/>
      <c r="AP137" s="103"/>
      <c r="AQ137" s="103"/>
      <c r="AR137" s="103"/>
      <c r="AS137" s="103"/>
      <c r="AT137" s="103"/>
      <c r="AU137" s="103"/>
      <c r="AV137" s="103"/>
      <c r="AW137" s="103"/>
      <c r="AX137" s="103"/>
      <c r="AY137" s="103"/>
      <c r="AZ137" s="103"/>
      <c r="BA137" s="103"/>
      <c r="BB137" s="103"/>
      <c r="BC137" s="103"/>
      <c r="BD137" s="103"/>
      <c r="BE137" s="103"/>
      <c r="BF137" s="103"/>
      <c r="BG137" s="103"/>
      <c r="BH137" s="103"/>
      <c r="BI137" s="103"/>
      <c r="BJ137" s="103"/>
      <c r="BK137" s="103"/>
      <c r="BL137" s="103"/>
      <c r="BM137" s="103"/>
    </row>
    <row r="138" spans="2:70" ht="12" customHeight="1">
      <c r="B138" s="266"/>
      <c r="C138" s="260" t="s">
        <v>920</v>
      </c>
      <c r="D138" s="260"/>
      <c r="E138" s="260"/>
      <c r="F138" s="260"/>
      <c r="G138" s="260"/>
      <c r="H138" s="260"/>
      <c r="I138" s="260"/>
      <c r="J138" s="260"/>
      <c r="K138" s="260"/>
      <c r="L138" s="260"/>
      <c r="M138" s="260"/>
      <c r="N138" s="260"/>
      <c r="O138" s="260"/>
      <c r="P138" s="260"/>
      <c r="Q138" s="260"/>
      <c r="S138" s="260"/>
      <c r="T138" s="260"/>
      <c r="U138" s="260"/>
      <c r="V138" s="260"/>
      <c r="W138" s="260"/>
      <c r="X138" s="262"/>
      <c r="Y138" s="262"/>
      <c r="Z138" s="262"/>
      <c r="AA138" s="262"/>
      <c r="AB138" s="262"/>
      <c r="AC138" s="267"/>
      <c r="AF138" s="103"/>
      <c r="AG138" s="103"/>
      <c r="AH138" s="103"/>
      <c r="AI138" s="103"/>
      <c r="AJ138" s="103"/>
      <c r="AK138" s="103"/>
      <c r="AL138" s="103"/>
      <c r="AM138" s="103"/>
      <c r="AN138" s="103"/>
      <c r="AO138" s="103"/>
      <c r="AP138" s="103"/>
      <c r="AQ138" s="103"/>
      <c r="AR138" s="103"/>
      <c r="AS138" s="103"/>
      <c r="AT138" s="103"/>
      <c r="AU138" s="103"/>
      <c r="AV138" s="103"/>
      <c r="AW138" s="103"/>
      <c r="AX138" s="103"/>
      <c r="AY138" s="103"/>
      <c r="AZ138" s="103"/>
      <c r="BA138" s="103"/>
      <c r="BB138" s="103"/>
      <c r="BC138" s="103"/>
      <c r="BD138" s="103"/>
      <c r="BE138" s="103"/>
      <c r="BF138" s="103"/>
      <c r="BG138" s="103"/>
      <c r="BH138" s="103"/>
      <c r="BI138" s="103"/>
      <c r="BJ138" s="103"/>
      <c r="BK138" s="103"/>
      <c r="BL138" s="103"/>
      <c r="BM138" s="103"/>
    </row>
    <row r="139" spans="2:70" ht="12" customHeight="1">
      <c r="B139" s="266"/>
      <c r="C139" s="260" t="s">
        <v>921</v>
      </c>
      <c r="D139" s="260"/>
      <c r="E139" s="260"/>
      <c r="F139" s="260"/>
      <c r="G139" s="260"/>
      <c r="H139" s="260"/>
      <c r="I139" s="260"/>
      <c r="J139" s="260"/>
      <c r="K139" s="260"/>
      <c r="L139" s="260"/>
      <c r="M139" s="260"/>
      <c r="N139" s="260"/>
      <c r="O139" s="260"/>
      <c r="P139" s="260"/>
      <c r="Q139" s="260"/>
      <c r="S139" s="260"/>
      <c r="T139" s="260"/>
      <c r="U139" s="260"/>
      <c r="V139" s="260"/>
      <c r="W139" s="260"/>
      <c r="X139" s="262"/>
      <c r="Y139" s="262"/>
      <c r="Z139" s="262"/>
      <c r="AA139" s="262"/>
      <c r="AB139" s="262"/>
      <c r="AC139" s="267"/>
      <c r="AF139" s="103"/>
      <c r="AG139" s="103"/>
      <c r="AH139" s="103"/>
      <c r="AI139" s="103"/>
      <c r="AJ139" s="103"/>
      <c r="AK139" s="103"/>
      <c r="AL139" s="103"/>
      <c r="AM139" s="103"/>
      <c r="AN139" s="103"/>
      <c r="AO139" s="103"/>
      <c r="AP139" s="103"/>
      <c r="AQ139" s="103"/>
      <c r="AR139" s="103"/>
      <c r="AS139" s="103"/>
      <c r="AT139" s="103"/>
      <c r="AU139" s="103"/>
      <c r="AV139" s="103"/>
      <c r="AW139" s="103"/>
      <c r="AX139" s="103"/>
      <c r="AY139" s="103"/>
      <c r="AZ139" s="103"/>
      <c r="BA139" s="103"/>
      <c r="BB139" s="103"/>
      <c r="BC139" s="103"/>
      <c r="BD139" s="103"/>
      <c r="BE139" s="103"/>
      <c r="BF139" s="103"/>
      <c r="BG139" s="103"/>
      <c r="BH139" s="103"/>
      <c r="BI139" s="103"/>
      <c r="BJ139" s="103"/>
      <c r="BK139" s="103"/>
      <c r="BL139" s="103"/>
      <c r="BM139" s="103"/>
    </row>
    <row r="140" spans="2:70" ht="12" customHeight="1">
      <c r="B140" s="266"/>
      <c r="C140" s="260" t="s">
        <v>923</v>
      </c>
      <c r="D140" s="260"/>
      <c r="E140" s="260"/>
      <c r="F140" s="260"/>
      <c r="G140" s="260"/>
      <c r="H140" s="260"/>
      <c r="I140" s="260"/>
      <c r="J140" s="260"/>
      <c r="K140" s="260"/>
      <c r="L140" s="260"/>
      <c r="M140" s="260"/>
      <c r="N140" s="260"/>
      <c r="O140" s="260"/>
      <c r="P140" s="260"/>
      <c r="Q140" s="260"/>
      <c r="S140" s="260"/>
      <c r="T140" s="260"/>
      <c r="U140" s="260"/>
      <c r="V140" s="260"/>
      <c r="W140" s="260"/>
      <c r="X140" s="262"/>
      <c r="Y140" s="262"/>
      <c r="Z140" s="262"/>
      <c r="AA140" s="262"/>
      <c r="AB140" s="262"/>
      <c r="AC140" s="267"/>
      <c r="AF140" s="103"/>
      <c r="AG140" s="103"/>
      <c r="AH140" s="103"/>
      <c r="AI140" s="103"/>
      <c r="AJ140" s="103"/>
      <c r="AK140" s="103"/>
      <c r="AL140" s="103"/>
      <c r="AM140" s="103"/>
      <c r="AN140" s="103"/>
      <c r="AO140" s="103"/>
      <c r="AP140" s="103"/>
      <c r="AQ140" s="103"/>
      <c r="AR140" s="103"/>
      <c r="AS140" s="103"/>
      <c r="AT140" s="103"/>
      <c r="AU140" s="103"/>
      <c r="AV140" s="103"/>
      <c r="AW140" s="103"/>
      <c r="AX140" s="103"/>
      <c r="AY140" s="103"/>
      <c r="AZ140" s="103"/>
      <c r="BA140" s="103"/>
      <c r="BB140" s="103"/>
      <c r="BC140" s="103"/>
      <c r="BD140" s="103"/>
      <c r="BE140" s="103"/>
      <c r="BF140" s="103"/>
      <c r="BG140" s="103"/>
      <c r="BH140" s="103"/>
      <c r="BI140" s="103"/>
      <c r="BJ140" s="103"/>
      <c r="BK140" s="103"/>
      <c r="BL140" s="103"/>
      <c r="BM140" s="103"/>
    </row>
    <row r="141" spans="2:70" ht="12" customHeight="1">
      <c r="B141" s="266"/>
      <c r="C141" s="260" t="s">
        <v>922</v>
      </c>
      <c r="D141" s="260"/>
      <c r="E141" s="260"/>
      <c r="F141" s="260"/>
      <c r="G141" s="260"/>
      <c r="H141" s="260"/>
      <c r="I141" s="260"/>
      <c r="J141" s="260"/>
      <c r="K141" s="260"/>
      <c r="L141" s="260"/>
      <c r="M141" s="260"/>
      <c r="N141" s="260"/>
      <c r="O141" s="260"/>
      <c r="P141" s="260"/>
      <c r="Q141" s="260"/>
      <c r="S141" s="260"/>
      <c r="T141" s="260"/>
      <c r="U141" s="260"/>
      <c r="V141" s="260"/>
      <c r="W141" s="260"/>
      <c r="X141" s="262"/>
      <c r="Y141" s="262"/>
      <c r="Z141" s="262"/>
      <c r="AA141" s="262"/>
      <c r="AB141" s="262"/>
      <c r="AC141" s="267"/>
      <c r="AF141" s="103"/>
      <c r="AG141" s="103"/>
      <c r="AH141" s="103"/>
      <c r="AI141" s="103"/>
      <c r="AJ141" s="103"/>
      <c r="AK141" s="103"/>
      <c r="AL141" s="103"/>
      <c r="AM141" s="103"/>
      <c r="AN141" s="103"/>
      <c r="AO141" s="103"/>
      <c r="AP141" s="103"/>
      <c r="AQ141" s="103"/>
      <c r="AR141" s="103"/>
      <c r="AS141" s="103"/>
      <c r="AT141" s="103"/>
      <c r="AU141" s="103"/>
      <c r="AV141" s="103"/>
      <c r="AW141" s="103"/>
      <c r="AX141" s="103"/>
      <c r="AY141" s="103"/>
      <c r="AZ141" s="103"/>
      <c r="BA141" s="103"/>
      <c r="BB141" s="103"/>
      <c r="BC141" s="103"/>
      <c r="BD141" s="103"/>
      <c r="BE141" s="103"/>
      <c r="BF141" s="103"/>
      <c r="BG141" s="103"/>
      <c r="BH141" s="103"/>
      <c r="BI141" s="103"/>
      <c r="BJ141" s="103"/>
      <c r="BK141" s="103"/>
      <c r="BL141" s="103"/>
      <c r="BM141" s="103"/>
    </row>
    <row r="142" spans="2:70" ht="12" customHeight="1">
      <c r="B142" s="266"/>
      <c r="C142" s="260" t="s">
        <v>928</v>
      </c>
      <c r="D142" s="260"/>
      <c r="E142" s="260"/>
      <c r="F142" s="260"/>
      <c r="G142" s="260"/>
      <c r="H142" s="260"/>
      <c r="I142" s="260"/>
      <c r="J142" s="260"/>
      <c r="K142" s="260"/>
      <c r="L142" s="260"/>
      <c r="M142" s="260"/>
      <c r="N142" s="260"/>
      <c r="O142" s="260"/>
      <c r="P142" s="260"/>
      <c r="Q142" s="260"/>
      <c r="S142" s="260" t="s">
        <v>914</v>
      </c>
      <c r="U142" s="260"/>
      <c r="V142" s="260"/>
      <c r="W142" s="260"/>
      <c r="X142" s="262"/>
      <c r="Y142" s="262"/>
      <c r="Z142" s="262"/>
      <c r="AA142" s="262"/>
      <c r="AB142" s="262"/>
      <c r="AC142" s="267"/>
      <c r="AF142" s="103"/>
      <c r="AG142" s="103"/>
      <c r="AH142" s="103"/>
      <c r="AI142" s="103"/>
      <c r="AJ142" s="103"/>
      <c r="AK142" s="103"/>
      <c r="AL142" s="103"/>
      <c r="AM142" s="103"/>
      <c r="AN142" s="103"/>
      <c r="AO142" s="103"/>
      <c r="AP142" s="103"/>
      <c r="AQ142" s="103"/>
      <c r="AR142" s="103"/>
      <c r="AS142" s="103"/>
      <c r="AT142" s="103"/>
      <c r="AU142" s="103"/>
      <c r="AV142" s="103"/>
      <c r="AW142" s="103"/>
      <c r="AX142" s="103"/>
      <c r="AY142" s="103"/>
      <c r="AZ142" s="103"/>
      <c r="BA142" s="103"/>
      <c r="BB142" s="103"/>
      <c r="BC142" s="103"/>
      <c r="BD142" s="103"/>
      <c r="BE142" s="103"/>
      <c r="BF142" s="103"/>
      <c r="BG142" s="103"/>
      <c r="BH142" s="103"/>
      <c r="BI142" s="103"/>
      <c r="BJ142" s="103"/>
      <c r="BK142" s="103"/>
      <c r="BL142" s="103"/>
      <c r="BM142" s="103"/>
    </row>
    <row r="143" spans="2:70" ht="12" customHeight="1">
      <c r="B143" s="266"/>
      <c r="C143" s="260" t="s">
        <v>924</v>
      </c>
      <c r="D143" s="260"/>
      <c r="E143" s="260"/>
      <c r="F143" s="260"/>
      <c r="G143" s="260"/>
      <c r="H143" s="260"/>
      <c r="I143" s="260"/>
      <c r="J143" s="260"/>
      <c r="K143" s="260"/>
      <c r="L143" s="260"/>
      <c r="M143" s="260"/>
      <c r="N143" s="260"/>
      <c r="O143" s="260"/>
      <c r="P143" s="260"/>
      <c r="Q143" s="260"/>
      <c r="S143" s="260"/>
      <c r="T143" s="260"/>
      <c r="U143" s="260"/>
      <c r="V143" s="260"/>
      <c r="W143" s="260"/>
      <c r="X143" s="262"/>
      <c r="Y143" s="262"/>
      <c r="Z143" s="262"/>
      <c r="AA143" s="262"/>
      <c r="AB143" s="262"/>
      <c r="AC143" s="267"/>
      <c r="AF143" s="103"/>
      <c r="AG143" s="103"/>
      <c r="AH143" s="103"/>
      <c r="AI143" s="103"/>
      <c r="AJ143" s="103"/>
      <c r="AK143" s="103"/>
      <c r="AL143" s="103"/>
      <c r="AM143" s="103"/>
      <c r="AN143" s="103"/>
      <c r="AO143" s="103"/>
      <c r="AP143" s="103"/>
      <c r="AQ143" s="103"/>
      <c r="AR143" s="103"/>
      <c r="AS143" s="103"/>
      <c r="AT143" s="103"/>
      <c r="AU143" s="103"/>
      <c r="AV143" s="103"/>
      <c r="AW143" s="103"/>
      <c r="AX143" s="103"/>
      <c r="AY143" s="103"/>
      <c r="AZ143" s="103"/>
      <c r="BA143" s="103"/>
      <c r="BB143" s="103"/>
      <c r="BC143" s="103"/>
      <c r="BD143" s="103"/>
      <c r="BE143" s="103"/>
      <c r="BF143" s="103"/>
      <c r="BG143" s="103"/>
      <c r="BH143" s="103"/>
      <c r="BI143" s="103"/>
      <c r="BJ143" s="103"/>
      <c r="BK143" s="103"/>
      <c r="BL143" s="103"/>
      <c r="BM143" s="103"/>
    </row>
    <row r="144" spans="2:70" ht="12" customHeight="1">
      <c r="B144" s="266"/>
      <c r="C144" s="260" t="s">
        <v>925</v>
      </c>
      <c r="D144" s="260"/>
      <c r="E144" s="260"/>
      <c r="F144" s="260"/>
      <c r="G144" s="260"/>
      <c r="H144" s="260"/>
      <c r="I144" s="260"/>
      <c r="J144" s="260"/>
      <c r="K144" s="260"/>
      <c r="L144" s="260"/>
      <c r="M144" s="260"/>
      <c r="N144" s="260"/>
      <c r="O144" s="260"/>
      <c r="P144" s="260"/>
      <c r="Q144" s="260"/>
      <c r="S144" s="260"/>
      <c r="T144" s="260"/>
      <c r="U144" s="260"/>
      <c r="V144" s="260"/>
      <c r="W144" s="260"/>
      <c r="X144" s="262"/>
      <c r="Y144" s="262"/>
      <c r="Z144" s="262"/>
      <c r="AA144" s="262"/>
      <c r="AB144" s="262"/>
      <c r="AC144" s="267"/>
      <c r="AF144" s="103"/>
      <c r="AG144" s="103"/>
      <c r="AH144" s="103"/>
      <c r="AI144" s="103"/>
      <c r="AJ144" s="103"/>
      <c r="AK144" s="103"/>
      <c r="AL144" s="103"/>
      <c r="AM144" s="103"/>
      <c r="AN144" s="103"/>
      <c r="AO144" s="103"/>
      <c r="AP144" s="103"/>
      <c r="AQ144" s="103"/>
      <c r="AR144" s="103"/>
      <c r="AS144" s="103"/>
      <c r="AT144" s="103"/>
      <c r="AU144" s="103"/>
      <c r="AV144" s="103"/>
      <c r="AW144" s="103"/>
      <c r="AX144" s="103"/>
      <c r="AY144" s="103"/>
      <c r="AZ144" s="103"/>
      <c r="BA144" s="103"/>
      <c r="BB144" s="103"/>
      <c r="BC144" s="103"/>
      <c r="BD144" s="103"/>
      <c r="BE144" s="103"/>
      <c r="BF144" s="103"/>
      <c r="BG144" s="103"/>
      <c r="BH144" s="103"/>
      <c r="BI144" s="103"/>
      <c r="BJ144" s="103"/>
      <c r="BK144" s="103"/>
      <c r="BL144" s="103"/>
      <c r="BM144" s="103"/>
    </row>
    <row r="145" spans="2:65" ht="12" customHeight="1">
      <c r="B145" s="266"/>
      <c r="C145" s="260" t="s">
        <v>926</v>
      </c>
      <c r="D145" s="260"/>
      <c r="E145" s="260"/>
      <c r="F145" s="260"/>
      <c r="G145" s="260"/>
      <c r="H145" s="260"/>
      <c r="I145" s="260"/>
      <c r="J145" s="260"/>
      <c r="K145" s="260"/>
      <c r="L145" s="260"/>
      <c r="M145" s="260"/>
      <c r="N145" s="260"/>
      <c r="O145" s="260"/>
      <c r="P145" s="260"/>
      <c r="Q145" s="260"/>
      <c r="S145" s="260"/>
      <c r="T145" s="260"/>
      <c r="U145" s="260"/>
      <c r="V145" s="260"/>
      <c r="W145" s="260"/>
      <c r="X145" s="262"/>
      <c r="Y145" s="262"/>
      <c r="Z145" s="262"/>
      <c r="AA145" s="262"/>
      <c r="AB145" s="262"/>
      <c r="AC145" s="267"/>
      <c r="AF145" s="103"/>
      <c r="AG145" s="103"/>
      <c r="AH145" s="103"/>
      <c r="AI145" s="103"/>
      <c r="AJ145" s="103"/>
      <c r="AK145" s="103"/>
      <c r="AL145" s="103"/>
      <c r="AM145" s="103"/>
      <c r="AN145" s="103"/>
      <c r="AO145" s="103"/>
      <c r="AP145" s="103"/>
      <c r="AQ145" s="103"/>
      <c r="AR145" s="103"/>
      <c r="AS145" s="103"/>
      <c r="AT145" s="103"/>
      <c r="AU145" s="103"/>
      <c r="AV145" s="103"/>
      <c r="AW145" s="103"/>
      <c r="AX145" s="103"/>
      <c r="AY145" s="103"/>
      <c r="AZ145" s="103"/>
      <c r="BA145" s="103"/>
      <c r="BB145" s="103"/>
      <c r="BC145" s="103"/>
      <c r="BD145" s="103"/>
      <c r="BE145" s="103"/>
      <c r="BF145" s="103"/>
      <c r="BG145" s="103"/>
      <c r="BH145" s="103"/>
      <c r="BI145" s="103"/>
      <c r="BJ145" s="103"/>
      <c r="BK145" s="103"/>
      <c r="BL145" s="103"/>
      <c r="BM145" s="103"/>
    </row>
    <row r="146" spans="2:65" ht="12" customHeight="1">
      <c r="B146" s="266"/>
      <c r="C146" s="260" t="s">
        <v>929</v>
      </c>
      <c r="D146" s="260"/>
      <c r="E146" s="260"/>
      <c r="F146" s="260"/>
      <c r="G146" s="260"/>
      <c r="H146" s="260"/>
      <c r="I146" s="260"/>
      <c r="J146" s="260"/>
      <c r="K146" s="260"/>
      <c r="L146" s="260"/>
      <c r="M146" s="260"/>
      <c r="N146" s="260"/>
      <c r="O146" s="260"/>
      <c r="P146" s="260"/>
      <c r="Q146" s="260"/>
      <c r="S146" s="260"/>
      <c r="T146" s="260"/>
      <c r="U146" s="260"/>
      <c r="V146" s="260"/>
      <c r="W146" s="260"/>
      <c r="X146" s="262"/>
      <c r="Y146" s="262"/>
      <c r="Z146" s="262"/>
      <c r="AA146" s="262"/>
      <c r="AB146" s="262"/>
      <c r="AC146" s="267"/>
      <c r="AF146" s="103"/>
      <c r="AG146" s="103"/>
      <c r="AH146" s="103"/>
      <c r="AI146" s="103"/>
      <c r="AJ146" s="103"/>
      <c r="AK146" s="103"/>
      <c r="AL146" s="103"/>
      <c r="AM146" s="103"/>
      <c r="AN146" s="103"/>
      <c r="AO146" s="103"/>
      <c r="AP146" s="103"/>
      <c r="AQ146" s="103"/>
      <c r="AR146" s="103"/>
      <c r="AS146" s="103"/>
      <c r="AT146" s="103"/>
      <c r="AU146" s="103"/>
      <c r="AV146" s="103"/>
      <c r="AW146" s="103"/>
      <c r="AX146" s="103"/>
      <c r="AY146" s="103"/>
      <c r="AZ146" s="103"/>
      <c r="BA146" s="103"/>
      <c r="BB146" s="103"/>
      <c r="BC146" s="103"/>
      <c r="BD146" s="103"/>
      <c r="BE146" s="103"/>
      <c r="BF146" s="103"/>
      <c r="BG146" s="103"/>
      <c r="BH146" s="103"/>
      <c r="BI146" s="103"/>
      <c r="BJ146" s="103"/>
      <c r="BK146" s="103"/>
      <c r="BL146" s="103"/>
      <c r="BM146" s="103"/>
    </row>
    <row r="147" spans="2:65" ht="12" customHeight="1">
      <c r="B147" s="266"/>
      <c r="C147" s="260" t="s">
        <v>927</v>
      </c>
      <c r="D147" s="260"/>
      <c r="E147" s="260"/>
      <c r="F147" s="260"/>
      <c r="G147" s="260"/>
      <c r="H147" s="260"/>
      <c r="I147" s="260"/>
      <c r="J147" s="260"/>
      <c r="K147" s="260"/>
      <c r="L147" s="260"/>
      <c r="M147" s="260"/>
      <c r="N147" s="260"/>
      <c r="O147" s="260"/>
      <c r="P147" s="260"/>
      <c r="Q147" s="260"/>
      <c r="S147" s="260"/>
      <c r="T147" s="260"/>
      <c r="U147" s="260"/>
      <c r="V147" s="260"/>
      <c r="W147" s="260"/>
      <c r="X147" s="262"/>
      <c r="Y147" s="262"/>
      <c r="Z147" s="262"/>
      <c r="AA147" s="262"/>
      <c r="AB147" s="262"/>
      <c r="AC147" s="267"/>
      <c r="AF147" s="103"/>
      <c r="AG147" s="103"/>
      <c r="AH147" s="103"/>
      <c r="AI147" s="103"/>
      <c r="AJ147" s="103"/>
      <c r="AK147" s="103"/>
      <c r="AL147" s="103"/>
      <c r="AM147" s="103"/>
      <c r="AN147" s="103"/>
      <c r="AO147" s="103"/>
      <c r="AP147" s="103"/>
      <c r="AQ147" s="103"/>
      <c r="AR147" s="103"/>
      <c r="AS147" s="103"/>
      <c r="AT147" s="103"/>
      <c r="AU147" s="103"/>
      <c r="AV147" s="103"/>
      <c r="AW147" s="103"/>
      <c r="AX147" s="103"/>
      <c r="AY147" s="103"/>
      <c r="AZ147" s="103"/>
      <c r="BA147" s="103"/>
      <c r="BB147" s="103"/>
      <c r="BC147" s="103"/>
      <c r="BD147" s="103"/>
      <c r="BE147" s="103"/>
      <c r="BF147" s="103"/>
      <c r="BG147" s="103"/>
      <c r="BH147" s="103"/>
      <c r="BI147" s="103"/>
      <c r="BJ147" s="103"/>
      <c r="BK147" s="103"/>
      <c r="BL147" s="103"/>
      <c r="BM147" s="103"/>
    </row>
    <row r="148" spans="2:65" ht="12" customHeight="1">
      <c r="B148" s="355" t="s">
        <v>987</v>
      </c>
      <c r="C148" s="345"/>
      <c r="D148" s="260"/>
      <c r="E148" s="260"/>
      <c r="F148" s="260"/>
      <c r="G148" s="260"/>
      <c r="H148" s="260"/>
      <c r="I148" s="260"/>
      <c r="J148" s="260"/>
      <c r="K148" s="260"/>
      <c r="L148" s="260"/>
      <c r="M148" s="260"/>
      <c r="N148" s="260"/>
      <c r="O148" s="260"/>
      <c r="P148" s="260"/>
      <c r="Q148" s="260"/>
      <c r="R148" s="260"/>
      <c r="S148" s="260"/>
      <c r="T148" s="260"/>
      <c r="U148" s="260"/>
      <c r="V148" s="260"/>
      <c r="W148" s="260"/>
      <c r="X148" s="262"/>
      <c r="Y148" s="262"/>
      <c r="Z148" s="262"/>
      <c r="AA148" s="262"/>
      <c r="AB148" s="262"/>
      <c r="AC148" s="267"/>
      <c r="AF148" s="103"/>
      <c r="AG148" s="103"/>
      <c r="AH148" s="103"/>
      <c r="AI148" s="103"/>
      <c r="AJ148" s="103"/>
      <c r="AK148" s="103"/>
      <c r="AL148" s="103"/>
      <c r="AM148" s="103"/>
      <c r="AN148" s="103"/>
      <c r="AO148" s="103"/>
      <c r="AP148" s="103"/>
      <c r="AQ148" s="103"/>
      <c r="AR148" s="103"/>
      <c r="AS148" s="103"/>
      <c r="AT148" s="103"/>
      <c r="AU148" s="103"/>
      <c r="AV148" s="103"/>
      <c r="AW148" s="103"/>
      <c r="AX148" s="103"/>
      <c r="AY148" s="103"/>
      <c r="AZ148" s="103"/>
      <c r="BA148" s="103"/>
      <c r="BB148" s="103"/>
      <c r="BC148" s="103"/>
      <c r="BD148" s="103"/>
      <c r="BE148" s="103"/>
      <c r="BF148" s="103"/>
      <c r="BG148" s="103"/>
      <c r="BH148" s="103"/>
      <c r="BI148" s="103"/>
      <c r="BJ148" s="103"/>
      <c r="BK148" s="103"/>
      <c r="BL148" s="103"/>
      <c r="BM148" s="103"/>
    </row>
    <row r="149" spans="2:65" ht="12" customHeight="1">
      <c r="B149" s="266"/>
      <c r="C149" s="260"/>
      <c r="D149" s="260"/>
      <c r="E149" s="260"/>
      <c r="F149" s="260"/>
      <c r="G149" s="260"/>
      <c r="H149" s="260"/>
      <c r="I149" s="260"/>
      <c r="J149" s="260"/>
      <c r="K149" s="260"/>
      <c r="L149" s="260"/>
      <c r="M149" s="260"/>
      <c r="N149" s="260"/>
      <c r="O149" s="260"/>
      <c r="P149" s="260"/>
      <c r="Q149" s="260"/>
      <c r="R149" s="260"/>
      <c r="S149" s="260"/>
      <c r="T149" s="260"/>
      <c r="U149" s="260"/>
      <c r="V149" s="260"/>
      <c r="W149" s="260"/>
      <c r="X149" s="262"/>
      <c r="Y149" s="262"/>
      <c r="Z149" s="262"/>
      <c r="AA149" s="262"/>
      <c r="AB149" s="262"/>
      <c r="AC149" s="267"/>
      <c r="AF149" s="103"/>
      <c r="AG149" s="103"/>
      <c r="AH149" s="103"/>
      <c r="AI149" s="103"/>
      <c r="AJ149" s="103"/>
      <c r="AK149" s="103"/>
      <c r="AL149" s="103"/>
      <c r="AM149" s="103"/>
      <c r="AN149" s="103"/>
      <c r="AO149" s="103"/>
      <c r="AP149" s="103"/>
      <c r="AQ149" s="103"/>
      <c r="AR149" s="103"/>
      <c r="AS149" s="103"/>
      <c r="AT149" s="103"/>
      <c r="AU149" s="103"/>
      <c r="AV149" s="103"/>
      <c r="AW149" s="103"/>
      <c r="AX149" s="103"/>
      <c r="AY149" s="103"/>
      <c r="AZ149" s="103"/>
      <c r="BA149" s="103"/>
      <c r="BB149" s="103"/>
      <c r="BC149" s="103"/>
      <c r="BD149" s="103"/>
      <c r="BE149" s="103"/>
      <c r="BF149" s="103"/>
      <c r="BG149" s="103"/>
      <c r="BH149" s="103"/>
      <c r="BI149" s="103"/>
      <c r="BJ149" s="103"/>
      <c r="BK149" s="103"/>
      <c r="BL149" s="103"/>
      <c r="BM149" s="103"/>
    </row>
    <row r="150" spans="2:65" ht="12" customHeight="1">
      <c r="B150" s="266"/>
      <c r="C150" s="260" t="s">
        <v>464</v>
      </c>
      <c r="D150" s="260"/>
      <c r="E150" s="260"/>
      <c r="F150" s="260"/>
      <c r="G150" s="260"/>
      <c r="H150" s="260"/>
      <c r="I150" s="260"/>
      <c r="J150" s="260"/>
      <c r="K150" s="260"/>
      <c r="L150" s="260"/>
      <c r="M150" s="260"/>
      <c r="N150" s="260"/>
      <c r="O150" s="260"/>
      <c r="P150" s="260"/>
      <c r="Q150" s="260"/>
      <c r="R150" s="260"/>
      <c r="S150" s="260" t="s">
        <v>465</v>
      </c>
      <c r="T150" s="260"/>
      <c r="U150" s="260"/>
      <c r="V150" s="260"/>
      <c r="W150" s="260"/>
      <c r="X150" s="262"/>
      <c r="Y150" s="262"/>
      <c r="Z150" s="262"/>
      <c r="AA150" s="262"/>
      <c r="AB150" s="262"/>
      <c r="AC150" s="267"/>
      <c r="AF150" s="103"/>
    </row>
    <row r="151" spans="2:65" ht="12" customHeight="1">
      <c r="B151" s="266"/>
      <c r="C151" s="260" t="s">
        <v>466</v>
      </c>
      <c r="D151" s="260"/>
      <c r="E151" s="260"/>
      <c r="F151" s="260"/>
      <c r="G151" s="260"/>
      <c r="H151" s="260"/>
      <c r="I151" s="260"/>
      <c r="J151" s="260"/>
      <c r="K151" s="260"/>
      <c r="L151" s="260"/>
      <c r="M151" s="260"/>
      <c r="N151" s="260"/>
      <c r="O151" s="260"/>
      <c r="P151" s="260"/>
      <c r="Q151" s="260"/>
      <c r="R151" s="260"/>
      <c r="S151" s="260"/>
      <c r="T151" s="260"/>
      <c r="U151" s="260"/>
      <c r="V151" s="260"/>
      <c r="W151" s="260"/>
      <c r="X151" s="262"/>
      <c r="Y151" s="262"/>
      <c r="Z151" s="262"/>
      <c r="AA151" s="262"/>
      <c r="AB151" s="262"/>
      <c r="AC151" s="267"/>
    </row>
    <row r="152" spans="2:65" ht="12" customHeight="1">
      <c r="B152" s="266"/>
      <c r="C152" s="260"/>
      <c r="D152" s="260"/>
      <c r="E152" s="260"/>
      <c r="F152" s="260"/>
      <c r="G152" s="260"/>
      <c r="H152" s="260"/>
      <c r="I152" s="260"/>
      <c r="J152" s="260"/>
      <c r="K152" s="260"/>
      <c r="L152" s="260"/>
      <c r="M152" s="260"/>
      <c r="N152" s="260"/>
      <c r="O152" s="260"/>
      <c r="P152" s="260"/>
      <c r="Q152" s="260"/>
      <c r="R152" s="260"/>
      <c r="S152" s="260"/>
      <c r="T152" s="260"/>
      <c r="U152" s="260"/>
      <c r="V152" s="260"/>
      <c r="W152" s="260"/>
      <c r="X152" s="262"/>
      <c r="Y152" s="262"/>
      <c r="Z152" s="262"/>
      <c r="AA152" s="262"/>
      <c r="AB152" s="262"/>
      <c r="AC152" s="267"/>
    </row>
    <row r="153" spans="2:65" ht="12" customHeight="1">
      <c r="B153" s="268"/>
      <c r="C153" s="269"/>
      <c r="D153" s="269"/>
      <c r="E153" s="269"/>
      <c r="F153" s="269"/>
      <c r="G153" s="269"/>
      <c r="H153" s="269"/>
      <c r="I153" s="269"/>
      <c r="J153" s="269"/>
      <c r="K153" s="269"/>
      <c r="L153" s="269"/>
      <c r="M153" s="269"/>
      <c r="N153" s="269"/>
      <c r="O153" s="269"/>
      <c r="P153" s="269"/>
      <c r="Q153" s="269"/>
      <c r="R153" s="269"/>
      <c r="S153" s="269"/>
      <c r="T153" s="269"/>
      <c r="U153" s="269"/>
      <c r="V153" s="269"/>
      <c r="W153" s="269"/>
      <c r="X153" s="270"/>
      <c r="Y153" s="270"/>
      <c r="Z153" s="270"/>
      <c r="AA153" s="270"/>
      <c r="AB153" s="270"/>
      <c r="AC153" s="271"/>
    </row>
    <row r="154" spans="2:65" ht="12" customHeight="1">
      <c r="C154" s="103"/>
      <c r="D154" s="103"/>
      <c r="E154" s="103"/>
      <c r="F154" s="103"/>
      <c r="G154" s="103"/>
      <c r="H154" s="103"/>
      <c r="I154" s="103"/>
      <c r="J154" s="103"/>
      <c r="K154" s="103"/>
      <c r="L154" s="103"/>
      <c r="M154" s="103"/>
      <c r="N154" s="103"/>
      <c r="O154" s="103"/>
      <c r="P154" s="103"/>
      <c r="Q154" s="103"/>
      <c r="R154" s="103"/>
      <c r="S154" s="103"/>
      <c r="T154" s="103"/>
      <c r="U154" s="103"/>
      <c r="V154" s="103"/>
      <c r="W154" s="103"/>
    </row>
    <row r="164" spans="3:7" ht="12" customHeight="1">
      <c r="C164" s="103"/>
      <c r="D164" s="103"/>
      <c r="E164" s="103"/>
      <c r="F164" s="103"/>
      <c r="G164" s="103"/>
    </row>
    <row r="165" spans="3:7" ht="12" customHeight="1">
      <c r="C165" s="103"/>
      <c r="D165" s="103"/>
      <c r="E165" s="103"/>
      <c r="F165" s="103"/>
      <c r="G165" s="103"/>
    </row>
    <row r="166" spans="3:7" ht="12" customHeight="1">
      <c r="C166" s="103"/>
      <c r="D166" s="103"/>
      <c r="E166" s="103"/>
      <c r="F166" s="103"/>
      <c r="G166" s="103"/>
    </row>
  </sheetData>
  <mergeCells count="8">
    <mergeCell ref="BI1:BN2"/>
    <mergeCell ref="BO1:BQ2"/>
    <mergeCell ref="A1:M2"/>
    <mergeCell ref="N1:T2"/>
    <mergeCell ref="U1:AC2"/>
    <mergeCell ref="AD1:AI2"/>
    <mergeCell ref="AJ1:BB2"/>
    <mergeCell ref="BC1:BH2"/>
  </mergeCells>
  <phoneticPr fontId="2"/>
  <hyperlinks>
    <hyperlink ref="BO1:BQ2" location="目次!A1" display="目次へ"/>
    <hyperlink ref="AL52" location="項目説明!A1" display="※取得方法は「項目説明」を参照"/>
    <hyperlink ref="S54" r:id="rId1" display="starteam://StarTeam-DB:49201/12;ns=Project;scheme=id/35;ns=View;scheme=id/917063;ns=File;scheme=id;scope=full"/>
  </hyperlinks>
  <pageMargins left="0.39370078740157483" right="0.39370078740157483" top="0.55118110236220474" bottom="0.47244094488188981" header="0.31496062992125984" footer="0.15748031496062992"/>
  <pageSetup paperSize="9" scale="39" orientation="portrait" r:id="rId2"/>
  <headerFooter alignWithMargins="0">
    <oddFooter>&amp;C&amp;P/&amp;N</oddFoot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Z73"/>
  <sheetViews>
    <sheetView showGridLines="0" zoomScaleNormal="100" workbookViewId="0">
      <selection activeCell="A3" sqref="A3"/>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4" width="2.125" style="54" customWidth="1"/>
    <col min="65" max="66" width="2.25" style="54" customWidth="1"/>
    <col min="67" max="16384" width="2.125" style="54"/>
  </cols>
  <sheetData>
    <row r="1" spans="1:104" s="49" customFormat="1" ht="12" customHeight="1">
      <c r="A1" s="807" t="s">
        <v>95</v>
      </c>
      <c r="B1" s="808"/>
      <c r="C1" s="808"/>
      <c r="D1" s="808"/>
      <c r="E1" s="808"/>
      <c r="F1" s="808"/>
      <c r="G1" s="808"/>
      <c r="H1" s="808"/>
      <c r="I1" s="808"/>
      <c r="J1" s="808"/>
      <c r="K1" s="808"/>
      <c r="L1" s="808"/>
      <c r="M1" s="809"/>
      <c r="N1" s="813" t="s">
        <v>96</v>
      </c>
      <c r="O1" s="814"/>
      <c r="P1" s="814"/>
      <c r="Q1" s="814"/>
      <c r="R1" s="814"/>
      <c r="S1" s="814"/>
      <c r="T1" s="815"/>
      <c r="U1" s="819" t="str">
        <f>表紙!N14</f>
        <v>VKZ340100Calc、VKZ502300Calc</v>
      </c>
      <c r="V1" s="820"/>
      <c r="W1" s="820"/>
      <c r="X1" s="820"/>
      <c r="Y1" s="820"/>
      <c r="Z1" s="820"/>
      <c r="AA1" s="820"/>
      <c r="AB1" s="820"/>
      <c r="AC1" s="821"/>
      <c r="AD1" s="813" t="s">
        <v>91</v>
      </c>
      <c r="AE1" s="814"/>
      <c r="AF1" s="814"/>
      <c r="AG1" s="814"/>
      <c r="AH1" s="814"/>
      <c r="AI1" s="815"/>
      <c r="AJ1" s="819" t="str">
        <f>表紙!N11</f>
        <v>元帳、工事元帳データ集計</v>
      </c>
      <c r="AK1" s="820"/>
      <c r="AL1" s="820"/>
      <c r="AM1" s="820"/>
      <c r="AN1" s="820"/>
      <c r="AO1" s="820"/>
      <c r="AP1" s="820"/>
      <c r="AQ1" s="820"/>
      <c r="AR1" s="820"/>
      <c r="AS1" s="820"/>
      <c r="AT1" s="820"/>
      <c r="AU1" s="820"/>
      <c r="AV1" s="820"/>
      <c r="AW1" s="820"/>
      <c r="AX1" s="820"/>
      <c r="AY1" s="820"/>
      <c r="AZ1" s="820"/>
      <c r="BA1" s="820"/>
      <c r="BB1" s="821"/>
      <c r="BC1" s="813" t="s">
        <v>92</v>
      </c>
      <c r="BD1" s="814"/>
      <c r="BE1" s="814"/>
      <c r="BF1" s="814"/>
      <c r="BG1" s="814"/>
      <c r="BH1" s="815"/>
      <c r="BI1" s="801">
        <v>42496</v>
      </c>
      <c r="BJ1" s="802"/>
      <c r="BK1" s="802"/>
      <c r="BL1" s="802"/>
      <c r="BM1" s="802"/>
      <c r="BN1" s="803"/>
      <c r="BO1" s="831" t="s">
        <v>97</v>
      </c>
      <c r="BP1" s="832"/>
      <c r="BQ1" s="833"/>
    </row>
    <row r="2" spans="1:104" s="49" customFormat="1" ht="12" customHeight="1" thickBot="1">
      <c r="A2" s="810"/>
      <c r="B2" s="811"/>
      <c r="C2" s="811"/>
      <c r="D2" s="811"/>
      <c r="E2" s="811"/>
      <c r="F2" s="811"/>
      <c r="G2" s="811"/>
      <c r="H2" s="811"/>
      <c r="I2" s="811"/>
      <c r="J2" s="811"/>
      <c r="K2" s="811"/>
      <c r="L2" s="811"/>
      <c r="M2" s="812"/>
      <c r="N2" s="816"/>
      <c r="O2" s="817"/>
      <c r="P2" s="817"/>
      <c r="Q2" s="817"/>
      <c r="R2" s="817"/>
      <c r="S2" s="817"/>
      <c r="T2" s="818"/>
      <c r="U2" s="822"/>
      <c r="V2" s="823"/>
      <c r="W2" s="823"/>
      <c r="X2" s="823"/>
      <c r="Y2" s="823"/>
      <c r="Z2" s="823"/>
      <c r="AA2" s="823"/>
      <c r="AB2" s="823"/>
      <c r="AC2" s="824"/>
      <c r="AD2" s="816"/>
      <c r="AE2" s="817"/>
      <c r="AF2" s="817"/>
      <c r="AG2" s="817"/>
      <c r="AH2" s="817"/>
      <c r="AI2" s="818"/>
      <c r="AJ2" s="822"/>
      <c r="AK2" s="823"/>
      <c r="AL2" s="823"/>
      <c r="AM2" s="823"/>
      <c r="AN2" s="823"/>
      <c r="AO2" s="823"/>
      <c r="AP2" s="823"/>
      <c r="AQ2" s="823"/>
      <c r="AR2" s="823"/>
      <c r="AS2" s="823"/>
      <c r="AT2" s="823"/>
      <c r="AU2" s="823"/>
      <c r="AV2" s="823"/>
      <c r="AW2" s="823"/>
      <c r="AX2" s="823"/>
      <c r="AY2" s="823"/>
      <c r="AZ2" s="823"/>
      <c r="BA2" s="823"/>
      <c r="BB2" s="824"/>
      <c r="BC2" s="816"/>
      <c r="BD2" s="817"/>
      <c r="BE2" s="817"/>
      <c r="BF2" s="817"/>
      <c r="BG2" s="817"/>
      <c r="BH2" s="818"/>
      <c r="BI2" s="804"/>
      <c r="BJ2" s="805"/>
      <c r="BK2" s="805"/>
      <c r="BL2" s="805"/>
      <c r="BM2" s="805"/>
      <c r="BN2" s="806"/>
      <c r="BO2" s="834"/>
      <c r="BP2" s="835"/>
      <c r="BQ2" s="836"/>
    </row>
    <row r="3" spans="1:104" s="53" customFormat="1" ht="12" customHeight="1">
      <c r="A3" s="50"/>
      <c r="B3" s="50"/>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2"/>
      <c r="BP3" s="52"/>
      <c r="BQ3" s="52"/>
    </row>
    <row r="4" spans="1:104" ht="12" customHeight="1">
      <c r="A4" s="52"/>
      <c r="B4" s="52" t="s">
        <v>989</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253" t="s">
        <v>473</v>
      </c>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104" ht="12" customHeight="1">
      <c r="A5" s="52"/>
      <c r="B5" s="52"/>
      <c r="C5" s="52"/>
      <c r="D5" s="52"/>
      <c r="E5" s="52"/>
      <c r="F5" s="52"/>
      <c r="G5" s="52"/>
      <c r="H5" s="52"/>
      <c r="I5" s="52"/>
      <c r="J5" s="52"/>
      <c r="K5" s="52"/>
      <c r="L5" s="52"/>
      <c r="M5" s="52"/>
      <c r="N5" s="52"/>
      <c r="O5" s="52"/>
      <c r="P5" s="52"/>
      <c r="Q5" s="52"/>
      <c r="R5" s="52"/>
      <c r="S5" s="52"/>
      <c r="T5" s="52"/>
      <c r="U5" s="52"/>
      <c r="V5" s="52"/>
      <c r="W5" s="52"/>
      <c r="X5" s="52"/>
      <c r="Y5" s="52"/>
      <c r="Z5" s="52"/>
      <c r="AA5" s="52"/>
      <c r="AB5" s="52"/>
      <c r="AC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row>
    <row r="6" spans="1:104" ht="12" customHeight="1">
      <c r="A6" s="52"/>
      <c r="B6" s="256"/>
      <c r="C6" s="257"/>
      <c r="D6" s="257"/>
      <c r="E6" s="257"/>
      <c r="F6" s="257"/>
      <c r="G6" s="257"/>
      <c r="H6" s="257"/>
      <c r="I6" s="257"/>
      <c r="J6" s="257"/>
      <c r="K6" s="257"/>
      <c r="L6" s="257"/>
      <c r="M6" s="257"/>
      <c r="N6" s="257"/>
      <c r="O6" s="257"/>
      <c r="P6" s="257"/>
      <c r="Q6" s="257"/>
      <c r="R6" s="257"/>
      <c r="S6" s="257"/>
      <c r="T6" s="257"/>
      <c r="U6" s="257"/>
      <c r="V6" s="257"/>
      <c r="W6" s="257"/>
      <c r="X6" s="257"/>
      <c r="Y6" s="257"/>
      <c r="Z6" s="257"/>
      <c r="AA6" s="257"/>
      <c r="AB6" s="257"/>
      <c r="AC6" s="258"/>
      <c r="AF6" s="103" t="s">
        <v>363</v>
      </c>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row>
    <row r="7" spans="1:104" ht="12" customHeight="1">
      <c r="A7" s="52"/>
      <c r="B7" s="259"/>
      <c r="C7" s="260" t="s">
        <v>371</v>
      </c>
      <c r="D7" s="260"/>
      <c r="E7" s="260"/>
      <c r="F7" s="260"/>
      <c r="G7" s="260"/>
      <c r="H7" s="260"/>
      <c r="I7" s="260"/>
      <c r="J7" s="260"/>
      <c r="K7" s="260"/>
      <c r="L7" s="260"/>
      <c r="M7" s="260"/>
      <c r="N7" s="260"/>
      <c r="O7" s="260"/>
      <c r="P7" s="260"/>
      <c r="Q7" s="260"/>
      <c r="R7" s="260"/>
      <c r="S7" s="260"/>
      <c r="T7" s="260"/>
      <c r="U7" s="260"/>
      <c r="V7" s="260"/>
      <c r="W7" s="260"/>
      <c r="X7" s="51"/>
      <c r="Y7" s="51"/>
      <c r="Z7" s="51"/>
      <c r="AA7" s="51"/>
      <c r="AB7" s="51"/>
      <c r="AC7" s="261"/>
      <c r="AD7" s="52"/>
      <c r="AE7" s="52"/>
      <c r="AF7" s="103"/>
      <c r="AG7" s="103" t="s">
        <v>374</v>
      </c>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52"/>
      <c r="BT7" s="52"/>
      <c r="BU7" s="52"/>
      <c r="BV7" s="52"/>
      <c r="BW7" s="52"/>
      <c r="BX7" s="52"/>
    </row>
    <row r="8" spans="1:104" ht="12" customHeight="1">
      <c r="A8" s="52"/>
      <c r="B8" s="259"/>
      <c r="C8" s="260" t="s">
        <v>474</v>
      </c>
      <c r="D8" s="260"/>
      <c r="E8" s="260"/>
      <c r="F8" s="260"/>
      <c r="G8" s="260"/>
      <c r="H8" s="260"/>
      <c r="I8" s="260"/>
      <c r="J8" s="260"/>
      <c r="K8" s="260"/>
      <c r="L8" s="260"/>
      <c r="M8" s="260"/>
      <c r="N8" s="260"/>
      <c r="O8" s="262"/>
      <c r="P8" s="260"/>
      <c r="Q8" s="260"/>
      <c r="R8" s="260"/>
      <c r="S8" s="260"/>
      <c r="T8" s="260"/>
      <c r="U8" s="260"/>
      <c r="V8" s="260"/>
      <c r="W8" s="260"/>
      <c r="X8" s="51"/>
      <c r="Y8" s="51"/>
      <c r="Z8" s="51"/>
      <c r="AA8" s="51"/>
      <c r="AB8" s="51"/>
      <c r="AC8" s="261"/>
      <c r="AD8" s="52"/>
      <c r="AE8" s="52"/>
      <c r="AF8" s="103"/>
      <c r="AG8" s="103"/>
      <c r="AH8" s="103" t="s">
        <v>946</v>
      </c>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52"/>
      <c r="BT8" s="52"/>
      <c r="BU8" s="52"/>
      <c r="BV8" s="52"/>
      <c r="BW8" s="52"/>
      <c r="BX8" s="52"/>
    </row>
    <row r="9" spans="1:104" ht="12" customHeight="1">
      <c r="A9" s="52"/>
      <c r="B9" s="259"/>
      <c r="C9" s="260" t="s">
        <v>475</v>
      </c>
      <c r="D9" s="260"/>
      <c r="E9" s="260"/>
      <c r="F9" s="260"/>
      <c r="G9" s="260"/>
      <c r="H9" s="260"/>
      <c r="I9" s="260"/>
      <c r="J9" s="260"/>
      <c r="K9" s="260"/>
      <c r="L9" s="260"/>
      <c r="M9" s="260"/>
      <c r="N9" s="260"/>
      <c r="O9" s="262"/>
      <c r="P9" s="260"/>
      <c r="Q9" s="260"/>
      <c r="R9" s="260"/>
      <c r="S9" s="260"/>
      <c r="T9" s="260"/>
      <c r="U9" s="260"/>
      <c r="V9" s="260"/>
      <c r="W9" s="260"/>
      <c r="X9" s="51"/>
      <c r="Y9" s="51"/>
      <c r="Z9" s="51"/>
      <c r="AA9" s="51"/>
      <c r="AB9" s="51"/>
      <c r="AC9" s="261"/>
      <c r="AD9" s="52"/>
      <c r="AE9" s="52"/>
      <c r="AF9" s="103"/>
      <c r="AG9" s="103"/>
      <c r="AH9" s="103" t="s">
        <v>478</v>
      </c>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52"/>
      <c r="BT9" s="52"/>
      <c r="BU9" s="52"/>
      <c r="BV9" s="52"/>
      <c r="BW9" s="52"/>
      <c r="BX9" s="52"/>
    </row>
    <row r="10" spans="1:104" ht="12" customHeight="1">
      <c r="A10" s="52"/>
      <c r="B10" s="259"/>
      <c r="C10" s="260" t="s">
        <v>476</v>
      </c>
      <c r="D10" s="260"/>
      <c r="E10" s="260"/>
      <c r="F10" s="260"/>
      <c r="G10" s="260"/>
      <c r="H10" s="260"/>
      <c r="I10" s="260"/>
      <c r="J10" s="260"/>
      <c r="K10" s="260"/>
      <c r="L10" s="260"/>
      <c r="M10" s="260"/>
      <c r="N10" s="260"/>
      <c r="O10" s="262"/>
      <c r="P10" s="260"/>
      <c r="Q10" s="260"/>
      <c r="R10" s="260"/>
      <c r="S10" s="260"/>
      <c r="T10" s="260"/>
      <c r="U10" s="260"/>
      <c r="V10" s="260"/>
      <c r="W10" s="260"/>
      <c r="X10" s="51"/>
      <c r="Y10" s="51"/>
      <c r="Z10" s="51"/>
      <c r="AA10" s="51"/>
      <c r="AB10" s="51"/>
      <c r="AC10" s="261"/>
      <c r="AD10" s="52"/>
      <c r="AE10" s="52"/>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52"/>
      <c r="BT10" s="52"/>
      <c r="BU10" s="52"/>
      <c r="BV10" s="52"/>
      <c r="BW10" s="52"/>
      <c r="BX10" s="52"/>
    </row>
    <row r="11" spans="1:104" ht="12" customHeight="1">
      <c r="A11" s="52"/>
      <c r="B11" s="259"/>
      <c r="C11" s="260" t="s">
        <v>477</v>
      </c>
      <c r="D11" s="260"/>
      <c r="E11" s="260"/>
      <c r="F11" s="260"/>
      <c r="G11" s="260"/>
      <c r="H11" s="260"/>
      <c r="I11" s="260"/>
      <c r="J11" s="260"/>
      <c r="K11" s="260"/>
      <c r="L11" s="260"/>
      <c r="M11" s="260"/>
      <c r="N11" s="260"/>
      <c r="O11" s="262"/>
      <c r="P11" s="260"/>
      <c r="Q11" s="260"/>
      <c r="R11" s="260"/>
      <c r="S11" s="260" t="s">
        <v>988</v>
      </c>
      <c r="T11" s="260"/>
      <c r="U11" s="260"/>
      <c r="V11" s="260"/>
      <c r="W11" s="260"/>
      <c r="X11" s="51"/>
      <c r="Y11" s="51"/>
      <c r="Z11" s="51"/>
      <c r="AA11" s="51"/>
      <c r="AB11" s="51"/>
      <c r="AC11" s="261"/>
      <c r="AD11" s="52"/>
      <c r="AE11" s="52"/>
      <c r="AF11" s="103"/>
      <c r="AG11" s="103" t="s">
        <v>379</v>
      </c>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52"/>
      <c r="BT11" s="52"/>
      <c r="BU11" s="52"/>
      <c r="BV11" s="52"/>
      <c r="BW11" s="52"/>
      <c r="BX11" s="52"/>
    </row>
    <row r="12" spans="1:104" ht="12" customHeight="1">
      <c r="A12" s="52"/>
      <c r="B12" s="259"/>
      <c r="C12" s="260" t="s">
        <v>479</v>
      </c>
      <c r="D12" s="260"/>
      <c r="E12" s="260"/>
      <c r="F12" s="260"/>
      <c r="G12" s="260"/>
      <c r="H12" s="260"/>
      <c r="I12" s="260"/>
      <c r="J12" s="260"/>
      <c r="K12" s="260"/>
      <c r="L12" s="260"/>
      <c r="M12" s="260"/>
      <c r="N12" s="260"/>
      <c r="O12" s="262"/>
      <c r="P12" s="260"/>
      <c r="Q12" s="260"/>
      <c r="R12" s="260"/>
      <c r="S12" s="260"/>
      <c r="T12" s="260"/>
      <c r="U12" s="260"/>
      <c r="V12" s="260"/>
      <c r="W12" s="260"/>
      <c r="X12" s="51"/>
      <c r="Y12" s="51"/>
      <c r="Z12" s="51"/>
      <c r="AA12" s="51"/>
      <c r="AB12" s="51"/>
      <c r="AC12" s="261"/>
      <c r="AD12" s="52"/>
      <c r="AE12" s="52"/>
      <c r="AF12" s="103"/>
      <c r="AG12" s="103"/>
      <c r="AH12" s="103" t="s">
        <v>382</v>
      </c>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52"/>
      <c r="BT12" s="52"/>
      <c r="BU12" s="52"/>
      <c r="BV12" s="52"/>
      <c r="BW12" s="52"/>
      <c r="BX12" s="52"/>
    </row>
    <row r="13" spans="1:104" ht="12" customHeight="1">
      <c r="A13" s="52"/>
      <c r="B13" s="259"/>
      <c r="C13" s="260" t="s">
        <v>480</v>
      </c>
      <c r="D13" s="260"/>
      <c r="E13" s="260"/>
      <c r="F13" s="260"/>
      <c r="G13" s="260"/>
      <c r="H13" s="260"/>
      <c r="I13" s="260"/>
      <c r="J13" s="260"/>
      <c r="K13" s="260"/>
      <c r="L13" s="260"/>
      <c r="M13" s="260"/>
      <c r="N13" s="260"/>
      <c r="O13" s="262"/>
      <c r="P13" s="260"/>
      <c r="Q13" s="260"/>
      <c r="R13" s="260"/>
      <c r="S13" s="260"/>
      <c r="T13" s="260"/>
      <c r="U13" s="260"/>
      <c r="V13" s="260"/>
      <c r="W13" s="260"/>
      <c r="X13" s="51"/>
      <c r="Y13" s="51"/>
      <c r="Z13" s="51"/>
      <c r="AA13" s="51"/>
      <c r="AB13" s="51"/>
      <c r="AC13" s="261"/>
      <c r="AD13" s="52"/>
      <c r="AE13" s="52"/>
      <c r="AF13" s="104"/>
      <c r="AG13" s="104"/>
      <c r="AH13" s="104" t="s">
        <v>384</v>
      </c>
      <c r="AI13" s="104"/>
      <c r="AJ13" s="104"/>
      <c r="AK13" s="104"/>
      <c r="AL13" s="104"/>
      <c r="AM13" s="104"/>
      <c r="AN13" s="104"/>
      <c r="AO13" s="104"/>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52"/>
      <c r="BT13" s="52"/>
      <c r="BU13" s="52"/>
      <c r="BV13" s="52"/>
      <c r="BW13" s="52"/>
      <c r="BX13" s="52"/>
    </row>
    <row r="14" spans="1:104" ht="12" customHeight="1">
      <c r="A14" s="52"/>
      <c r="B14" s="259"/>
      <c r="C14" s="260"/>
      <c r="D14" s="260"/>
      <c r="E14" s="260"/>
      <c r="F14" s="260"/>
      <c r="G14" s="260"/>
      <c r="H14" s="260"/>
      <c r="I14" s="260"/>
      <c r="J14" s="260"/>
      <c r="K14" s="260"/>
      <c r="L14" s="260"/>
      <c r="M14" s="260"/>
      <c r="N14" s="260"/>
      <c r="O14" s="262"/>
      <c r="P14" s="260"/>
      <c r="Q14" s="260"/>
      <c r="R14" s="260"/>
      <c r="S14" s="260"/>
      <c r="T14" s="260"/>
      <c r="U14" s="260"/>
      <c r="V14" s="260"/>
      <c r="W14" s="260"/>
      <c r="X14" s="51"/>
      <c r="Y14" s="51"/>
      <c r="Z14" s="51"/>
      <c r="AA14" s="51"/>
      <c r="AB14" s="51"/>
      <c r="AC14" s="261"/>
      <c r="AD14" s="52"/>
      <c r="AE14" s="52"/>
      <c r="AF14" s="104"/>
      <c r="AG14" s="104"/>
      <c r="AH14" s="104" t="s">
        <v>386</v>
      </c>
      <c r="AI14" s="104"/>
      <c r="AJ14" s="104"/>
      <c r="AK14" s="104"/>
      <c r="AL14" s="104"/>
      <c r="AM14" s="104"/>
      <c r="AN14" s="104"/>
      <c r="AO14" s="104"/>
      <c r="AP14" s="103"/>
      <c r="AQ14" s="103"/>
      <c r="AR14" s="103"/>
      <c r="AS14" s="103"/>
      <c r="AT14" s="103"/>
      <c r="AU14" s="103"/>
      <c r="AV14" s="103"/>
      <c r="AW14" s="103"/>
      <c r="AX14" s="103"/>
      <c r="AY14" s="103"/>
      <c r="AZ14" s="103"/>
      <c r="BA14" s="103"/>
      <c r="BB14" s="103"/>
      <c r="BC14" s="103"/>
      <c r="BD14" s="103"/>
      <c r="BE14" s="103"/>
      <c r="BF14" s="103"/>
      <c r="BG14" s="103"/>
      <c r="BH14" s="104"/>
      <c r="BI14" s="104"/>
      <c r="BJ14" s="104"/>
      <c r="BK14" s="104"/>
      <c r="BL14" s="104"/>
      <c r="BM14" s="104"/>
      <c r="BN14" s="104"/>
      <c r="BO14" s="104"/>
      <c r="BP14" s="104"/>
      <c r="BQ14" s="104"/>
      <c r="BR14" s="104"/>
      <c r="BS14" s="56"/>
      <c r="BT14" s="56"/>
      <c r="BU14" s="56"/>
      <c r="BV14" s="56"/>
      <c r="BW14" s="52"/>
      <c r="BX14" s="52"/>
    </row>
    <row r="15" spans="1:104" ht="12" customHeight="1">
      <c r="A15" s="52"/>
      <c r="B15" s="259"/>
      <c r="C15" s="255"/>
      <c r="D15" s="255"/>
      <c r="E15" s="255"/>
      <c r="F15" s="255"/>
      <c r="G15" s="255"/>
      <c r="H15" s="255"/>
      <c r="I15" s="255"/>
      <c r="J15" s="255"/>
      <c r="K15" s="255"/>
      <c r="L15" s="255"/>
      <c r="M15" s="255"/>
      <c r="N15" s="255"/>
      <c r="O15" s="262"/>
      <c r="P15" s="255"/>
      <c r="Q15" s="255"/>
      <c r="R15" s="255"/>
      <c r="S15" s="255"/>
      <c r="T15" s="255"/>
      <c r="U15" s="255"/>
      <c r="V15" s="255"/>
      <c r="W15" s="255"/>
      <c r="X15" s="55"/>
      <c r="Y15" s="55"/>
      <c r="Z15" s="55"/>
      <c r="AA15" s="55"/>
      <c r="AB15" s="55"/>
      <c r="AC15" s="263"/>
      <c r="AD15" s="56"/>
      <c r="AE15" s="56"/>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56"/>
      <c r="BT15" s="56"/>
      <c r="BU15" s="56"/>
      <c r="BV15" s="56"/>
      <c r="BW15" s="52"/>
      <c r="BX15" s="52"/>
    </row>
    <row r="16" spans="1:104" s="49" customFormat="1" ht="13.5" customHeight="1">
      <c r="A16" s="55"/>
      <c r="B16" s="259"/>
      <c r="C16" s="255"/>
      <c r="D16" s="255"/>
      <c r="E16" s="255"/>
      <c r="F16" s="255"/>
      <c r="G16" s="255"/>
      <c r="H16" s="255"/>
      <c r="I16" s="255"/>
      <c r="J16" s="255"/>
      <c r="K16" s="255"/>
      <c r="L16" s="255"/>
      <c r="M16" s="255"/>
      <c r="N16" s="255"/>
      <c r="O16" s="264"/>
      <c r="P16" s="255"/>
      <c r="Q16" s="255"/>
      <c r="R16" s="255"/>
      <c r="S16" s="255"/>
      <c r="T16" s="255"/>
      <c r="U16" s="255"/>
      <c r="V16" s="255"/>
      <c r="W16" s="255"/>
      <c r="X16" s="55"/>
      <c r="Y16" s="55"/>
      <c r="Z16" s="55"/>
      <c r="AA16" s="55"/>
      <c r="AB16" s="55"/>
      <c r="AC16" s="263"/>
      <c r="AD16" s="56"/>
      <c r="AE16" s="56"/>
      <c r="AF16" s="104"/>
      <c r="AG16" s="104"/>
      <c r="AH16" s="104" t="s">
        <v>932</v>
      </c>
      <c r="AI16" s="104"/>
      <c r="AJ16" s="104"/>
      <c r="AK16" s="104"/>
      <c r="AL16" s="104"/>
      <c r="AM16" s="104"/>
      <c r="AN16" s="104"/>
      <c r="AO16" s="104"/>
      <c r="AP16" s="104"/>
      <c r="AQ16" s="104"/>
      <c r="AR16" s="104"/>
      <c r="AS16" s="104"/>
      <c r="AT16" s="104"/>
      <c r="AU16" s="104"/>
      <c r="AV16" s="104"/>
      <c r="AW16" s="104"/>
      <c r="AZ16" s="104" t="s">
        <v>481</v>
      </c>
      <c r="BA16" s="104"/>
      <c r="BB16" s="104"/>
      <c r="BC16" s="104"/>
      <c r="BD16" s="104"/>
      <c r="BE16" s="104"/>
      <c r="BF16" s="104"/>
      <c r="BG16" s="104"/>
      <c r="BH16" s="104"/>
      <c r="BI16" s="104"/>
      <c r="BJ16" s="104"/>
      <c r="BK16" s="104"/>
      <c r="BL16" s="104"/>
      <c r="BM16" s="104"/>
      <c r="BN16" s="104"/>
      <c r="BO16" s="104"/>
      <c r="BP16" s="104"/>
      <c r="BQ16" s="104"/>
      <c r="BR16" s="104"/>
      <c r="BS16" s="56"/>
      <c r="BT16" s="56"/>
      <c r="BU16" s="56"/>
      <c r="BV16" s="56"/>
      <c r="BW16" s="56"/>
      <c r="BX16" s="56"/>
    </row>
    <row r="17" spans="1:76" s="49" customFormat="1" ht="13.5" customHeight="1">
      <c r="A17" s="55"/>
      <c r="B17" s="265"/>
      <c r="C17" s="255"/>
      <c r="D17" s="255"/>
      <c r="E17" s="255"/>
      <c r="F17" s="255"/>
      <c r="G17" s="255"/>
      <c r="H17" s="255"/>
      <c r="I17" s="255"/>
      <c r="J17" s="255"/>
      <c r="K17" s="255"/>
      <c r="L17" s="255"/>
      <c r="M17" s="255"/>
      <c r="N17" s="255"/>
      <c r="O17" s="264"/>
      <c r="P17" s="255"/>
      <c r="Q17" s="255"/>
      <c r="R17" s="255"/>
      <c r="S17" s="255"/>
      <c r="T17" s="255"/>
      <c r="U17" s="255"/>
      <c r="V17" s="255"/>
      <c r="W17" s="255"/>
      <c r="X17" s="55"/>
      <c r="Y17" s="55"/>
      <c r="Z17" s="55"/>
      <c r="AA17" s="55"/>
      <c r="AB17" s="55"/>
      <c r="AC17" s="263"/>
      <c r="AD17" s="56"/>
      <c r="AE17" s="56"/>
      <c r="AF17" s="104"/>
      <c r="AG17" s="104"/>
      <c r="AH17" s="104" t="s">
        <v>931</v>
      </c>
      <c r="AI17" s="103"/>
      <c r="AJ17" s="104"/>
      <c r="AK17" s="104"/>
      <c r="AL17" s="104"/>
      <c r="AM17" s="104"/>
      <c r="AN17" s="104"/>
      <c r="AO17" s="104"/>
      <c r="AP17" s="104"/>
      <c r="AQ17" s="104"/>
      <c r="AR17" s="104"/>
      <c r="AS17" s="104"/>
      <c r="AT17" s="104"/>
      <c r="AU17" s="104"/>
      <c r="AV17" s="104"/>
      <c r="AW17" s="104"/>
      <c r="AX17" s="104"/>
      <c r="AZ17" s="104" t="s">
        <v>482</v>
      </c>
      <c r="BA17" s="104"/>
      <c r="BB17" s="104"/>
      <c r="BC17" s="104"/>
      <c r="BD17" s="104"/>
      <c r="BE17" s="104"/>
      <c r="BF17" s="104"/>
      <c r="BG17" s="104"/>
      <c r="BH17" s="104"/>
      <c r="BI17" s="104"/>
      <c r="BJ17" s="104"/>
      <c r="BK17" s="104"/>
      <c r="BL17" s="104"/>
      <c r="BM17" s="104"/>
      <c r="BN17" s="104"/>
      <c r="BO17" s="104"/>
      <c r="BP17" s="104"/>
      <c r="BQ17" s="104"/>
      <c r="BR17" s="104"/>
      <c r="BS17" s="56"/>
      <c r="BT17" s="56"/>
      <c r="BU17" s="56"/>
      <c r="BV17" s="56"/>
      <c r="BW17" s="56"/>
      <c r="BX17" s="56"/>
    </row>
    <row r="18" spans="1:76" s="49" customFormat="1" ht="13.5" customHeight="1">
      <c r="A18" s="55"/>
      <c r="B18" s="259"/>
      <c r="C18" s="255"/>
      <c r="D18" s="255"/>
      <c r="E18" s="255"/>
      <c r="F18" s="255"/>
      <c r="G18" s="255"/>
      <c r="H18" s="255"/>
      <c r="I18" s="255"/>
      <c r="J18" s="255"/>
      <c r="K18" s="255"/>
      <c r="L18" s="255"/>
      <c r="M18" s="255"/>
      <c r="N18" s="255"/>
      <c r="O18" s="264"/>
      <c r="P18" s="255"/>
      <c r="Q18" s="255"/>
      <c r="R18" s="255"/>
      <c r="S18" s="255"/>
      <c r="T18" s="255"/>
      <c r="U18" s="255"/>
      <c r="V18" s="255"/>
      <c r="W18" s="255"/>
      <c r="X18" s="55"/>
      <c r="Y18" s="55"/>
      <c r="Z18" s="55"/>
      <c r="AA18" s="55"/>
      <c r="AB18" s="55"/>
      <c r="AC18" s="263"/>
      <c r="AD18" s="56"/>
      <c r="AE18" s="56"/>
      <c r="AF18" s="104"/>
      <c r="AG18" s="104"/>
      <c r="AH18" s="104" t="s">
        <v>933</v>
      </c>
      <c r="AI18" s="103"/>
      <c r="AJ18" s="104"/>
      <c r="AK18" s="104"/>
      <c r="AL18" s="104"/>
      <c r="AM18" s="104"/>
      <c r="AN18" s="104"/>
      <c r="AO18" s="104"/>
      <c r="AP18" s="104"/>
      <c r="AQ18" s="104"/>
      <c r="AR18" s="104"/>
      <c r="AS18" s="104"/>
      <c r="AT18" s="104"/>
      <c r="AU18" s="104"/>
      <c r="AV18" s="104"/>
      <c r="AW18" s="104"/>
      <c r="AX18" s="104"/>
      <c r="AZ18" s="104" t="s">
        <v>483</v>
      </c>
      <c r="BA18" s="104"/>
      <c r="BB18" s="104"/>
      <c r="BC18" s="104"/>
      <c r="BD18" s="104"/>
      <c r="BE18" s="104"/>
      <c r="BF18" s="104"/>
      <c r="BG18" s="104"/>
      <c r="BH18" s="104"/>
      <c r="BI18" s="104"/>
      <c r="BJ18" s="104"/>
      <c r="BK18" s="104"/>
      <c r="BL18" s="104"/>
      <c r="BM18" s="104"/>
      <c r="BN18" s="104"/>
      <c r="BO18" s="104"/>
      <c r="BP18" s="104"/>
      <c r="BQ18" s="104"/>
      <c r="BR18" s="104"/>
      <c r="BS18" s="56"/>
      <c r="BT18" s="56"/>
      <c r="BU18" s="56"/>
      <c r="BV18" s="56"/>
      <c r="BW18" s="56"/>
      <c r="BX18" s="56"/>
    </row>
    <row r="19" spans="1:76" s="49" customFormat="1" ht="13.5" customHeight="1">
      <c r="A19" s="55"/>
      <c r="B19" s="259"/>
      <c r="C19" s="255"/>
      <c r="D19" s="255"/>
      <c r="E19" s="255"/>
      <c r="F19" s="255"/>
      <c r="G19" s="255"/>
      <c r="H19" s="255"/>
      <c r="I19" s="255"/>
      <c r="J19" s="255"/>
      <c r="K19" s="255"/>
      <c r="L19" s="255"/>
      <c r="M19" s="255"/>
      <c r="N19" s="255"/>
      <c r="O19" s="264"/>
      <c r="P19" s="255"/>
      <c r="Q19" s="255"/>
      <c r="R19" s="255"/>
      <c r="S19" s="255"/>
      <c r="T19" s="255"/>
      <c r="U19" s="255"/>
      <c r="V19" s="255"/>
      <c r="W19" s="255"/>
      <c r="X19" s="55"/>
      <c r="Y19" s="55"/>
      <c r="Z19" s="55"/>
      <c r="AA19" s="55"/>
      <c r="AB19" s="55"/>
      <c r="AC19" s="263"/>
      <c r="AD19" s="56"/>
      <c r="AE19" s="56"/>
      <c r="AF19" s="103"/>
      <c r="AG19" s="104"/>
      <c r="AH19" s="104" t="s">
        <v>934</v>
      </c>
      <c r="AI19" s="103"/>
      <c r="AJ19" s="104"/>
      <c r="AK19" s="104"/>
      <c r="AL19" s="104"/>
      <c r="AM19" s="104"/>
      <c r="AN19" s="104"/>
      <c r="AO19" s="104"/>
      <c r="AP19" s="104"/>
      <c r="AQ19" s="104"/>
      <c r="AR19" s="104"/>
      <c r="AS19" s="104"/>
      <c r="AT19" s="104"/>
      <c r="AU19" s="104"/>
      <c r="AV19" s="104"/>
      <c r="AW19" s="104"/>
      <c r="AX19" s="104"/>
      <c r="AZ19" s="104" t="s">
        <v>484</v>
      </c>
      <c r="BA19" s="104"/>
      <c r="BB19" s="104"/>
      <c r="BC19" s="104"/>
      <c r="BD19" s="104"/>
      <c r="BE19" s="104"/>
      <c r="BF19" s="104"/>
      <c r="BG19" s="104"/>
      <c r="BH19" s="104"/>
      <c r="BI19" s="104"/>
      <c r="BJ19" s="104"/>
      <c r="BK19" s="104"/>
      <c r="BL19" s="104"/>
      <c r="BM19" s="104"/>
      <c r="BN19" s="104"/>
      <c r="BO19" s="104"/>
      <c r="BP19" s="104"/>
      <c r="BQ19" s="104"/>
      <c r="BR19" s="104"/>
      <c r="BS19" s="56"/>
      <c r="BT19" s="56"/>
      <c r="BU19" s="56"/>
      <c r="BV19" s="56"/>
      <c r="BW19" s="56"/>
      <c r="BX19" s="56"/>
    </row>
    <row r="20" spans="1:76" s="49" customFormat="1" ht="13.5" customHeight="1">
      <c r="A20" s="55"/>
      <c r="B20" s="259"/>
      <c r="C20" s="255"/>
      <c r="D20" s="255"/>
      <c r="E20" s="255"/>
      <c r="F20" s="255"/>
      <c r="G20" s="255"/>
      <c r="H20" s="255"/>
      <c r="I20" s="255"/>
      <c r="J20" s="255"/>
      <c r="K20" s="255"/>
      <c r="L20" s="255"/>
      <c r="M20" s="255"/>
      <c r="N20" s="255"/>
      <c r="O20" s="264"/>
      <c r="P20" s="255"/>
      <c r="Q20" s="255"/>
      <c r="R20" s="255"/>
      <c r="S20" s="260"/>
      <c r="T20" s="255"/>
      <c r="U20" s="255"/>
      <c r="V20" s="255"/>
      <c r="W20" s="255"/>
      <c r="X20" s="55"/>
      <c r="Y20" s="55"/>
      <c r="Z20" s="55"/>
      <c r="AA20" s="55"/>
      <c r="AB20" s="55"/>
      <c r="AC20" s="263"/>
      <c r="AD20" s="56"/>
      <c r="AE20" s="56"/>
      <c r="AF20" s="104"/>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4"/>
      <c r="BN20" s="104"/>
      <c r="BO20" s="104"/>
      <c r="BP20" s="104"/>
      <c r="BQ20" s="104"/>
      <c r="BR20" s="104"/>
      <c r="BS20" s="56"/>
      <c r="BT20" s="56"/>
      <c r="BU20" s="56"/>
      <c r="BV20" s="56"/>
      <c r="BW20" s="56"/>
      <c r="BX20" s="56"/>
    </row>
    <row r="21" spans="1:76" s="49" customFormat="1" ht="13.5" customHeight="1">
      <c r="A21" s="55"/>
      <c r="B21" s="259"/>
      <c r="C21" s="255"/>
      <c r="D21" s="255"/>
      <c r="E21" s="255"/>
      <c r="F21" s="255"/>
      <c r="G21" s="255"/>
      <c r="H21" s="255"/>
      <c r="I21" s="255"/>
      <c r="J21" s="255"/>
      <c r="K21" s="255"/>
      <c r="L21" s="255"/>
      <c r="M21" s="255"/>
      <c r="N21" s="255"/>
      <c r="O21" s="264"/>
      <c r="P21" s="255"/>
      <c r="Q21" s="255"/>
      <c r="R21" s="255"/>
      <c r="S21" s="255"/>
      <c r="T21" s="255"/>
      <c r="U21" s="255"/>
      <c r="V21" s="255"/>
      <c r="W21" s="255"/>
      <c r="X21" s="55"/>
      <c r="Y21" s="55"/>
      <c r="Z21" s="55"/>
      <c r="AA21" s="55"/>
      <c r="AB21" s="55"/>
      <c r="AC21" s="263"/>
      <c r="AD21" s="56"/>
      <c r="AE21" s="56"/>
      <c r="AF21" s="104"/>
      <c r="AG21" s="104" t="s">
        <v>990</v>
      </c>
      <c r="AH21" s="104"/>
      <c r="AI21" s="104"/>
      <c r="AJ21" s="104"/>
      <c r="AK21" s="104"/>
      <c r="AL21" s="104"/>
      <c r="AM21" s="104"/>
      <c r="AN21" s="104"/>
      <c r="AO21" s="104"/>
      <c r="AP21" s="104"/>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4"/>
      <c r="BN21" s="104"/>
      <c r="BO21" s="104"/>
      <c r="BP21" s="104"/>
      <c r="BQ21" s="104"/>
      <c r="BR21" s="104"/>
      <c r="BS21" s="56"/>
      <c r="BT21" s="56"/>
      <c r="BU21" s="56"/>
      <c r="BV21" s="56"/>
      <c r="BW21" s="56"/>
      <c r="BX21" s="56"/>
    </row>
    <row r="22" spans="1:76" s="49" customFormat="1" ht="13.5" customHeight="1">
      <c r="A22" s="55"/>
      <c r="B22" s="259"/>
      <c r="C22" s="255"/>
      <c r="D22" s="255"/>
      <c r="E22" s="255"/>
      <c r="F22" s="255"/>
      <c r="G22" s="255"/>
      <c r="H22" s="255"/>
      <c r="I22" s="255"/>
      <c r="J22" s="255"/>
      <c r="K22" s="255"/>
      <c r="L22" s="255"/>
      <c r="M22" s="255"/>
      <c r="N22" s="255"/>
      <c r="O22" s="264"/>
      <c r="P22" s="255"/>
      <c r="Q22" s="255"/>
      <c r="R22" s="255"/>
      <c r="S22" s="255"/>
      <c r="T22" s="255"/>
      <c r="U22" s="255"/>
      <c r="V22" s="255"/>
      <c r="W22" s="255"/>
      <c r="X22" s="55"/>
      <c r="Y22" s="55"/>
      <c r="Z22" s="55"/>
      <c r="AA22" s="55"/>
      <c r="AB22" s="55"/>
      <c r="AC22" s="263"/>
      <c r="AD22" s="56"/>
      <c r="AE22" s="56"/>
      <c r="AF22" s="104"/>
      <c r="AG22" s="104"/>
      <c r="AH22" s="103" t="s">
        <v>485</v>
      </c>
      <c r="AI22" s="54"/>
      <c r="AJ22" s="103"/>
      <c r="AK22" s="54"/>
      <c r="AL22" s="54"/>
      <c r="AM22" s="54"/>
      <c r="AN22" s="54"/>
      <c r="AO22" s="54"/>
      <c r="AP22" s="54"/>
      <c r="AQ22" s="54"/>
      <c r="AR22" s="54"/>
      <c r="AS22" s="54"/>
      <c r="AT22" s="54"/>
      <c r="AU22" s="54"/>
      <c r="AV22" s="54"/>
      <c r="AW22" s="54"/>
      <c r="AX22" s="54"/>
      <c r="AY22" s="54"/>
      <c r="AZ22" s="54"/>
      <c r="BA22" s="54"/>
      <c r="BF22" s="104"/>
      <c r="BG22" s="104"/>
      <c r="BH22" s="104"/>
      <c r="BI22" s="104"/>
      <c r="BJ22" s="104"/>
      <c r="BK22" s="104"/>
      <c r="BL22" s="104"/>
      <c r="BM22" s="104"/>
      <c r="BN22" s="104"/>
      <c r="BO22" s="104"/>
      <c r="BP22" s="104"/>
      <c r="BQ22" s="104"/>
      <c r="BR22" s="104"/>
      <c r="BS22" s="56"/>
      <c r="BW22" s="56"/>
      <c r="BX22" s="56"/>
    </row>
    <row r="23" spans="1:76" s="49" customFormat="1" ht="13.5" customHeight="1">
      <c r="A23" s="55"/>
      <c r="B23" s="259"/>
      <c r="C23" s="255"/>
      <c r="D23" s="255"/>
      <c r="E23" s="255"/>
      <c r="F23" s="255"/>
      <c r="G23" s="255"/>
      <c r="H23" s="255"/>
      <c r="I23" s="255"/>
      <c r="J23" s="255"/>
      <c r="K23" s="255"/>
      <c r="L23" s="255"/>
      <c r="M23" s="255"/>
      <c r="N23" s="255"/>
      <c r="O23" s="264"/>
      <c r="P23" s="255"/>
      <c r="Q23" s="255"/>
      <c r="R23" s="255"/>
      <c r="S23" s="255"/>
      <c r="T23" s="255"/>
      <c r="U23" s="255"/>
      <c r="V23" s="255"/>
      <c r="W23" s="255"/>
      <c r="X23" s="55"/>
      <c r="Y23" s="55"/>
      <c r="Z23" s="55"/>
      <c r="AA23" s="55"/>
      <c r="AB23" s="55"/>
      <c r="AC23" s="263"/>
      <c r="AD23" s="56"/>
      <c r="AE23" s="56"/>
      <c r="AF23" s="104"/>
      <c r="AG23" s="104"/>
      <c r="AH23" s="103" t="s">
        <v>1000</v>
      </c>
      <c r="AI23" s="54"/>
      <c r="AJ23" s="103"/>
      <c r="AK23" s="54"/>
      <c r="AL23" s="54"/>
      <c r="AM23" s="54"/>
      <c r="AN23" s="54"/>
      <c r="AO23" s="54"/>
      <c r="AP23" s="54"/>
      <c r="AQ23" s="54"/>
      <c r="AR23" s="54"/>
      <c r="AS23" s="54"/>
      <c r="AT23" s="54"/>
      <c r="AU23" s="54"/>
      <c r="AV23" s="54"/>
      <c r="AW23" s="54"/>
      <c r="AX23" s="54"/>
      <c r="AY23" s="54"/>
      <c r="AZ23" s="54"/>
      <c r="BA23" s="54"/>
      <c r="BB23" s="104"/>
      <c r="BC23" s="104"/>
      <c r="BD23" s="104"/>
      <c r="BE23" s="104"/>
      <c r="BF23" s="104"/>
      <c r="BG23" s="104"/>
      <c r="BH23" s="104"/>
      <c r="BI23" s="104"/>
      <c r="BJ23" s="104"/>
      <c r="BK23" s="104"/>
      <c r="BL23" s="104"/>
      <c r="BM23" s="104"/>
      <c r="BN23" s="104"/>
      <c r="BO23" s="104"/>
      <c r="BP23" s="104"/>
      <c r="BQ23" s="104"/>
      <c r="BR23" s="104"/>
      <c r="BS23" s="56"/>
      <c r="BW23" s="56"/>
      <c r="BX23" s="56"/>
    </row>
    <row r="24" spans="1:76" s="49" customFormat="1" ht="13.5" customHeight="1">
      <c r="A24" s="55"/>
      <c r="B24" s="265"/>
      <c r="C24" s="255"/>
      <c r="D24" s="255"/>
      <c r="E24" s="255"/>
      <c r="F24" s="255"/>
      <c r="G24" s="255"/>
      <c r="H24" s="255"/>
      <c r="I24" s="255"/>
      <c r="J24" s="255"/>
      <c r="K24" s="255"/>
      <c r="L24" s="255"/>
      <c r="M24" s="255"/>
      <c r="N24" s="255"/>
      <c r="O24" s="264"/>
      <c r="P24" s="255"/>
      <c r="Q24" s="255"/>
      <c r="R24" s="255"/>
      <c r="S24" s="255"/>
      <c r="T24" s="255"/>
      <c r="U24" s="255"/>
      <c r="V24" s="255"/>
      <c r="W24" s="255"/>
      <c r="X24" s="55"/>
      <c r="Y24" s="55"/>
      <c r="Z24" s="55"/>
      <c r="AA24" s="55"/>
      <c r="AB24" s="55"/>
      <c r="AC24" s="263"/>
      <c r="AD24" s="56"/>
      <c r="AE24" s="56"/>
      <c r="AF24" s="104"/>
      <c r="AG24" s="104"/>
      <c r="AH24" s="103" t="s">
        <v>997</v>
      </c>
      <c r="AI24" s="54"/>
      <c r="AJ24" s="54"/>
      <c r="AK24" s="54"/>
      <c r="AL24" s="54"/>
      <c r="AM24" s="54"/>
      <c r="AN24" s="54"/>
      <c r="AO24" s="54"/>
      <c r="AP24" s="54"/>
      <c r="AQ24" s="54"/>
      <c r="AR24" s="54"/>
      <c r="AS24" s="54"/>
      <c r="AT24" s="54"/>
      <c r="AU24" s="54"/>
      <c r="AV24" s="54"/>
      <c r="AW24" s="54"/>
      <c r="AX24" s="54"/>
      <c r="AY24" s="54"/>
      <c r="AZ24" s="54"/>
      <c r="BA24" s="54"/>
      <c r="BB24" s="104"/>
      <c r="BC24" s="104"/>
      <c r="BD24" s="104"/>
      <c r="BE24" s="104"/>
      <c r="BF24" s="104"/>
      <c r="BG24" s="104"/>
      <c r="BH24" s="103"/>
      <c r="BI24" s="104"/>
      <c r="BJ24" s="104"/>
      <c r="BK24" s="104"/>
      <c r="BL24" s="104"/>
      <c r="BM24" s="104"/>
      <c r="BN24" s="104"/>
      <c r="BO24" s="104"/>
      <c r="BP24" s="104"/>
      <c r="BQ24" s="104"/>
      <c r="BR24" s="104"/>
      <c r="BS24" s="56"/>
      <c r="BX24" s="56"/>
    </row>
    <row r="25" spans="1:76" s="49" customFormat="1" ht="13.5" customHeight="1">
      <c r="A25" s="55"/>
      <c r="B25" s="259"/>
      <c r="C25" s="255"/>
      <c r="D25" s="255"/>
      <c r="E25" s="255"/>
      <c r="F25" s="255"/>
      <c r="G25" s="255"/>
      <c r="H25" s="255"/>
      <c r="I25" s="255"/>
      <c r="J25" s="255"/>
      <c r="K25" s="255"/>
      <c r="L25" s="255"/>
      <c r="M25" s="255"/>
      <c r="N25" s="255"/>
      <c r="O25" s="264"/>
      <c r="P25" s="255"/>
      <c r="Q25" s="255"/>
      <c r="R25" s="255"/>
      <c r="S25" s="260"/>
      <c r="T25" s="255"/>
      <c r="U25" s="255"/>
      <c r="V25" s="255"/>
      <c r="W25" s="255"/>
      <c r="X25" s="55"/>
      <c r="Y25" s="55"/>
      <c r="Z25" s="55"/>
      <c r="AA25" s="55"/>
      <c r="AB25" s="51"/>
      <c r="AC25" s="263"/>
      <c r="AD25" s="56"/>
      <c r="AE25" s="56"/>
      <c r="AF25" s="103"/>
      <c r="AG25" s="103"/>
      <c r="AH25" s="103"/>
      <c r="AI25" s="54"/>
      <c r="AJ25" s="103"/>
      <c r="AK25" s="54"/>
      <c r="AL25" s="54"/>
      <c r="AM25" s="54"/>
      <c r="AN25" s="103" t="s">
        <v>996</v>
      </c>
      <c r="AO25" s="54"/>
      <c r="AP25" s="54"/>
      <c r="AQ25" s="54"/>
      <c r="AR25" s="54"/>
      <c r="AS25" s="54"/>
      <c r="AT25" s="54"/>
      <c r="AU25" s="54"/>
      <c r="AV25" s="54"/>
      <c r="AW25" s="103"/>
      <c r="AX25" s="103"/>
      <c r="AY25" s="54"/>
      <c r="AZ25" s="103"/>
      <c r="BA25" s="103"/>
      <c r="BB25" s="54"/>
      <c r="BC25" s="54"/>
      <c r="BD25" s="54"/>
      <c r="BE25" s="54"/>
      <c r="BF25" s="54"/>
      <c r="BG25" s="103"/>
      <c r="BH25" s="104"/>
      <c r="BI25" s="103"/>
      <c r="BJ25" s="103"/>
      <c r="BK25" s="103"/>
      <c r="BL25" s="103"/>
      <c r="BM25" s="104"/>
      <c r="BN25" s="103"/>
      <c r="BO25" s="104"/>
      <c r="BP25" s="104"/>
      <c r="BQ25" s="104"/>
      <c r="BR25" s="104"/>
      <c r="BS25" s="56"/>
      <c r="BX25" s="56"/>
    </row>
    <row r="26" spans="1:76" s="49" customFormat="1" ht="13.5" customHeight="1">
      <c r="A26" s="55"/>
      <c r="B26" s="265"/>
      <c r="C26" s="255"/>
      <c r="D26" s="255"/>
      <c r="E26" s="255"/>
      <c r="F26" s="255"/>
      <c r="G26" s="255"/>
      <c r="H26" s="255"/>
      <c r="I26" s="255"/>
      <c r="J26" s="255"/>
      <c r="K26" s="255"/>
      <c r="L26" s="255"/>
      <c r="M26" s="255"/>
      <c r="N26" s="255"/>
      <c r="O26" s="264"/>
      <c r="P26" s="255"/>
      <c r="Q26" s="255"/>
      <c r="R26" s="255"/>
      <c r="S26" s="255"/>
      <c r="T26" s="255"/>
      <c r="U26" s="255"/>
      <c r="V26" s="255"/>
      <c r="W26" s="255"/>
      <c r="X26" s="55"/>
      <c r="Y26" s="55"/>
      <c r="Z26" s="55"/>
      <c r="AA26" s="55"/>
      <c r="AB26" s="51"/>
      <c r="AC26" s="263"/>
      <c r="AD26" s="56"/>
      <c r="AE26" s="56"/>
      <c r="AF26" s="103"/>
      <c r="AG26" s="103"/>
      <c r="AH26" s="103" t="s">
        <v>486</v>
      </c>
      <c r="AI26" s="54"/>
      <c r="AJ26" s="54"/>
      <c r="AK26" s="103"/>
      <c r="AL26" s="54"/>
      <c r="AM26" s="54"/>
      <c r="AN26" s="54"/>
      <c r="AO26" s="54"/>
      <c r="AP26" s="54"/>
      <c r="AQ26" s="54"/>
      <c r="AR26" s="54"/>
      <c r="AS26" s="54"/>
      <c r="AT26" s="103"/>
      <c r="AU26" s="104"/>
      <c r="AV26" s="104"/>
      <c r="AW26" s="104"/>
      <c r="AX26" s="103"/>
      <c r="AY26" s="54"/>
      <c r="AZ26" s="103"/>
      <c r="BA26" s="103"/>
      <c r="BB26" s="54"/>
      <c r="BC26" s="54"/>
      <c r="BD26" s="54"/>
      <c r="BE26" s="54"/>
      <c r="BF26" s="54"/>
      <c r="BG26" s="103"/>
      <c r="BH26" s="103"/>
      <c r="BI26" s="103"/>
      <c r="BJ26" s="103"/>
      <c r="BK26" s="103"/>
      <c r="BL26" s="103"/>
      <c r="BM26" s="103"/>
      <c r="BN26" s="103"/>
      <c r="BO26" s="103"/>
      <c r="BP26" s="103"/>
      <c r="BQ26" s="103"/>
      <c r="BR26" s="103"/>
      <c r="BS26" s="52"/>
      <c r="BT26" s="54"/>
      <c r="BU26" s="54"/>
      <c r="BV26" s="54"/>
      <c r="BX26" s="56"/>
    </row>
    <row r="27" spans="1:76" s="49" customFormat="1" ht="13.5" customHeight="1">
      <c r="A27" s="55"/>
      <c r="B27" s="259"/>
      <c r="C27" s="260"/>
      <c r="D27" s="260"/>
      <c r="E27" s="260"/>
      <c r="F27" s="260"/>
      <c r="G27" s="260"/>
      <c r="H27" s="260"/>
      <c r="I27" s="260"/>
      <c r="J27" s="260"/>
      <c r="K27" s="260"/>
      <c r="L27" s="260"/>
      <c r="M27" s="260"/>
      <c r="N27" s="260"/>
      <c r="O27" s="264"/>
      <c r="P27" s="260"/>
      <c r="Q27" s="260"/>
      <c r="R27" s="260"/>
      <c r="S27" s="260"/>
      <c r="T27" s="260"/>
      <c r="U27" s="260"/>
      <c r="V27" s="260"/>
      <c r="W27" s="260"/>
      <c r="X27" s="51"/>
      <c r="Y27" s="51"/>
      <c r="Z27" s="51"/>
      <c r="AA27" s="51"/>
      <c r="AB27" s="51"/>
      <c r="AC27" s="261"/>
      <c r="AD27" s="52"/>
      <c r="AE27" s="52"/>
      <c r="AF27" s="103"/>
      <c r="AG27" s="103"/>
      <c r="AH27" s="103" t="s">
        <v>998</v>
      </c>
      <c r="AI27" s="54"/>
      <c r="AJ27" s="54"/>
      <c r="AK27" s="54"/>
      <c r="AL27" s="103"/>
      <c r="AM27" s="103"/>
      <c r="AN27" s="103"/>
      <c r="AO27" s="103"/>
      <c r="AP27" s="103"/>
      <c r="AQ27" s="103"/>
      <c r="AR27" s="103"/>
      <c r="AS27" s="103"/>
      <c r="AT27" s="103"/>
      <c r="AU27" s="103"/>
      <c r="AV27" s="103"/>
      <c r="AW27" s="103"/>
      <c r="AX27" s="103"/>
      <c r="AY27" s="54"/>
      <c r="AZ27" s="103"/>
      <c r="BA27" s="103"/>
      <c r="BB27" s="54"/>
      <c r="BC27" s="54"/>
      <c r="BD27" s="54"/>
      <c r="BE27" s="54"/>
      <c r="BF27" s="54"/>
      <c r="BG27" s="54"/>
      <c r="BH27" s="54"/>
      <c r="BI27" s="54"/>
      <c r="BJ27" s="103"/>
      <c r="BK27" s="103"/>
      <c r="BL27" s="103"/>
      <c r="BM27" s="103"/>
      <c r="BN27" s="103"/>
      <c r="BO27" s="103"/>
      <c r="BP27" s="103"/>
      <c r="BQ27" s="103"/>
      <c r="BR27" s="103"/>
      <c r="BS27" s="52"/>
      <c r="BT27" s="54"/>
      <c r="BU27" s="54"/>
      <c r="BV27" s="54"/>
      <c r="BX27" s="56"/>
    </row>
    <row r="28" spans="1:76" ht="12" customHeight="1">
      <c r="A28" s="52"/>
      <c r="B28" s="259"/>
      <c r="C28" s="260"/>
      <c r="D28" s="260"/>
      <c r="E28" s="260"/>
      <c r="F28" s="260"/>
      <c r="G28" s="260"/>
      <c r="H28" s="260"/>
      <c r="I28" s="260"/>
      <c r="J28" s="260"/>
      <c r="K28" s="260"/>
      <c r="L28" s="260"/>
      <c r="M28" s="260"/>
      <c r="N28" s="260"/>
      <c r="O28" s="262"/>
      <c r="P28" s="260"/>
      <c r="Q28" s="260"/>
      <c r="R28" s="260"/>
      <c r="S28" s="260"/>
      <c r="T28" s="260"/>
      <c r="U28" s="260"/>
      <c r="V28" s="260"/>
      <c r="W28" s="260"/>
      <c r="X28" s="51"/>
      <c r="Y28" s="51"/>
      <c r="Z28" s="51"/>
      <c r="AA28" s="51"/>
      <c r="AB28" s="51"/>
      <c r="AC28" s="261"/>
      <c r="AD28" s="52"/>
      <c r="AE28" s="52"/>
      <c r="AF28" s="104"/>
      <c r="AG28" s="104"/>
      <c r="AH28" s="103" t="s">
        <v>487</v>
      </c>
      <c r="AM28" s="103"/>
      <c r="AN28" s="103"/>
      <c r="AO28" s="103"/>
      <c r="AP28" s="103"/>
      <c r="AQ28" s="104"/>
      <c r="AR28" s="103"/>
      <c r="AS28" s="103"/>
      <c r="AT28" s="103"/>
      <c r="AU28" s="103" t="s">
        <v>488</v>
      </c>
      <c r="AV28" s="103"/>
      <c r="AW28" s="103"/>
      <c r="AX28" s="103"/>
      <c r="AY28" s="103"/>
      <c r="AZ28" s="103"/>
      <c r="BA28" s="104"/>
      <c r="BB28" s="103"/>
      <c r="BC28" s="103"/>
      <c r="BD28" s="103"/>
      <c r="BE28" s="103"/>
      <c r="BF28" s="103"/>
      <c r="BG28" s="103"/>
      <c r="BH28" s="103"/>
      <c r="BI28" s="103"/>
      <c r="BJ28" s="103"/>
      <c r="BK28" s="103"/>
      <c r="BL28" s="103"/>
      <c r="BM28" s="103"/>
      <c r="BN28" s="103"/>
      <c r="BO28" s="103"/>
      <c r="BP28" s="103"/>
      <c r="BQ28" s="103"/>
      <c r="BR28" s="103"/>
      <c r="BS28" s="52"/>
      <c r="BX28" s="52"/>
    </row>
    <row r="29" spans="1:76" ht="12" customHeight="1">
      <c r="A29" s="52"/>
      <c r="B29" s="265"/>
      <c r="C29" s="255"/>
      <c r="D29" s="255"/>
      <c r="E29" s="255"/>
      <c r="F29" s="255"/>
      <c r="G29" s="255"/>
      <c r="H29" s="255"/>
      <c r="I29" s="255"/>
      <c r="J29" s="255"/>
      <c r="K29" s="255"/>
      <c r="L29" s="255"/>
      <c r="M29" s="255"/>
      <c r="N29" s="255"/>
      <c r="O29" s="262"/>
      <c r="P29" s="255"/>
      <c r="Q29" s="260"/>
      <c r="R29" s="260"/>
      <c r="S29" s="255"/>
      <c r="T29" s="260"/>
      <c r="U29" s="260"/>
      <c r="V29" s="260"/>
      <c r="W29" s="260"/>
      <c r="X29" s="51"/>
      <c r="Y29" s="51"/>
      <c r="Z29" s="51"/>
      <c r="AA29" s="51"/>
      <c r="AB29" s="55"/>
      <c r="AC29" s="261"/>
      <c r="AD29" s="52"/>
      <c r="AE29" s="52"/>
      <c r="AF29" s="104"/>
      <c r="AG29" s="104"/>
      <c r="AH29" s="103"/>
      <c r="AM29" s="103"/>
      <c r="AN29" s="103"/>
      <c r="AO29" s="103"/>
      <c r="AP29" s="103"/>
      <c r="AQ29" s="104"/>
      <c r="AR29" s="103"/>
      <c r="AS29" s="103"/>
      <c r="AT29" s="103"/>
      <c r="AU29" s="103"/>
      <c r="AV29" s="103"/>
      <c r="AW29" s="103"/>
      <c r="AX29" s="103"/>
      <c r="AY29" s="103"/>
      <c r="AZ29" s="103"/>
      <c r="BA29" s="104"/>
      <c r="BB29" s="103"/>
      <c r="BC29" s="103"/>
      <c r="BD29" s="103"/>
      <c r="BE29" s="103"/>
      <c r="BF29" s="103"/>
      <c r="BG29" s="103"/>
      <c r="BH29" s="103"/>
      <c r="BI29" s="103"/>
      <c r="BJ29" s="103"/>
      <c r="BK29" s="103"/>
      <c r="BL29" s="103"/>
      <c r="BM29" s="103"/>
      <c r="BN29" s="103"/>
      <c r="BO29" s="103"/>
      <c r="BP29" s="103"/>
      <c r="BQ29" s="103"/>
      <c r="BR29" s="103"/>
      <c r="BS29" s="52"/>
      <c r="BX29" s="52"/>
    </row>
    <row r="30" spans="1:76" ht="12" customHeight="1">
      <c r="A30" s="52"/>
      <c r="B30" s="259"/>
      <c r="C30" s="260"/>
      <c r="D30" s="260"/>
      <c r="E30" s="260"/>
      <c r="F30" s="260"/>
      <c r="G30" s="260"/>
      <c r="H30" s="260"/>
      <c r="I30" s="260"/>
      <c r="J30" s="260"/>
      <c r="K30" s="260"/>
      <c r="L30" s="260"/>
      <c r="M30" s="260"/>
      <c r="N30" s="260"/>
      <c r="O30" s="262"/>
      <c r="P30" s="260"/>
      <c r="Q30" s="260"/>
      <c r="R30" s="260"/>
      <c r="S30" s="260"/>
      <c r="T30" s="260"/>
      <c r="U30" s="260"/>
      <c r="V30" s="260"/>
      <c r="W30" s="260"/>
      <c r="X30" s="51"/>
      <c r="Y30" s="51"/>
      <c r="Z30" s="51"/>
      <c r="AA30" s="51"/>
      <c r="AB30" s="51"/>
      <c r="AC30" s="261"/>
      <c r="AD30" s="52"/>
      <c r="AE30" s="52"/>
      <c r="AF30" s="104"/>
      <c r="AG30" s="104"/>
      <c r="AH30" s="103"/>
      <c r="AU30" s="103"/>
      <c r="BM30" s="103"/>
      <c r="BN30" s="103"/>
      <c r="BO30" s="103"/>
      <c r="BP30" s="103"/>
      <c r="BQ30" s="103"/>
      <c r="BR30" s="103"/>
      <c r="BS30" s="52"/>
      <c r="BX30" s="52"/>
    </row>
    <row r="31" spans="1:76" ht="12" customHeight="1">
      <c r="A31" s="52"/>
      <c r="B31" s="259"/>
      <c r="C31" s="260"/>
      <c r="D31" s="260"/>
      <c r="E31" s="260"/>
      <c r="F31" s="260"/>
      <c r="G31" s="260"/>
      <c r="H31" s="260"/>
      <c r="I31" s="260"/>
      <c r="J31" s="260"/>
      <c r="K31" s="260"/>
      <c r="L31" s="260"/>
      <c r="M31" s="260"/>
      <c r="N31" s="260"/>
      <c r="O31" s="262"/>
      <c r="P31" s="260"/>
      <c r="Q31" s="260"/>
      <c r="R31" s="260"/>
      <c r="S31" s="260"/>
      <c r="T31" s="260"/>
      <c r="U31" s="260"/>
      <c r="V31" s="260"/>
      <c r="W31" s="260"/>
      <c r="X31" s="51"/>
      <c r="Y31" s="51"/>
      <c r="Z31" s="51"/>
      <c r="AA31" s="51"/>
      <c r="AB31" s="51"/>
      <c r="AC31" s="261"/>
      <c r="AD31" s="52"/>
      <c r="AE31" s="56"/>
      <c r="AF31" s="103"/>
      <c r="AG31" s="104"/>
      <c r="AH31" s="103"/>
      <c r="AM31" s="103"/>
      <c r="AN31" s="103"/>
      <c r="AO31" s="103"/>
      <c r="AP31" s="103"/>
      <c r="AQ31" s="103"/>
      <c r="AR31" s="103"/>
      <c r="AS31" s="103"/>
      <c r="AT31" s="103"/>
      <c r="AU31" s="103"/>
      <c r="AV31" s="103"/>
      <c r="AW31" s="103"/>
      <c r="AX31" s="103"/>
      <c r="AY31" s="103"/>
      <c r="AZ31" s="103"/>
      <c r="BA31" s="104"/>
      <c r="BB31" s="103"/>
      <c r="BC31" s="103"/>
      <c r="BD31" s="103"/>
      <c r="BE31" s="103"/>
      <c r="BF31" s="103"/>
      <c r="BG31" s="104"/>
      <c r="BH31" s="103"/>
      <c r="BI31" s="103"/>
      <c r="BJ31" s="103"/>
      <c r="BK31" s="103"/>
      <c r="BL31" s="103"/>
      <c r="BM31" s="103"/>
      <c r="BN31" s="103"/>
      <c r="BO31" s="103"/>
      <c r="BP31" s="103"/>
      <c r="BQ31" s="103"/>
      <c r="BR31" s="103"/>
      <c r="BX31" s="52"/>
    </row>
    <row r="32" spans="1:76" ht="12" customHeight="1">
      <c r="A32" s="52"/>
      <c r="B32" s="259"/>
      <c r="C32" s="260"/>
      <c r="D32" s="260"/>
      <c r="E32" s="260"/>
      <c r="F32" s="260"/>
      <c r="G32" s="260"/>
      <c r="H32" s="260"/>
      <c r="I32" s="260"/>
      <c r="J32" s="260"/>
      <c r="K32" s="260"/>
      <c r="L32" s="260"/>
      <c r="M32" s="260"/>
      <c r="N32" s="260"/>
      <c r="O32" s="262"/>
      <c r="P32" s="260"/>
      <c r="Q32" s="260"/>
      <c r="R32" s="260"/>
      <c r="S32" s="260"/>
      <c r="T32" s="260"/>
      <c r="U32" s="260"/>
      <c r="V32" s="260"/>
      <c r="W32" s="260"/>
      <c r="X32" s="51"/>
      <c r="Y32" s="51"/>
      <c r="Z32" s="51"/>
      <c r="AA32" s="51"/>
      <c r="AB32" s="51"/>
      <c r="AC32" s="261"/>
      <c r="AD32" s="52"/>
      <c r="AE32" s="56"/>
      <c r="AF32" s="103"/>
      <c r="AG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c r="BO32" s="103"/>
      <c r="BP32" s="103"/>
      <c r="BQ32" s="103"/>
      <c r="BR32" s="103"/>
      <c r="BX32" s="52"/>
    </row>
    <row r="33" spans="2:70" ht="12" customHeight="1">
      <c r="B33" s="268"/>
      <c r="C33" s="269"/>
      <c r="D33" s="269"/>
      <c r="E33" s="269"/>
      <c r="F33" s="269"/>
      <c r="G33" s="269"/>
      <c r="H33" s="269"/>
      <c r="I33" s="269"/>
      <c r="J33" s="269"/>
      <c r="K33" s="269"/>
      <c r="L33" s="269"/>
      <c r="M33" s="269"/>
      <c r="N33" s="269"/>
      <c r="O33" s="269"/>
      <c r="P33" s="269"/>
      <c r="Q33" s="269"/>
      <c r="R33" s="269"/>
      <c r="S33" s="269"/>
      <c r="T33" s="269"/>
      <c r="U33" s="269"/>
      <c r="V33" s="269"/>
      <c r="W33" s="269"/>
      <c r="X33" s="270"/>
      <c r="Y33" s="270"/>
      <c r="Z33" s="270"/>
      <c r="AA33" s="270"/>
      <c r="AB33" s="270"/>
      <c r="AC33" s="271"/>
      <c r="AE33" s="52"/>
      <c r="AF33" s="103"/>
      <c r="AG33" s="103"/>
      <c r="AH33" s="103"/>
      <c r="AI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3"/>
      <c r="BL33" s="103"/>
      <c r="BM33" s="103"/>
      <c r="BN33" s="103"/>
      <c r="BO33" s="103"/>
      <c r="BP33" s="103"/>
      <c r="BQ33" s="103"/>
      <c r="BR33" s="103"/>
    </row>
    <row r="34" spans="2:70" ht="12" customHeight="1">
      <c r="C34" s="103"/>
      <c r="D34" s="103"/>
      <c r="E34" s="103"/>
      <c r="F34" s="103"/>
      <c r="G34" s="103"/>
      <c r="H34" s="103"/>
      <c r="I34" s="103"/>
      <c r="J34" s="103"/>
      <c r="K34" s="103"/>
      <c r="L34" s="103"/>
      <c r="M34" s="103"/>
      <c r="N34" s="103"/>
      <c r="O34" s="103"/>
      <c r="P34" s="103"/>
      <c r="Q34" s="103"/>
      <c r="R34" s="103"/>
      <c r="S34" s="103"/>
      <c r="T34" s="103"/>
      <c r="U34" s="103"/>
      <c r="V34" s="103"/>
      <c r="W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103"/>
      <c r="BL34" s="103"/>
      <c r="BM34" s="103"/>
      <c r="BN34" s="103"/>
      <c r="BO34" s="103"/>
      <c r="BP34" s="103"/>
      <c r="BQ34" s="103"/>
      <c r="BR34" s="103"/>
    </row>
    <row r="35" spans="2:70" ht="12" customHeight="1">
      <c r="C35" s="103"/>
      <c r="D35" s="103"/>
      <c r="E35" s="103"/>
      <c r="F35" s="103"/>
      <c r="G35" s="103"/>
      <c r="H35" s="103"/>
      <c r="I35" s="103"/>
      <c r="J35" s="103"/>
      <c r="K35" s="103"/>
      <c r="L35" s="103"/>
      <c r="M35" s="103"/>
      <c r="N35" s="103"/>
      <c r="O35" s="103"/>
      <c r="P35" s="103"/>
      <c r="Q35" s="103"/>
      <c r="R35" s="103"/>
      <c r="S35" s="103"/>
      <c r="T35" s="103"/>
      <c r="U35" s="103"/>
      <c r="V35" s="103"/>
      <c r="W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row>
    <row r="36" spans="2:70" ht="12" customHeight="1">
      <c r="C36" s="103"/>
      <c r="D36" s="103"/>
      <c r="E36" s="103"/>
      <c r="F36" s="103"/>
      <c r="G36" s="103"/>
      <c r="H36" s="103"/>
      <c r="I36" s="103"/>
      <c r="J36" s="103"/>
      <c r="K36" s="103"/>
      <c r="L36" s="103"/>
      <c r="M36" s="103"/>
      <c r="N36" s="103"/>
      <c r="O36" s="103"/>
      <c r="P36" s="103"/>
      <c r="Q36" s="103"/>
      <c r="R36" s="103"/>
      <c r="S36" s="103"/>
      <c r="T36" s="103"/>
      <c r="U36" s="103"/>
      <c r="V36" s="103"/>
      <c r="W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3"/>
      <c r="BL36" s="103"/>
      <c r="BM36" s="103"/>
      <c r="BN36" s="103"/>
      <c r="BO36" s="103"/>
      <c r="BP36" s="103"/>
      <c r="BQ36" s="103"/>
      <c r="BR36" s="103"/>
    </row>
    <row r="37" spans="2:70" ht="12" customHeight="1">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3"/>
      <c r="BK37" s="103"/>
      <c r="BL37" s="103"/>
      <c r="BM37" s="103"/>
      <c r="BN37" s="103"/>
      <c r="BO37" s="103"/>
      <c r="BP37" s="103"/>
      <c r="BQ37" s="103"/>
    </row>
    <row r="38" spans="2:70" ht="12" customHeight="1">
      <c r="AF38" s="103"/>
      <c r="AG38" s="103"/>
      <c r="AH38" s="103"/>
      <c r="AI38" s="103"/>
      <c r="AJ38" s="103"/>
      <c r="AK38" s="103"/>
      <c r="AL38" s="103"/>
      <c r="AM38" s="103"/>
      <c r="AN38" s="103"/>
      <c r="AO38" s="103"/>
      <c r="AP38" s="103"/>
      <c r="AQ38" s="103"/>
      <c r="AR38" s="103"/>
    </row>
    <row r="39" spans="2:70" ht="12" customHeight="1">
      <c r="AF39" s="103"/>
      <c r="AG39" s="103"/>
      <c r="AH39" s="103"/>
      <c r="AI39" s="103"/>
      <c r="AJ39" s="103"/>
      <c r="AK39" s="103"/>
      <c r="AL39" s="103"/>
      <c r="AM39" s="103"/>
      <c r="AN39" s="103"/>
      <c r="AO39" s="103"/>
      <c r="AP39" s="103"/>
      <c r="AQ39" s="103"/>
      <c r="AR39" s="103"/>
    </row>
    <row r="40" spans="2:70" ht="12" customHeight="1">
      <c r="AF40" s="103"/>
      <c r="AG40" s="103"/>
      <c r="AH40" s="103"/>
      <c r="AI40" s="103"/>
      <c r="AJ40" s="103"/>
      <c r="AK40" s="103"/>
      <c r="AL40" s="103"/>
      <c r="AM40" s="103"/>
      <c r="AN40" s="103"/>
      <c r="AO40" s="103"/>
      <c r="AP40" s="103"/>
      <c r="AQ40" s="103"/>
      <c r="AR40" s="103"/>
    </row>
    <row r="41" spans="2:70" ht="12" customHeight="1">
      <c r="AF41" s="103"/>
      <c r="AG41" s="103"/>
      <c r="AH41" s="103"/>
      <c r="AI41" s="103"/>
      <c r="AJ41" s="103"/>
      <c r="AK41" s="103"/>
      <c r="AL41" s="103"/>
      <c r="AM41" s="103"/>
      <c r="AN41" s="103"/>
      <c r="AO41" s="103"/>
      <c r="AP41" s="103"/>
      <c r="AQ41" s="103"/>
      <c r="AR41" s="103"/>
    </row>
    <row r="42" spans="2:70" ht="12" customHeight="1">
      <c r="AF42" s="103"/>
      <c r="AG42" s="103"/>
      <c r="AH42" s="103"/>
      <c r="AI42" s="103"/>
      <c r="AJ42" s="103"/>
      <c r="AK42" s="103"/>
      <c r="AL42" s="103"/>
      <c r="AM42" s="103"/>
      <c r="AN42" s="103"/>
      <c r="AO42" s="103"/>
      <c r="AP42" s="103"/>
      <c r="AQ42" s="103"/>
      <c r="AR42" s="103"/>
    </row>
    <row r="43" spans="2:70" ht="12" customHeight="1">
      <c r="AF43" s="103"/>
      <c r="AG43" s="103"/>
      <c r="AH43" s="103"/>
      <c r="AI43" s="103"/>
      <c r="AJ43" s="103"/>
      <c r="AK43" s="103"/>
      <c r="AL43" s="103"/>
      <c r="AM43" s="103"/>
      <c r="AN43" s="103"/>
      <c r="AO43" s="103"/>
      <c r="AP43" s="103"/>
      <c r="AQ43" s="103"/>
      <c r="AR43" s="103"/>
    </row>
    <row r="44" spans="2:70" ht="12" customHeight="1">
      <c r="AF44" s="103"/>
      <c r="AG44" s="103"/>
      <c r="AH44" s="103"/>
      <c r="AI44" s="103"/>
      <c r="AJ44" s="103"/>
      <c r="AK44" s="103"/>
      <c r="AL44" s="103"/>
      <c r="AM44" s="103"/>
      <c r="AN44" s="103"/>
      <c r="AO44" s="103"/>
      <c r="AP44" s="103"/>
      <c r="AQ44" s="103"/>
      <c r="AR44" s="103"/>
    </row>
    <row r="45" spans="2:70" ht="12" customHeight="1">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c r="BL45" s="103"/>
      <c r="BM45" s="103"/>
    </row>
    <row r="46" spans="2:70" ht="12" customHeight="1">
      <c r="AS46" s="103"/>
      <c r="AT46" s="103"/>
      <c r="AU46" s="103"/>
      <c r="AV46" s="103"/>
      <c r="AW46" s="103"/>
      <c r="AX46" s="103"/>
      <c r="AY46" s="103"/>
      <c r="AZ46" s="103"/>
      <c r="BA46" s="103"/>
      <c r="BB46" s="103"/>
      <c r="BC46" s="103"/>
      <c r="BD46" s="103"/>
      <c r="BE46" s="103"/>
      <c r="BF46" s="103"/>
      <c r="BG46" s="103"/>
      <c r="BH46" s="103"/>
      <c r="BI46" s="103"/>
      <c r="BJ46" s="103"/>
      <c r="BK46" s="103"/>
      <c r="BL46" s="103"/>
      <c r="BM46" s="103"/>
    </row>
    <row r="47" spans="2:70" ht="12" customHeight="1">
      <c r="AS47" s="103"/>
      <c r="AT47" s="103"/>
      <c r="AU47" s="103"/>
      <c r="AV47" s="103"/>
      <c r="AW47" s="103"/>
      <c r="AX47" s="103"/>
      <c r="AY47" s="103"/>
      <c r="AZ47" s="103"/>
      <c r="BA47" s="103"/>
      <c r="BB47" s="103"/>
      <c r="BC47" s="103"/>
      <c r="BD47" s="103"/>
      <c r="BE47" s="103"/>
      <c r="BF47" s="103"/>
      <c r="BG47" s="103"/>
      <c r="BH47" s="103"/>
      <c r="BI47" s="103"/>
      <c r="BJ47" s="103"/>
      <c r="BK47" s="103"/>
      <c r="BL47" s="103"/>
      <c r="BM47" s="103"/>
    </row>
    <row r="48" spans="2:70" ht="12" customHeight="1">
      <c r="AS48" s="103"/>
      <c r="AT48" s="103"/>
      <c r="AU48" s="103"/>
      <c r="AV48" s="103"/>
      <c r="AW48" s="103"/>
      <c r="AX48" s="103"/>
      <c r="AY48" s="103"/>
      <c r="AZ48" s="103"/>
      <c r="BA48" s="103"/>
      <c r="BB48" s="103"/>
      <c r="BC48" s="103"/>
      <c r="BD48" s="103"/>
      <c r="BE48" s="103"/>
      <c r="BF48" s="103"/>
      <c r="BG48" s="103"/>
      <c r="BH48" s="103"/>
      <c r="BI48" s="103"/>
      <c r="BJ48" s="103"/>
      <c r="BK48" s="103"/>
      <c r="BL48" s="103"/>
      <c r="BM48" s="103"/>
    </row>
    <row r="49" spans="32:65" ht="12" customHeight="1">
      <c r="AS49" s="103"/>
      <c r="AT49" s="103"/>
      <c r="AU49" s="103"/>
      <c r="AV49" s="103"/>
      <c r="AW49" s="103"/>
      <c r="AX49" s="103"/>
      <c r="AY49" s="103"/>
      <c r="AZ49" s="103"/>
      <c r="BA49" s="103"/>
      <c r="BB49" s="103"/>
      <c r="BC49" s="103"/>
      <c r="BD49" s="103"/>
      <c r="BE49" s="103"/>
      <c r="BF49" s="103"/>
      <c r="BG49" s="103"/>
      <c r="BH49" s="103"/>
      <c r="BI49" s="103"/>
      <c r="BJ49" s="103"/>
      <c r="BK49" s="103"/>
      <c r="BL49" s="103"/>
      <c r="BM49" s="103"/>
    </row>
    <row r="50" spans="32:65" ht="12" customHeight="1">
      <c r="AS50" s="103"/>
      <c r="AT50" s="103"/>
      <c r="AU50" s="103"/>
      <c r="AV50" s="103"/>
      <c r="AW50" s="103"/>
      <c r="AX50" s="103"/>
      <c r="AY50" s="103"/>
      <c r="AZ50" s="103"/>
      <c r="BA50" s="103"/>
      <c r="BB50" s="103"/>
      <c r="BC50" s="103"/>
      <c r="BD50" s="103"/>
      <c r="BE50" s="103"/>
      <c r="BF50" s="103"/>
      <c r="BG50" s="103"/>
      <c r="BH50" s="103"/>
      <c r="BI50" s="103"/>
      <c r="BJ50" s="103"/>
      <c r="BK50" s="103"/>
      <c r="BL50" s="103"/>
      <c r="BM50" s="103"/>
    </row>
    <row r="51" spans="32:65" ht="12" customHeight="1">
      <c r="AS51" s="103"/>
      <c r="AT51" s="103"/>
      <c r="AU51" s="103"/>
      <c r="AV51" s="103"/>
      <c r="AW51" s="103"/>
      <c r="AX51" s="103"/>
      <c r="AY51" s="103"/>
      <c r="AZ51" s="103"/>
      <c r="BA51" s="103"/>
      <c r="BB51" s="103"/>
      <c r="BC51" s="103"/>
      <c r="BD51" s="103"/>
      <c r="BE51" s="103"/>
      <c r="BF51" s="103"/>
      <c r="BG51" s="103"/>
      <c r="BH51" s="103"/>
      <c r="BI51" s="103"/>
      <c r="BJ51" s="103"/>
      <c r="BK51" s="103"/>
      <c r="BL51" s="103"/>
      <c r="BM51" s="103"/>
    </row>
    <row r="52" spans="32:65" ht="12" customHeight="1">
      <c r="AS52" s="103"/>
      <c r="AT52" s="103"/>
      <c r="AU52" s="103"/>
      <c r="AV52" s="103"/>
      <c r="AW52" s="103"/>
      <c r="AX52" s="103"/>
      <c r="AY52" s="103"/>
      <c r="AZ52" s="103"/>
      <c r="BA52" s="103"/>
      <c r="BB52" s="103"/>
      <c r="BC52" s="103"/>
      <c r="BD52" s="103"/>
      <c r="BE52" s="103"/>
      <c r="BF52" s="103"/>
      <c r="BG52" s="103"/>
      <c r="BH52" s="103"/>
      <c r="BI52" s="103"/>
      <c r="BJ52" s="103"/>
      <c r="BK52" s="103"/>
      <c r="BL52" s="103"/>
      <c r="BM52" s="103"/>
    </row>
    <row r="53" spans="32:65" ht="12" customHeight="1">
      <c r="AS53" s="103"/>
      <c r="AT53" s="103"/>
      <c r="AU53" s="103"/>
      <c r="AV53" s="103"/>
      <c r="AW53" s="103"/>
      <c r="AX53" s="103"/>
      <c r="AY53" s="103"/>
      <c r="AZ53" s="103"/>
      <c r="BA53" s="103"/>
      <c r="BB53" s="103"/>
      <c r="BC53" s="103"/>
      <c r="BD53" s="103"/>
      <c r="BE53" s="103"/>
      <c r="BF53" s="103"/>
      <c r="BG53" s="103"/>
      <c r="BH53" s="103"/>
      <c r="BI53" s="103"/>
      <c r="BJ53" s="103"/>
      <c r="BK53" s="103"/>
      <c r="BL53" s="103"/>
      <c r="BM53" s="103"/>
    </row>
    <row r="54" spans="32:65" ht="12" customHeight="1">
      <c r="AS54" s="103"/>
      <c r="AT54" s="103"/>
      <c r="AU54" s="103"/>
      <c r="AV54" s="103"/>
      <c r="AW54" s="103"/>
      <c r="AX54" s="103"/>
      <c r="AY54" s="103"/>
      <c r="AZ54" s="103"/>
      <c r="BA54" s="103"/>
      <c r="BB54" s="103"/>
      <c r="BC54" s="103"/>
      <c r="BD54" s="103"/>
      <c r="BE54" s="103"/>
      <c r="BF54" s="103"/>
      <c r="BG54" s="103"/>
      <c r="BH54" s="103"/>
      <c r="BI54" s="103"/>
      <c r="BJ54" s="103"/>
      <c r="BK54" s="103"/>
      <c r="BL54" s="103"/>
      <c r="BM54" s="103"/>
    </row>
    <row r="55" spans="32:65" ht="12" customHeight="1">
      <c r="AS55" s="103"/>
      <c r="AT55" s="103"/>
      <c r="AU55" s="103"/>
      <c r="AV55" s="103"/>
      <c r="AW55" s="103"/>
      <c r="AX55" s="103"/>
      <c r="AY55" s="103"/>
      <c r="AZ55" s="103"/>
      <c r="BA55" s="103"/>
      <c r="BB55" s="103"/>
      <c r="BC55" s="103"/>
      <c r="BD55" s="103"/>
      <c r="BE55" s="103"/>
      <c r="BF55" s="103"/>
      <c r="BG55" s="103"/>
      <c r="BH55" s="103"/>
      <c r="BI55" s="103"/>
      <c r="BJ55" s="103"/>
      <c r="BK55" s="103"/>
      <c r="BL55" s="103"/>
      <c r="BM55" s="103"/>
    </row>
    <row r="56" spans="32:65" ht="12" customHeight="1">
      <c r="AS56" s="103"/>
      <c r="AT56" s="103"/>
      <c r="AU56" s="103"/>
      <c r="AV56" s="103"/>
      <c r="AW56" s="103"/>
      <c r="AX56" s="103"/>
      <c r="AY56" s="103"/>
      <c r="AZ56" s="103"/>
      <c r="BA56" s="103"/>
      <c r="BB56" s="103"/>
      <c r="BC56" s="103"/>
      <c r="BD56" s="103"/>
      <c r="BE56" s="103"/>
      <c r="BF56" s="103"/>
      <c r="BG56" s="103"/>
      <c r="BH56" s="103"/>
      <c r="BI56" s="103"/>
      <c r="BJ56" s="103"/>
      <c r="BK56" s="103"/>
      <c r="BL56" s="103"/>
      <c r="BM56" s="103"/>
    </row>
    <row r="57" spans="32:65" ht="12" customHeight="1">
      <c r="AF57" s="103"/>
      <c r="AG57" s="103"/>
      <c r="AH57" s="103"/>
      <c r="AI57" s="103"/>
      <c r="AJ57" s="103"/>
      <c r="AK57" s="103"/>
      <c r="AL57" s="103"/>
      <c r="AM57" s="103"/>
      <c r="AN57" s="103"/>
      <c r="AO57" s="103"/>
      <c r="AP57" s="103"/>
      <c r="AQ57" s="103"/>
      <c r="AR57" s="103"/>
      <c r="AS57" s="103"/>
      <c r="AT57" s="103"/>
      <c r="AU57" s="103"/>
      <c r="AV57" s="103"/>
      <c r="AW57" s="103"/>
      <c r="AX57" s="103"/>
      <c r="AY57" s="103"/>
      <c r="AZ57" s="103"/>
      <c r="BA57" s="103"/>
      <c r="BB57" s="103"/>
      <c r="BC57" s="103"/>
      <c r="BD57" s="103"/>
      <c r="BE57" s="103"/>
      <c r="BF57" s="103"/>
      <c r="BG57" s="103"/>
      <c r="BH57" s="103"/>
      <c r="BI57" s="103"/>
      <c r="BJ57" s="103"/>
      <c r="BK57" s="103"/>
      <c r="BL57" s="103"/>
      <c r="BM57" s="103"/>
    </row>
    <row r="58" spans="32:65" ht="12" customHeight="1">
      <c r="AF58" s="103"/>
      <c r="AG58" s="103"/>
      <c r="AH58" s="103"/>
      <c r="AI58" s="103"/>
      <c r="AJ58" s="103"/>
      <c r="AK58" s="103"/>
      <c r="AL58" s="103"/>
      <c r="AM58" s="103"/>
      <c r="AN58" s="103"/>
      <c r="AO58" s="103"/>
      <c r="AP58" s="103"/>
      <c r="AQ58" s="103"/>
      <c r="AR58" s="103"/>
      <c r="AS58" s="103"/>
      <c r="AT58" s="103"/>
      <c r="AU58" s="103"/>
      <c r="AV58" s="103"/>
      <c r="AW58" s="103"/>
      <c r="AX58" s="103"/>
      <c r="AY58" s="103"/>
      <c r="AZ58" s="103"/>
      <c r="BA58" s="103"/>
      <c r="BB58" s="103"/>
      <c r="BC58" s="103"/>
      <c r="BD58" s="103"/>
      <c r="BE58" s="103"/>
      <c r="BF58" s="103"/>
      <c r="BG58" s="103"/>
      <c r="BH58" s="103"/>
      <c r="BI58" s="103"/>
      <c r="BJ58" s="103"/>
      <c r="BK58" s="103"/>
      <c r="BL58" s="103"/>
      <c r="BM58" s="103"/>
    </row>
    <row r="59" spans="32:65" ht="12" customHeight="1">
      <c r="AF59" s="103"/>
      <c r="AG59" s="103"/>
      <c r="AH59" s="103"/>
      <c r="AI59" s="103"/>
      <c r="AJ59" s="103"/>
      <c r="AK59" s="103"/>
      <c r="AL59" s="103"/>
      <c r="AM59" s="103"/>
      <c r="AN59" s="103"/>
      <c r="AO59" s="103"/>
      <c r="AP59" s="103"/>
      <c r="AQ59" s="103"/>
      <c r="AR59" s="103"/>
      <c r="AS59" s="103"/>
      <c r="AT59" s="103"/>
      <c r="AU59" s="103"/>
      <c r="AV59" s="103"/>
      <c r="AW59" s="103"/>
      <c r="AX59" s="103"/>
      <c r="AY59" s="103"/>
      <c r="AZ59" s="103"/>
      <c r="BA59" s="103"/>
      <c r="BB59" s="103"/>
      <c r="BC59" s="103"/>
      <c r="BD59" s="103"/>
      <c r="BE59" s="103"/>
      <c r="BF59" s="103"/>
      <c r="BG59" s="103"/>
      <c r="BH59" s="103"/>
      <c r="BI59" s="103"/>
      <c r="BJ59" s="103"/>
      <c r="BK59" s="103"/>
      <c r="BL59" s="103"/>
      <c r="BM59" s="103"/>
    </row>
    <row r="60" spans="32:65" ht="12" customHeight="1">
      <c r="AF60" s="103"/>
      <c r="AG60" s="103"/>
      <c r="AH60" s="103"/>
      <c r="AI60" s="103"/>
      <c r="AJ60" s="103"/>
      <c r="AK60" s="103"/>
      <c r="AL60" s="103"/>
      <c r="AM60" s="103"/>
      <c r="AN60" s="103"/>
      <c r="AO60" s="103"/>
      <c r="AP60" s="103"/>
      <c r="AQ60" s="103"/>
      <c r="AR60" s="103"/>
      <c r="AS60" s="103"/>
      <c r="AT60" s="103"/>
      <c r="AU60" s="103"/>
      <c r="AV60" s="103"/>
      <c r="AW60" s="103"/>
      <c r="AX60" s="103"/>
      <c r="AY60" s="103"/>
      <c r="AZ60" s="103"/>
      <c r="BA60" s="103"/>
      <c r="BB60" s="103"/>
      <c r="BC60" s="103"/>
      <c r="BD60" s="103"/>
      <c r="BE60" s="103"/>
      <c r="BF60" s="103"/>
      <c r="BG60" s="103"/>
      <c r="BH60" s="103"/>
      <c r="BI60" s="103"/>
      <c r="BJ60" s="103"/>
      <c r="BK60" s="103"/>
      <c r="BL60" s="103"/>
      <c r="BM60" s="103"/>
    </row>
    <row r="61" spans="32:65" ht="12" customHeight="1">
      <c r="AF61" s="103"/>
      <c r="AG61" s="103"/>
      <c r="AH61" s="103"/>
      <c r="AI61" s="103"/>
      <c r="AJ61" s="103"/>
      <c r="AK61" s="103"/>
      <c r="AL61" s="103"/>
      <c r="AM61" s="103"/>
      <c r="AN61" s="103"/>
      <c r="AO61" s="103"/>
      <c r="AP61" s="103"/>
      <c r="AQ61" s="103"/>
      <c r="AR61" s="103"/>
      <c r="AS61" s="103"/>
      <c r="AT61" s="103"/>
      <c r="AU61" s="103"/>
      <c r="AV61" s="103"/>
      <c r="AW61" s="103"/>
      <c r="AX61" s="103"/>
      <c r="AY61" s="103"/>
      <c r="AZ61" s="103"/>
      <c r="BA61" s="103"/>
      <c r="BB61" s="103"/>
      <c r="BC61" s="103"/>
      <c r="BD61" s="103"/>
      <c r="BE61" s="103"/>
      <c r="BF61" s="103"/>
      <c r="BG61" s="103"/>
      <c r="BH61" s="103"/>
      <c r="BI61" s="103"/>
      <c r="BJ61" s="103"/>
      <c r="BK61" s="103"/>
      <c r="BL61" s="103"/>
      <c r="BM61" s="103"/>
    </row>
    <row r="62" spans="32:65" ht="12" customHeight="1">
      <c r="AF62" s="103"/>
      <c r="AG62" s="103"/>
      <c r="AH62" s="103"/>
      <c r="AI62" s="103"/>
      <c r="AJ62" s="103"/>
      <c r="AK62" s="103"/>
      <c r="AL62" s="103"/>
      <c r="AM62" s="103"/>
      <c r="AN62" s="103"/>
      <c r="AO62" s="103"/>
      <c r="AP62" s="103"/>
      <c r="AQ62" s="103"/>
      <c r="AR62" s="103"/>
      <c r="AS62" s="103"/>
      <c r="AT62" s="103"/>
      <c r="AU62" s="103"/>
      <c r="AV62" s="103"/>
      <c r="AW62" s="103"/>
      <c r="AX62" s="103"/>
      <c r="AY62" s="103"/>
      <c r="AZ62" s="103"/>
      <c r="BA62" s="103"/>
      <c r="BB62" s="103"/>
      <c r="BC62" s="103"/>
      <c r="BD62" s="103"/>
      <c r="BE62" s="103"/>
      <c r="BF62" s="103"/>
      <c r="BG62" s="103"/>
      <c r="BH62" s="103"/>
      <c r="BI62" s="103"/>
      <c r="BJ62" s="103"/>
      <c r="BK62" s="103"/>
      <c r="BL62" s="103"/>
      <c r="BM62" s="103"/>
    </row>
    <row r="63" spans="32:65" ht="12" customHeight="1">
      <c r="AF63" s="103"/>
      <c r="AG63" s="103"/>
      <c r="AH63" s="103"/>
      <c r="AI63" s="103"/>
      <c r="AJ63" s="103"/>
      <c r="AK63" s="103"/>
      <c r="AL63" s="103"/>
      <c r="AM63" s="103"/>
      <c r="AN63" s="103"/>
      <c r="AO63" s="103"/>
      <c r="AP63" s="103"/>
      <c r="AQ63" s="103"/>
      <c r="AR63" s="103"/>
      <c r="AS63" s="103"/>
      <c r="AT63" s="103"/>
      <c r="AU63" s="103"/>
      <c r="AV63" s="103"/>
      <c r="AW63" s="103"/>
      <c r="AX63" s="103"/>
      <c r="AY63" s="103"/>
      <c r="AZ63" s="103"/>
      <c r="BA63" s="103"/>
      <c r="BB63" s="103"/>
      <c r="BC63" s="103"/>
      <c r="BD63" s="103"/>
      <c r="BE63" s="103"/>
      <c r="BF63" s="103"/>
      <c r="BG63" s="103"/>
      <c r="BH63" s="103"/>
      <c r="BI63" s="103"/>
      <c r="BJ63" s="103"/>
      <c r="BK63" s="103"/>
      <c r="BL63" s="103"/>
      <c r="BM63" s="103"/>
    </row>
    <row r="64" spans="32:65" ht="12" customHeight="1">
      <c r="AF64" s="103"/>
      <c r="AG64" s="103"/>
      <c r="AH64" s="103"/>
      <c r="AI64" s="103"/>
      <c r="AJ64" s="103"/>
      <c r="AK64" s="103"/>
      <c r="AL64" s="103"/>
      <c r="AM64" s="103"/>
      <c r="AN64" s="103"/>
      <c r="AO64" s="103"/>
      <c r="AP64" s="103"/>
      <c r="AQ64" s="103"/>
      <c r="AR64" s="103"/>
      <c r="AS64" s="103"/>
      <c r="AT64" s="103"/>
      <c r="AU64" s="103"/>
      <c r="AV64" s="103"/>
      <c r="AW64" s="103"/>
      <c r="AX64" s="103"/>
      <c r="AY64" s="103"/>
      <c r="AZ64" s="103"/>
      <c r="BA64" s="103"/>
      <c r="BB64" s="103"/>
      <c r="BC64" s="103"/>
      <c r="BD64" s="103"/>
      <c r="BE64" s="103"/>
      <c r="BF64" s="103"/>
      <c r="BG64" s="103"/>
      <c r="BH64" s="103"/>
      <c r="BI64" s="103"/>
      <c r="BJ64" s="103"/>
      <c r="BK64" s="103"/>
      <c r="BL64" s="103"/>
      <c r="BM64" s="103"/>
    </row>
    <row r="65" spans="32:65" ht="12" customHeight="1">
      <c r="AF65" s="103"/>
      <c r="AG65" s="103"/>
      <c r="AH65" s="103"/>
      <c r="AI65" s="103"/>
      <c r="AJ65" s="103"/>
      <c r="AK65" s="103"/>
      <c r="AL65" s="103"/>
      <c r="AM65" s="103"/>
      <c r="AN65" s="103"/>
      <c r="AO65" s="103"/>
      <c r="AP65" s="103"/>
      <c r="AQ65" s="103"/>
      <c r="AR65" s="103"/>
      <c r="AS65" s="103"/>
      <c r="AT65" s="103"/>
      <c r="AU65" s="103"/>
      <c r="AV65" s="103"/>
      <c r="AW65" s="103"/>
      <c r="AX65" s="103"/>
      <c r="AY65" s="103"/>
      <c r="AZ65" s="103"/>
      <c r="BA65" s="103"/>
      <c r="BB65" s="103"/>
      <c r="BC65" s="103"/>
      <c r="BD65" s="103"/>
      <c r="BE65" s="103"/>
      <c r="BF65" s="103"/>
      <c r="BG65" s="103"/>
      <c r="BH65" s="103"/>
      <c r="BI65" s="103"/>
      <c r="BJ65" s="103"/>
      <c r="BK65" s="103"/>
      <c r="BL65" s="103"/>
      <c r="BM65" s="103"/>
    </row>
    <row r="66" spans="32:65" ht="12" customHeight="1">
      <c r="AF66" s="103"/>
      <c r="AG66" s="103"/>
      <c r="AH66" s="103"/>
      <c r="AI66" s="103"/>
      <c r="AJ66" s="103"/>
      <c r="AK66" s="103"/>
      <c r="AL66" s="103"/>
      <c r="AM66" s="103"/>
      <c r="AN66" s="103"/>
      <c r="AO66" s="103"/>
      <c r="AP66" s="103"/>
      <c r="AQ66" s="103"/>
      <c r="AR66" s="103"/>
      <c r="AS66" s="103"/>
      <c r="AT66" s="103"/>
      <c r="AU66" s="103"/>
      <c r="AV66" s="103"/>
      <c r="AW66" s="103"/>
      <c r="AX66" s="103"/>
      <c r="AY66" s="103"/>
      <c r="AZ66" s="103"/>
      <c r="BA66" s="103"/>
      <c r="BB66" s="103"/>
      <c r="BC66" s="103"/>
      <c r="BD66" s="103"/>
      <c r="BE66" s="103"/>
      <c r="BF66" s="103"/>
      <c r="BG66" s="103"/>
      <c r="BH66" s="103"/>
      <c r="BI66" s="103"/>
      <c r="BJ66" s="103"/>
      <c r="BK66" s="103"/>
      <c r="BL66" s="103"/>
      <c r="BM66" s="103"/>
    </row>
    <row r="67" spans="32:65" ht="12" customHeight="1">
      <c r="AF67" s="103"/>
      <c r="AG67" s="103"/>
      <c r="AH67" s="103"/>
      <c r="AI67" s="103"/>
      <c r="AJ67" s="103"/>
      <c r="AK67" s="103"/>
      <c r="AL67" s="103"/>
      <c r="AM67" s="103"/>
      <c r="AN67" s="103"/>
      <c r="AO67" s="103"/>
      <c r="AP67" s="103"/>
      <c r="AQ67" s="103"/>
      <c r="AR67" s="103"/>
      <c r="AS67" s="103"/>
      <c r="AT67" s="103"/>
      <c r="AU67" s="103"/>
      <c r="AV67" s="103"/>
      <c r="AW67" s="103"/>
      <c r="AX67" s="103"/>
      <c r="AY67" s="103"/>
      <c r="AZ67" s="103"/>
      <c r="BA67" s="103"/>
      <c r="BB67" s="103"/>
      <c r="BC67" s="103"/>
      <c r="BD67" s="103"/>
      <c r="BE67" s="103"/>
      <c r="BF67" s="103"/>
      <c r="BG67" s="103"/>
      <c r="BH67" s="103"/>
      <c r="BI67" s="103"/>
      <c r="BJ67" s="103"/>
      <c r="BK67" s="103"/>
      <c r="BL67" s="103"/>
      <c r="BM67" s="103"/>
    </row>
    <row r="68" spans="32:65" ht="12" customHeight="1">
      <c r="AF68" s="103"/>
      <c r="AG68" s="103"/>
      <c r="AH68" s="103"/>
      <c r="AI68" s="103"/>
      <c r="AJ68" s="103"/>
      <c r="AK68" s="103"/>
      <c r="AL68" s="103"/>
      <c r="AM68" s="103"/>
      <c r="AN68" s="103"/>
      <c r="AO68" s="103"/>
      <c r="AP68" s="103"/>
      <c r="AQ68" s="103"/>
      <c r="AR68" s="103"/>
      <c r="AS68" s="103"/>
      <c r="AT68" s="103"/>
      <c r="AU68" s="103"/>
      <c r="AV68" s="103"/>
      <c r="AW68" s="103"/>
      <c r="AX68" s="103"/>
      <c r="AY68" s="103"/>
      <c r="AZ68" s="103"/>
      <c r="BA68" s="103"/>
      <c r="BB68" s="103"/>
      <c r="BC68" s="103"/>
      <c r="BD68" s="103"/>
      <c r="BE68" s="103"/>
      <c r="BF68" s="103"/>
      <c r="BG68" s="103"/>
      <c r="BH68" s="103"/>
      <c r="BI68" s="103"/>
      <c r="BJ68" s="103"/>
      <c r="BK68" s="103"/>
      <c r="BL68" s="103"/>
      <c r="BM68" s="103"/>
    </row>
    <row r="69" spans="32:65" ht="12" customHeight="1">
      <c r="AF69" s="103"/>
      <c r="AG69" s="103"/>
      <c r="AH69" s="103"/>
      <c r="AI69" s="103"/>
      <c r="AJ69" s="103"/>
      <c r="AK69" s="103"/>
      <c r="AL69" s="103"/>
      <c r="AM69" s="103"/>
      <c r="AN69" s="103"/>
      <c r="AO69" s="103"/>
      <c r="AP69" s="103"/>
      <c r="AQ69" s="103"/>
      <c r="AR69" s="103"/>
      <c r="AS69" s="103"/>
      <c r="AT69" s="103"/>
      <c r="AU69" s="103"/>
      <c r="AV69" s="103"/>
      <c r="AW69" s="103"/>
      <c r="AX69" s="103"/>
      <c r="AY69" s="103"/>
      <c r="AZ69" s="103"/>
      <c r="BA69" s="103"/>
      <c r="BB69" s="103"/>
      <c r="BC69" s="103"/>
      <c r="BD69" s="103"/>
      <c r="BE69" s="103"/>
      <c r="BF69" s="103"/>
      <c r="BG69" s="103"/>
      <c r="BH69" s="103"/>
      <c r="BI69" s="103"/>
      <c r="BJ69" s="103"/>
      <c r="BK69" s="103"/>
      <c r="BL69" s="103"/>
      <c r="BM69" s="103"/>
    </row>
    <row r="70" spans="32:65" ht="12" customHeight="1">
      <c r="AF70" s="103"/>
      <c r="AG70" s="103"/>
      <c r="AH70" s="103"/>
      <c r="AI70" s="103"/>
      <c r="AJ70" s="103"/>
      <c r="AK70" s="103"/>
      <c r="AL70" s="103"/>
      <c r="AM70" s="103"/>
      <c r="AN70" s="103"/>
      <c r="AO70" s="103"/>
      <c r="AP70" s="103"/>
      <c r="AQ70" s="103"/>
      <c r="AR70" s="103"/>
      <c r="AS70" s="103"/>
      <c r="AT70" s="103"/>
      <c r="AU70" s="103"/>
      <c r="AV70" s="103"/>
      <c r="AW70" s="103"/>
      <c r="AX70" s="103"/>
      <c r="AY70" s="103"/>
      <c r="AZ70" s="103"/>
      <c r="BA70" s="103"/>
      <c r="BB70" s="103"/>
      <c r="BC70" s="103"/>
      <c r="BD70" s="103"/>
      <c r="BE70" s="103"/>
      <c r="BF70" s="103"/>
      <c r="BG70" s="103"/>
      <c r="BH70" s="103"/>
      <c r="BI70" s="103"/>
      <c r="BJ70" s="103"/>
      <c r="BK70" s="103"/>
      <c r="BL70" s="103"/>
      <c r="BM70" s="103"/>
    </row>
    <row r="71" spans="32:65" ht="12" customHeight="1">
      <c r="AF71" s="103"/>
      <c r="AG71" s="103"/>
      <c r="AH71" s="103"/>
      <c r="AI71" s="103"/>
      <c r="AJ71" s="103"/>
      <c r="AK71" s="103"/>
      <c r="AL71" s="103"/>
      <c r="AM71" s="103"/>
      <c r="AN71" s="103"/>
      <c r="AO71" s="103"/>
      <c r="AP71" s="103"/>
      <c r="AQ71" s="103"/>
      <c r="AR71" s="103"/>
      <c r="AS71" s="103"/>
      <c r="AT71" s="103"/>
      <c r="AU71" s="103"/>
      <c r="AV71" s="103"/>
      <c r="AW71" s="103"/>
      <c r="AX71" s="103"/>
      <c r="AY71" s="103"/>
      <c r="AZ71" s="103"/>
      <c r="BA71" s="103"/>
      <c r="BB71" s="103"/>
      <c r="BC71" s="103"/>
      <c r="BD71" s="103"/>
      <c r="BE71" s="103"/>
      <c r="BF71" s="103"/>
      <c r="BG71" s="103"/>
      <c r="BH71" s="103"/>
      <c r="BI71" s="103"/>
      <c r="BJ71" s="103"/>
      <c r="BK71" s="103"/>
      <c r="BL71" s="103"/>
      <c r="BM71" s="103"/>
    </row>
    <row r="72" spans="32:65" ht="12" customHeight="1">
      <c r="AF72" s="103"/>
      <c r="AG72" s="103"/>
      <c r="AH72" s="103"/>
      <c r="AI72" s="103"/>
      <c r="AJ72" s="103"/>
      <c r="AK72" s="103"/>
      <c r="AL72" s="103"/>
      <c r="AM72" s="103"/>
      <c r="AN72" s="103"/>
      <c r="AO72" s="103"/>
      <c r="AP72" s="103"/>
      <c r="AQ72" s="103"/>
      <c r="AR72" s="103"/>
      <c r="AS72" s="103"/>
      <c r="AT72" s="103"/>
      <c r="AU72" s="103"/>
      <c r="AV72" s="103"/>
      <c r="AW72" s="103"/>
      <c r="AX72" s="103"/>
      <c r="AY72" s="103"/>
      <c r="AZ72" s="103"/>
      <c r="BA72" s="103"/>
      <c r="BB72" s="103"/>
      <c r="BC72" s="103"/>
      <c r="BD72" s="103"/>
      <c r="BE72" s="103"/>
      <c r="BF72" s="103"/>
      <c r="BG72" s="103"/>
      <c r="BH72" s="103"/>
      <c r="BI72" s="103"/>
      <c r="BJ72" s="103"/>
      <c r="BK72" s="103"/>
      <c r="BL72" s="103"/>
      <c r="BM72" s="103"/>
    </row>
    <row r="73" spans="32:65" ht="12" customHeight="1">
      <c r="AF73" s="103"/>
      <c r="AG73" s="103"/>
      <c r="AH73" s="103"/>
      <c r="AI73" s="103"/>
      <c r="AJ73" s="103"/>
      <c r="AK73" s="103"/>
      <c r="AL73" s="103"/>
      <c r="AM73" s="103"/>
      <c r="AN73" s="103"/>
      <c r="AO73" s="103"/>
      <c r="AP73" s="103"/>
      <c r="AQ73" s="103"/>
      <c r="AR73" s="103"/>
      <c r="AS73" s="103"/>
      <c r="AT73" s="103"/>
      <c r="AU73" s="103"/>
      <c r="AV73" s="103"/>
      <c r="AW73" s="103"/>
      <c r="AX73" s="103"/>
      <c r="AY73" s="103"/>
      <c r="AZ73" s="103"/>
      <c r="BA73" s="103"/>
      <c r="BB73" s="103"/>
      <c r="BC73" s="103"/>
      <c r="BD73" s="103"/>
      <c r="BE73" s="103"/>
      <c r="BF73" s="103"/>
      <c r="BG73" s="103"/>
      <c r="BH73" s="103"/>
      <c r="BI73" s="103"/>
      <c r="BJ73" s="103"/>
      <c r="BK73" s="103"/>
      <c r="BL73" s="103"/>
      <c r="BM73" s="103"/>
    </row>
  </sheetData>
  <mergeCells count="8">
    <mergeCell ref="BI1:BN2"/>
    <mergeCell ref="BO1:BQ2"/>
    <mergeCell ref="A1:M2"/>
    <mergeCell ref="N1:T2"/>
    <mergeCell ref="U1:AC2"/>
    <mergeCell ref="AD1:AI2"/>
    <mergeCell ref="AJ1:BB2"/>
    <mergeCell ref="BC1:BH2"/>
  </mergeCells>
  <phoneticPr fontId="2"/>
  <hyperlinks>
    <hyperlink ref="BO1:BQ2" location="目次!A1" display="目次へ"/>
  </hyperlinks>
  <pageMargins left="0.39370078740157483" right="0.39370078740157483" top="0.55118110236220474" bottom="0.47244094488188981" header="0.31496062992125984" footer="0.15748031496062992"/>
  <pageSetup paperSize="9" scale="65" orientation="portrait" r:id="rId1"/>
  <headerFooter alignWithMargins="0">
    <oddFooter>&amp;C&amp;P/&amp;N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Z81"/>
  <sheetViews>
    <sheetView showGridLines="0" zoomScaleNormal="100" workbookViewId="0">
      <pane ySplit="2" topLeftCell="A3" activePane="bottomLeft" state="frozen"/>
      <selection activeCell="O34" sqref="O34"/>
      <selection pane="bottomLeft" sqref="A1:M2"/>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4" width="2.125" style="54" customWidth="1"/>
    <col min="65" max="66" width="2.25" style="54" customWidth="1"/>
    <col min="67" max="16384" width="2.125" style="54"/>
  </cols>
  <sheetData>
    <row r="1" spans="1:104" s="49" customFormat="1" ht="12" customHeight="1">
      <c r="A1" s="807" t="s">
        <v>489</v>
      </c>
      <c r="B1" s="808"/>
      <c r="C1" s="808"/>
      <c r="D1" s="808"/>
      <c r="E1" s="808"/>
      <c r="F1" s="808"/>
      <c r="G1" s="808"/>
      <c r="H1" s="808"/>
      <c r="I1" s="808"/>
      <c r="J1" s="808"/>
      <c r="K1" s="808"/>
      <c r="L1" s="808"/>
      <c r="M1" s="809"/>
      <c r="N1" s="813" t="s">
        <v>490</v>
      </c>
      <c r="O1" s="814"/>
      <c r="P1" s="814"/>
      <c r="Q1" s="814"/>
      <c r="R1" s="814"/>
      <c r="S1" s="814"/>
      <c r="T1" s="815"/>
      <c r="U1" s="819" t="str">
        <f>表紙!N14</f>
        <v>VKZ340100Calc、VKZ502300Calc</v>
      </c>
      <c r="V1" s="820"/>
      <c r="W1" s="820"/>
      <c r="X1" s="820"/>
      <c r="Y1" s="820"/>
      <c r="Z1" s="820"/>
      <c r="AA1" s="820"/>
      <c r="AB1" s="820"/>
      <c r="AC1" s="821"/>
      <c r="AD1" s="813" t="s">
        <v>91</v>
      </c>
      <c r="AE1" s="814"/>
      <c r="AF1" s="814"/>
      <c r="AG1" s="814"/>
      <c r="AH1" s="814"/>
      <c r="AI1" s="815"/>
      <c r="AJ1" s="819" t="str">
        <f>表紙!N11</f>
        <v>元帳、工事元帳データ集計</v>
      </c>
      <c r="AK1" s="820"/>
      <c r="AL1" s="820"/>
      <c r="AM1" s="820"/>
      <c r="AN1" s="820"/>
      <c r="AO1" s="820"/>
      <c r="AP1" s="820"/>
      <c r="AQ1" s="820"/>
      <c r="AR1" s="820"/>
      <c r="AS1" s="820"/>
      <c r="AT1" s="820"/>
      <c r="AU1" s="820"/>
      <c r="AV1" s="820"/>
      <c r="AW1" s="820"/>
      <c r="AX1" s="820"/>
      <c r="AY1" s="820"/>
      <c r="AZ1" s="820"/>
      <c r="BA1" s="820"/>
      <c r="BB1" s="821"/>
      <c r="BC1" s="813" t="s">
        <v>92</v>
      </c>
      <c r="BD1" s="814"/>
      <c r="BE1" s="814"/>
      <c r="BF1" s="814"/>
      <c r="BG1" s="814"/>
      <c r="BH1" s="815"/>
      <c r="BI1" s="801">
        <v>42496</v>
      </c>
      <c r="BJ1" s="802"/>
      <c r="BK1" s="802"/>
      <c r="BL1" s="802"/>
      <c r="BM1" s="802"/>
      <c r="BN1" s="803"/>
      <c r="BO1" s="831" t="s">
        <v>97</v>
      </c>
      <c r="BP1" s="832"/>
      <c r="BQ1" s="833"/>
    </row>
    <row r="2" spans="1:104" s="49" customFormat="1" ht="12" customHeight="1" thickBot="1">
      <c r="A2" s="810"/>
      <c r="B2" s="811"/>
      <c r="C2" s="811"/>
      <c r="D2" s="811"/>
      <c r="E2" s="811"/>
      <c r="F2" s="811"/>
      <c r="G2" s="811"/>
      <c r="H2" s="811"/>
      <c r="I2" s="811"/>
      <c r="J2" s="811"/>
      <c r="K2" s="811"/>
      <c r="L2" s="811"/>
      <c r="M2" s="812"/>
      <c r="N2" s="816"/>
      <c r="O2" s="817"/>
      <c r="P2" s="817"/>
      <c r="Q2" s="817"/>
      <c r="R2" s="817"/>
      <c r="S2" s="817"/>
      <c r="T2" s="818"/>
      <c r="U2" s="822"/>
      <c r="V2" s="823"/>
      <c r="W2" s="823"/>
      <c r="X2" s="823"/>
      <c r="Y2" s="823"/>
      <c r="Z2" s="823"/>
      <c r="AA2" s="823"/>
      <c r="AB2" s="823"/>
      <c r="AC2" s="824"/>
      <c r="AD2" s="816"/>
      <c r="AE2" s="817"/>
      <c r="AF2" s="817"/>
      <c r="AG2" s="817"/>
      <c r="AH2" s="817"/>
      <c r="AI2" s="818"/>
      <c r="AJ2" s="822"/>
      <c r="AK2" s="823"/>
      <c r="AL2" s="823"/>
      <c r="AM2" s="823"/>
      <c r="AN2" s="823"/>
      <c r="AO2" s="823"/>
      <c r="AP2" s="823"/>
      <c r="AQ2" s="823"/>
      <c r="AR2" s="823"/>
      <c r="AS2" s="823"/>
      <c r="AT2" s="823"/>
      <c r="AU2" s="823"/>
      <c r="AV2" s="823"/>
      <c r="AW2" s="823"/>
      <c r="AX2" s="823"/>
      <c r="AY2" s="823"/>
      <c r="AZ2" s="823"/>
      <c r="BA2" s="823"/>
      <c r="BB2" s="824"/>
      <c r="BC2" s="816"/>
      <c r="BD2" s="817"/>
      <c r="BE2" s="817"/>
      <c r="BF2" s="817"/>
      <c r="BG2" s="817"/>
      <c r="BH2" s="818"/>
      <c r="BI2" s="804"/>
      <c r="BJ2" s="805"/>
      <c r="BK2" s="805"/>
      <c r="BL2" s="805"/>
      <c r="BM2" s="805"/>
      <c r="BN2" s="806"/>
      <c r="BO2" s="834"/>
      <c r="BP2" s="835"/>
      <c r="BQ2" s="836"/>
    </row>
    <row r="3" spans="1:104" s="53" customFormat="1" ht="12" customHeight="1">
      <c r="A3" s="50"/>
      <c r="B3" s="50"/>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2"/>
      <c r="BP3" s="52"/>
      <c r="BQ3" s="52"/>
    </row>
    <row r="4" spans="1:104" ht="12" customHeight="1">
      <c r="A4" s="52"/>
      <c r="B4" s="52" t="s">
        <v>491</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253" t="s">
        <v>492</v>
      </c>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104" ht="12" customHeight="1">
      <c r="A5" s="52"/>
      <c r="B5" s="52"/>
      <c r="C5" s="52"/>
      <c r="D5" s="52"/>
      <c r="E5" s="52"/>
      <c r="F5" s="52"/>
      <c r="G5" s="52"/>
      <c r="H5" s="52"/>
      <c r="I5" s="52"/>
      <c r="J5" s="52"/>
      <c r="K5" s="52"/>
      <c r="L5" s="52"/>
      <c r="M5" s="52"/>
      <c r="N5" s="52"/>
      <c r="O5" s="52"/>
      <c r="P5" s="52"/>
      <c r="Q5" s="52"/>
      <c r="R5" s="52"/>
      <c r="S5" s="52"/>
      <c r="T5" s="52"/>
      <c r="U5" s="52"/>
      <c r="V5" s="52"/>
      <c r="W5" s="52"/>
      <c r="X5" s="52"/>
      <c r="Y5" s="52"/>
      <c r="Z5" s="52"/>
      <c r="AA5" s="52"/>
      <c r="AB5" s="52"/>
      <c r="AC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row>
    <row r="6" spans="1:104" ht="12" customHeight="1">
      <c r="A6" s="52"/>
      <c r="B6" s="256"/>
      <c r="C6" s="257"/>
      <c r="D6" s="257"/>
      <c r="E6" s="257"/>
      <c r="F6" s="257"/>
      <c r="G6" s="257"/>
      <c r="H6" s="257"/>
      <c r="I6" s="257"/>
      <c r="J6" s="257"/>
      <c r="K6" s="257"/>
      <c r="L6" s="257"/>
      <c r="M6" s="257"/>
      <c r="N6" s="257"/>
      <c r="O6" s="257"/>
      <c r="P6" s="257"/>
      <c r="Q6" s="257"/>
      <c r="R6" s="257"/>
      <c r="S6" s="257"/>
      <c r="T6" s="257"/>
      <c r="U6" s="257"/>
      <c r="V6" s="257"/>
      <c r="W6" s="257"/>
      <c r="X6" s="257"/>
      <c r="Y6" s="257"/>
      <c r="Z6" s="257"/>
      <c r="AA6" s="257"/>
      <c r="AB6" s="257"/>
      <c r="AC6" s="258"/>
      <c r="AE6" s="52"/>
      <c r="AF6" s="103" t="s">
        <v>363</v>
      </c>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52"/>
      <c r="BT6" s="52"/>
      <c r="BU6" s="52"/>
      <c r="BV6" s="52"/>
      <c r="BW6" s="52"/>
      <c r="BX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row>
    <row r="7" spans="1:104" ht="12" customHeight="1">
      <c r="A7" s="52"/>
      <c r="B7" s="259"/>
      <c r="C7" s="260" t="s">
        <v>1001</v>
      </c>
      <c r="D7" s="260"/>
      <c r="E7" s="260"/>
      <c r="F7" s="260"/>
      <c r="G7" s="260"/>
      <c r="H7" s="260"/>
      <c r="I7" s="260"/>
      <c r="J7" s="260"/>
      <c r="K7" s="260"/>
      <c r="L7" s="260"/>
      <c r="M7" s="260"/>
      <c r="N7" s="260"/>
      <c r="O7" s="260"/>
      <c r="P7" s="260"/>
      <c r="Q7" s="260"/>
      <c r="R7" s="260"/>
      <c r="S7" s="260"/>
      <c r="T7" s="260"/>
      <c r="U7" s="260"/>
      <c r="V7" s="260"/>
      <c r="W7" s="260"/>
      <c r="X7" s="51"/>
      <c r="Y7" s="51"/>
      <c r="Z7" s="51"/>
      <c r="AA7" s="51"/>
      <c r="AB7" s="51"/>
      <c r="AC7" s="261"/>
      <c r="AD7" s="52"/>
      <c r="AE7" s="52"/>
      <c r="AF7" s="103"/>
      <c r="AG7" s="103" t="s">
        <v>496</v>
      </c>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52"/>
      <c r="BT7" s="52"/>
      <c r="BU7" s="52"/>
      <c r="BV7" s="52"/>
      <c r="BW7" s="52"/>
      <c r="BX7" s="52"/>
    </row>
    <row r="8" spans="1:104" ht="12" customHeight="1">
      <c r="A8" s="52"/>
      <c r="B8" s="259"/>
      <c r="C8" s="260" t="s">
        <v>493</v>
      </c>
      <c r="H8" s="260"/>
      <c r="I8" s="260"/>
      <c r="J8" s="260"/>
      <c r="K8" s="260"/>
      <c r="L8" s="260"/>
      <c r="M8" s="260"/>
      <c r="N8" s="260"/>
      <c r="O8" s="262"/>
      <c r="P8" s="260"/>
      <c r="Q8" s="260"/>
      <c r="R8" s="260"/>
      <c r="S8" s="260"/>
      <c r="T8" s="260"/>
      <c r="U8" s="260"/>
      <c r="V8" s="260"/>
      <c r="W8" s="260"/>
      <c r="X8" s="51"/>
      <c r="Y8" s="51"/>
      <c r="Z8" s="51"/>
      <c r="AA8" s="51"/>
      <c r="AB8" s="51"/>
      <c r="AC8" s="261"/>
      <c r="AD8" s="52"/>
      <c r="AE8" s="52"/>
      <c r="AF8" s="103"/>
      <c r="AG8" s="103"/>
      <c r="AH8" s="103" t="s">
        <v>1002</v>
      </c>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52"/>
      <c r="BT8" s="52"/>
      <c r="BU8" s="52"/>
      <c r="BV8" s="52"/>
      <c r="BW8" s="52"/>
      <c r="BX8" s="52"/>
    </row>
    <row r="9" spans="1:104" ht="12" customHeight="1">
      <c r="A9" s="52"/>
      <c r="B9" s="259"/>
      <c r="C9" s="260" t="s">
        <v>494</v>
      </c>
      <c r="D9" s="260"/>
      <c r="E9" s="260"/>
      <c r="F9" s="260"/>
      <c r="G9" s="260"/>
      <c r="H9" s="260"/>
      <c r="I9" s="260"/>
      <c r="J9" s="260"/>
      <c r="K9" s="260"/>
      <c r="L9" s="260"/>
      <c r="M9" s="260"/>
      <c r="N9" s="260"/>
      <c r="O9" s="262"/>
      <c r="P9" s="260"/>
      <c r="Q9" s="260"/>
      <c r="R9" s="260"/>
      <c r="S9" s="260" t="s">
        <v>495</v>
      </c>
      <c r="T9" s="260"/>
      <c r="U9" s="260"/>
      <c r="V9" s="260"/>
      <c r="W9" s="260"/>
      <c r="X9" s="51"/>
      <c r="Y9" s="51"/>
      <c r="Z9" s="51"/>
      <c r="AA9" s="51"/>
      <c r="AB9" s="51"/>
      <c r="AC9" s="261"/>
      <c r="AD9" s="52"/>
      <c r="AE9" s="52"/>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52"/>
      <c r="BT9" s="52"/>
      <c r="BU9" s="52"/>
      <c r="BV9" s="52"/>
      <c r="BW9" s="52"/>
      <c r="BX9" s="52"/>
    </row>
    <row r="10" spans="1:104" ht="12" customHeight="1">
      <c r="A10" s="52"/>
      <c r="B10" s="259"/>
      <c r="C10" s="260" t="s">
        <v>497</v>
      </c>
      <c r="D10" s="260"/>
      <c r="E10" s="260"/>
      <c r="F10" s="260"/>
      <c r="G10" s="260"/>
      <c r="H10" s="260"/>
      <c r="I10" s="260"/>
      <c r="J10" s="260"/>
      <c r="K10" s="260"/>
      <c r="L10" s="260"/>
      <c r="M10" s="260"/>
      <c r="N10" s="260"/>
      <c r="O10" s="262"/>
      <c r="P10" s="260"/>
      <c r="Q10" s="260"/>
      <c r="R10" s="260"/>
      <c r="S10" s="260" t="s">
        <v>498</v>
      </c>
      <c r="T10" s="260"/>
      <c r="U10" s="260"/>
      <c r="V10" s="260"/>
      <c r="W10" s="260"/>
      <c r="X10" s="51"/>
      <c r="Y10" s="51"/>
      <c r="Z10" s="51"/>
      <c r="AA10" s="51"/>
      <c r="AB10" s="51"/>
      <c r="AC10" s="261"/>
      <c r="AD10" s="52"/>
      <c r="AE10" s="52"/>
      <c r="AF10" s="103"/>
      <c r="AG10" s="103" t="s">
        <v>502</v>
      </c>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52"/>
      <c r="BT10" s="52"/>
      <c r="BU10" s="52"/>
      <c r="BV10" s="52"/>
      <c r="BW10" s="52"/>
      <c r="BX10" s="52"/>
    </row>
    <row r="11" spans="1:104" ht="12" customHeight="1">
      <c r="A11" s="52"/>
      <c r="B11" s="259"/>
      <c r="C11" s="260" t="s">
        <v>499</v>
      </c>
      <c r="D11" s="260"/>
      <c r="E11" s="260"/>
      <c r="F11" s="260"/>
      <c r="G11" s="260"/>
      <c r="H11" s="260"/>
      <c r="I11" s="260"/>
      <c r="J11" s="260"/>
      <c r="K11" s="260"/>
      <c r="L11" s="260"/>
      <c r="M11" s="260"/>
      <c r="N11" s="260"/>
      <c r="O11" s="262"/>
      <c r="P11" s="260"/>
      <c r="Q11" s="260"/>
      <c r="R11" s="260"/>
      <c r="S11" s="260" t="s">
        <v>500</v>
      </c>
      <c r="T11" s="260"/>
      <c r="U11" s="260"/>
      <c r="V11" s="260"/>
      <c r="W11" s="260"/>
      <c r="X11" s="51"/>
      <c r="Y11" s="51"/>
      <c r="Z11" s="51"/>
      <c r="AA11" s="51"/>
      <c r="AB11" s="51"/>
      <c r="AC11" s="261"/>
      <c r="AD11" s="52"/>
      <c r="AE11" s="52"/>
      <c r="AF11" s="103"/>
      <c r="AG11" s="103"/>
      <c r="AH11" s="103" t="s">
        <v>1007</v>
      </c>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52"/>
      <c r="BT11" s="52"/>
      <c r="BU11" s="52"/>
      <c r="BV11" s="52"/>
      <c r="BW11" s="52"/>
      <c r="BX11" s="52"/>
    </row>
    <row r="12" spans="1:104" ht="12" customHeight="1">
      <c r="A12" s="52"/>
      <c r="B12" s="259"/>
      <c r="C12" s="260" t="s">
        <v>501</v>
      </c>
      <c r="D12" s="260"/>
      <c r="E12" s="260"/>
      <c r="F12" s="260"/>
      <c r="G12" s="260"/>
      <c r="H12" s="260"/>
      <c r="I12" s="260"/>
      <c r="J12" s="260"/>
      <c r="K12" s="260"/>
      <c r="L12" s="260"/>
      <c r="M12" s="260"/>
      <c r="N12" s="260"/>
      <c r="O12" s="262"/>
      <c r="P12" s="260"/>
      <c r="Q12" s="260"/>
      <c r="R12" s="260"/>
      <c r="S12" s="260" t="s">
        <v>1008</v>
      </c>
      <c r="T12" s="260"/>
      <c r="U12" s="260"/>
      <c r="V12" s="260"/>
      <c r="W12" s="260"/>
      <c r="X12" s="51"/>
      <c r="Y12" s="51"/>
      <c r="Z12" s="51"/>
      <c r="AA12" s="51"/>
      <c r="AB12" s="51"/>
      <c r="AC12" s="261"/>
      <c r="AD12" s="52"/>
      <c r="AE12" s="52"/>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52"/>
      <c r="BT12" s="52"/>
      <c r="BU12" s="52"/>
      <c r="BV12" s="52"/>
      <c r="BW12" s="52"/>
      <c r="BX12" s="52"/>
    </row>
    <row r="13" spans="1:104" ht="12" customHeight="1">
      <c r="A13" s="52"/>
      <c r="B13" s="259"/>
      <c r="C13" s="255"/>
      <c r="D13" s="255"/>
      <c r="E13" s="255"/>
      <c r="F13" s="255"/>
      <c r="G13" s="255"/>
      <c r="H13" s="255"/>
      <c r="I13" s="255"/>
      <c r="J13" s="255"/>
      <c r="K13" s="255"/>
      <c r="L13" s="255"/>
      <c r="M13" s="255"/>
      <c r="N13" s="255"/>
      <c r="O13" s="262"/>
      <c r="P13" s="255"/>
      <c r="Q13" s="260"/>
      <c r="R13" s="260"/>
      <c r="S13" s="260"/>
      <c r="T13" s="260"/>
      <c r="U13" s="260"/>
      <c r="V13" s="260"/>
      <c r="W13" s="260"/>
      <c r="X13" s="51"/>
      <c r="Y13" s="51"/>
      <c r="Z13" s="51"/>
      <c r="AA13" s="51"/>
      <c r="AB13" s="51"/>
      <c r="AC13" s="261"/>
      <c r="AD13" s="52"/>
      <c r="AE13" s="56"/>
      <c r="AF13" s="104"/>
      <c r="AG13" s="104" t="s">
        <v>503</v>
      </c>
      <c r="AH13" s="104"/>
      <c r="AI13" s="104"/>
      <c r="AJ13" s="104"/>
      <c r="AK13" s="104"/>
      <c r="AL13" s="104"/>
      <c r="AM13" s="104"/>
      <c r="AN13" s="104"/>
      <c r="AO13" s="104"/>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52"/>
      <c r="BT13" s="52"/>
      <c r="BU13" s="52"/>
      <c r="BV13" s="52"/>
      <c r="BW13" s="52"/>
      <c r="BX13" s="52"/>
    </row>
    <row r="14" spans="1:104" ht="12" customHeight="1">
      <c r="A14" s="52"/>
      <c r="B14" s="259"/>
      <c r="C14" s="255"/>
      <c r="D14" s="255"/>
      <c r="E14" s="255"/>
      <c r="F14" s="255"/>
      <c r="G14" s="255"/>
      <c r="H14" s="255"/>
      <c r="I14" s="255"/>
      <c r="J14" s="255"/>
      <c r="K14" s="255"/>
      <c r="L14" s="255"/>
      <c r="M14" s="255"/>
      <c r="N14" s="255"/>
      <c r="O14" s="264"/>
      <c r="P14" s="255"/>
      <c r="Q14" s="255"/>
      <c r="R14" s="255"/>
      <c r="S14" s="255"/>
      <c r="T14" s="255"/>
      <c r="U14" s="255"/>
      <c r="V14" s="260"/>
      <c r="W14" s="260"/>
      <c r="X14" s="51"/>
      <c r="Y14" s="51"/>
      <c r="Z14" s="51"/>
      <c r="AA14" s="51"/>
      <c r="AB14" s="51"/>
      <c r="AC14" s="261"/>
      <c r="AD14" s="52"/>
      <c r="AE14" s="56"/>
      <c r="AF14" s="104"/>
      <c r="AG14" s="104"/>
      <c r="AH14" s="104" t="s">
        <v>504</v>
      </c>
      <c r="AI14" s="104"/>
      <c r="AJ14" s="104"/>
      <c r="AK14" s="104"/>
      <c r="AL14" s="104"/>
      <c r="AM14" s="104"/>
      <c r="AN14" s="104"/>
      <c r="AO14" s="104"/>
      <c r="AP14" s="103"/>
      <c r="AQ14" s="103"/>
      <c r="AR14" s="103"/>
      <c r="AS14" s="103"/>
      <c r="AT14" s="103"/>
      <c r="AU14" s="103"/>
      <c r="AV14" s="103"/>
      <c r="AW14" s="103"/>
      <c r="AX14" s="103"/>
      <c r="AY14" s="103"/>
      <c r="AZ14" s="103"/>
      <c r="BA14" s="103"/>
      <c r="BB14" s="103"/>
      <c r="BC14" s="103"/>
      <c r="BD14" s="103"/>
      <c r="BE14" s="103"/>
      <c r="BF14" s="103"/>
      <c r="BG14" s="103"/>
      <c r="BH14" s="104"/>
      <c r="BI14" s="104"/>
      <c r="BJ14" s="104"/>
      <c r="BK14" s="104"/>
      <c r="BL14" s="104"/>
      <c r="BM14" s="104"/>
      <c r="BN14" s="104"/>
      <c r="BO14" s="104"/>
      <c r="BP14" s="104"/>
      <c r="BQ14" s="104"/>
      <c r="BR14" s="104"/>
      <c r="BS14" s="56"/>
      <c r="BT14" s="56"/>
      <c r="BU14" s="56"/>
      <c r="BV14" s="56"/>
      <c r="BW14" s="56"/>
      <c r="BX14" s="56"/>
      <c r="BY14" s="49"/>
    </row>
    <row r="15" spans="1:104" ht="12" customHeight="1">
      <c r="A15" s="52"/>
      <c r="B15" s="259"/>
      <c r="C15" s="255"/>
      <c r="D15" s="255"/>
      <c r="E15" s="255"/>
      <c r="F15" s="255"/>
      <c r="G15" s="255"/>
      <c r="H15" s="255"/>
      <c r="I15" s="255"/>
      <c r="J15" s="255"/>
      <c r="K15" s="255"/>
      <c r="L15" s="255"/>
      <c r="M15" s="255"/>
      <c r="N15" s="255"/>
      <c r="O15" s="264"/>
      <c r="P15" s="255"/>
      <c r="Q15" s="255"/>
      <c r="R15" s="255"/>
      <c r="S15" s="255"/>
      <c r="T15" s="255"/>
      <c r="U15" s="255"/>
      <c r="V15" s="255"/>
      <c r="W15" s="255"/>
      <c r="X15" s="55"/>
      <c r="Y15" s="55"/>
      <c r="Z15" s="55"/>
      <c r="AA15" s="55"/>
      <c r="AB15" s="55"/>
      <c r="AC15" s="263"/>
      <c r="AD15" s="56"/>
      <c r="AE15" s="56"/>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56"/>
      <c r="BT15" s="56"/>
      <c r="BU15" s="56"/>
      <c r="BV15" s="56"/>
      <c r="BW15" s="56"/>
      <c r="BX15" s="56"/>
      <c r="BY15" s="49"/>
    </row>
    <row r="16" spans="1:104" s="49" customFormat="1" ht="13.5" customHeight="1">
      <c r="A16" s="55"/>
      <c r="B16" s="259"/>
      <c r="C16" s="255"/>
      <c r="D16" s="255"/>
      <c r="E16" s="255"/>
      <c r="F16" s="255"/>
      <c r="G16" s="255"/>
      <c r="H16" s="255"/>
      <c r="I16" s="255"/>
      <c r="J16" s="255"/>
      <c r="K16" s="255"/>
      <c r="L16" s="255"/>
      <c r="M16" s="255"/>
      <c r="N16" s="255"/>
      <c r="O16" s="264"/>
      <c r="P16" s="255"/>
      <c r="Q16" s="255"/>
      <c r="R16" s="255"/>
      <c r="S16" s="255"/>
      <c r="T16" s="255"/>
      <c r="U16" s="255"/>
      <c r="V16" s="255"/>
      <c r="W16" s="255"/>
      <c r="X16" s="55"/>
      <c r="Y16" s="55"/>
      <c r="Z16" s="55"/>
      <c r="AA16" s="55"/>
      <c r="AB16" s="55"/>
      <c r="AC16" s="263"/>
      <c r="AD16" s="56"/>
      <c r="AE16" s="56"/>
      <c r="AF16" s="104"/>
      <c r="AG16" s="104"/>
      <c r="AH16" s="103" t="s">
        <v>1009</v>
      </c>
      <c r="AI16" s="104"/>
      <c r="AJ16" s="104"/>
      <c r="AK16" s="104"/>
      <c r="AL16" s="104"/>
      <c r="AM16" s="104"/>
      <c r="AN16" s="104"/>
      <c r="AO16" s="104"/>
      <c r="AP16" s="104"/>
      <c r="AQ16" s="104"/>
      <c r="AR16" s="104"/>
      <c r="AS16" s="104"/>
      <c r="AT16" s="104"/>
      <c r="AU16" s="104"/>
      <c r="AV16" s="104"/>
      <c r="AW16" s="104"/>
      <c r="AY16" s="104"/>
      <c r="AZ16" s="104"/>
      <c r="BA16" s="104"/>
      <c r="BB16" s="104"/>
      <c r="BC16" s="104"/>
      <c r="BD16" s="104"/>
      <c r="BE16" s="104"/>
      <c r="BF16" s="104"/>
      <c r="BG16" s="104"/>
      <c r="BH16" s="104"/>
      <c r="BI16" s="104"/>
      <c r="BJ16" s="104"/>
      <c r="BK16" s="104"/>
      <c r="BL16" s="104"/>
      <c r="BM16" s="104"/>
      <c r="BN16" s="104"/>
      <c r="BO16" s="104"/>
      <c r="BP16" s="104"/>
      <c r="BQ16" s="104"/>
      <c r="BR16" s="104"/>
      <c r="BS16" s="56"/>
      <c r="BT16" s="56"/>
      <c r="BU16" s="56"/>
      <c r="BV16" s="56"/>
      <c r="BW16" s="56"/>
      <c r="BX16" s="56"/>
    </row>
    <row r="17" spans="1:77" s="49" customFormat="1" ht="13.5" customHeight="1">
      <c r="A17" s="55"/>
      <c r="B17" s="265"/>
      <c r="C17" s="255"/>
      <c r="D17" s="255"/>
      <c r="E17" s="255"/>
      <c r="F17" s="255"/>
      <c r="G17" s="255"/>
      <c r="H17" s="255"/>
      <c r="I17" s="255"/>
      <c r="J17" s="255"/>
      <c r="K17" s="255"/>
      <c r="L17" s="255"/>
      <c r="M17" s="255"/>
      <c r="N17" s="255"/>
      <c r="O17" s="264"/>
      <c r="P17" s="255"/>
      <c r="Q17" s="255"/>
      <c r="R17" s="255"/>
      <c r="S17" s="255"/>
      <c r="T17" s="255"/>
      <c r="U17" s="255"/>
      <c r="V17" s="255"/>
      <c r="W17" s="255"/>
      <c r="X17" s="55"/>
      <c r="Y17" s="55"/>
      <c r="Z17" s="55"/>
      <c r="AA17" s="55"/>
      <c r="AB17" s="55"/>
      <c r="AC17" s="263"/>
      <c r="AD17" s="56"/>
      <c r="AE17" s="56"/>
      <c r="AF17" s="104"/>
      <c r="AG17" s="104"/>
      <c r="AH17" s="103" t="s">
        <v>1010</v>
      </c>
      <c r="AI17" s="103"/>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c r="BM17" s="104"/>
      <c r="BN17" s="104"/>
      <c r="BO17" s="104"/>
      <c r="BP17" s="104"/>
      <c r="BQ17" s="104"/>
      <c r="BR17" s="104"/>
      <c r="BS17" s="56"/>
      <c r="BT17" s="56"/>
      <c r="BU17" s="56"/>
      <c r="BV17" s="56"/>
      <c r="BW17" s="56"/>
      <c r="BX17" s="56"/>
    </row>
    <row r="18" spans="1:77" s="49" customFormat="1" ht="13.5" customHeight="1">
      <c r="A18" s="55"/>
      <c r="B18" s="259"/>
      <c r="C18" s="255"/>
      <c r="D18" s="255"/>
      <c r="E18" s="255"/>
      <c r="F18" s="255"/>
      <c r="G18" s="255"/>
      <c r="H18" s="255"/>
      <c r="I18" s="255"/>
      <c r="J18" s="255"/>
      <c r="K18" s="255"/>
      <c r="L18" s="255"/>
      <c r="M18" s="255"/>
      <c r="N18" s="255"/>
      <c r="O18" s="264"/>
      <c r="P18" s="255"/>
      <c r="Q18" s="255"/>
      <c r="R18" s="255"/>
      <c r="S18" s="255"/>
      <c r="T18" s="255"/>
      <c r="U18" s="255"/>
      <c r="V18" s="255"/>
      <c r="W18" s="255"/>
      <c r="X18" s="55"/>
      <c r="Y18" s="55"/>
      <c r="Z18" s="55"/>
      <c r="AA18" s="55"/>
      <c r="AB18" s="55"/>
      <c r="AC18" s="263"/>
      <c r="AD18" s="56"/>
      <c r="AE18" s="56"/>
      <c r="AF18" s="104"/>
      <c r="AG18" s="104"/>
      <c r="AH18" s="103"/>
      <c r="AI18" s="103"/>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c r="BF18" s="104"/>
      <c r="BG18" s="104"/>
      <c r="BH18" s="104"/>
      <c r="BI18" s="104"/>
      <c r="BJ18" s="104"/>
      <c r="BK18" s="104"/>
      <c r="BL18" s="104"/>
      <c r="BM18" s="104"/>
      <c r="BN18" s="104"/>
      <c r="BO18" s="104"/>
      <c r="BP18" s="104"/>
      <c r="BQ18" s="104"/>
      <c r="BR18" s="104"/>
      <c r="BS18" s="56"/>
      <c r="BT18" s="56"/>
      <c r="BU18" s="56"/>
      <c r="BV18" s="56"/>
      <c r="BW18" s="56"/>
      <c r="BX18" s="56"/>
    </row>
    <row r="19" spans="1:77" s="49" customFormat="1" ht="13.5" customHeight="1">
      <c r="A19" s="55"/>
      <c r="B19" s="259"/>
      <c r="C19" s="255"/>
      <c r="D19" s="255"/>
      <c r="E19" s="255"/>
      <c r="F19" s="255"/>
      <c r="G19" s="255"/>
      <c r="H19" s="255"/>
      <c r="I19" s="255"/>
      <c r="J19" s="255"/>
      <c r="K19" s="255"/>
      <c r="L19" s="255"/>
      <c r="M19" s="255"/>
      <c r="N19" s="255"/>
      <c r="O19" s="264"/>
      <c r="P19" s="255"/>
      <c r="Q19" s="255"/>
      <c r="R19" s="255"/>
      <c r="S19" s="255"/>
      <c r="T19" s="255"/>
      <c r="U19" s="255"/>
      <c r="V19" s="255"/>
      <c r="W19" s="255"/>
      <c r="X19" s="55"/>
      <c r="Y19" s="55"/>
      <c r="Z19" s="55"/>
      <c r="AA19" s="55"/>
      <c r="AB19" s="55"/>
      <c r="AC19" s="263"/>
      <c r="AD19" s="56"/>
      <c r="AE19" s="56"/>
      <c r="AF19" s="103"/>
      <c r="AG19" s="104" t="s">
        <v>505</v>
      </c>
      <c r="AH19" s="104"/>
      <c r="AI19" s="104"/>
      <c r="AJ19" s="104"/>
      <c r="AK19" s="104"/>
      <c r="AL19" s="104"/>
      <c r="AM19" s="104"/>
      <c r="AN19" s="104"/>
      <c r="AO19" s="104"/>
      <c r="AP19" s="104"/>
      <c r="AQ19" s="104"/>
      <c r="AR19" s="104"/>
      <c r="AS19" s="104"/>
      <c r="AT19" s="104"/>
      <c r="AU19" s="104"/>
      <c r="AV19" s="104"/>
      <c r="AW19" s="104"/>
      <c r="AX19" s="104"/>
      <c r="AY19" s="104"/>
      <c r="AZ19" s="104"/>
      <c r="BA19" s="104"/>
      <c r="BB19" s="104"/>
      <c r="BC19" s="104"/>
      <c r="BD19" s="104"/>
      <c r="BE19" s="104"/>
      <c r="BF19" s="104"/>
      <c r="BG19" s="104"/>
      <c r="BH19" s="104"/>
      <c r="BI19" s="104"/>
      <c r="BJ19" s="104"/>
      <c r="BK19" s="104"/>
      <c r="BL19" s="104"/>
      <c r="BM19" s="104"/>
      <c r="BN19" s="104"/>
      <c r="BO19" s="104"/>
      <c r="BP19" s="104"/>
      <c r="BQ19" s="104"/>
      <c r="BR19" s="104"/>
      <c r="BS19" s="56"/>
      <c r="BT19" s="56"/>
      <c r="BU19" s="56"/>
      <c r="BV19" s="56"/>
      <c r="BW19" s="56"/>
      <c r="BX19" s="56"/>
    </row>
    <row r="20" spans="1:77" s="49" customFormat="1" ht="13.5" customHeight="1">
      <c r="A20" s="55"/>
      <c r="B20" s="259"/>
      <c r="C20" s="255"/>
      <c r="D20" s="255"/>
      <c r="E20" s="255"/>
      <c r="F20" s="255"/>
      <c r="G20" s="255"/>
      <c r="H20" s="255"/>
      <c r="I20" s="255"/>
      <c r="J20" s="255"/>
      <c r="K20" s="255"/>
      <c r="L20" s="255"/>
      <c r="M20" s="255"/>
      <c r="N20" s="255"/>
      <c r="O20" s="264"/>
      <c r="P20" s="255"/>
      <c r="Q20" s="255"/>
      <c r="R20" s="255"/>
      <c r="S20" s="260"/>
      <c r="T20" s="255"/>
      <c r="U20" s="255"/>
      <c r="V20" s="255"/>
      <c r="W20" s="255"/>
      <c r="X20" s="55"/>
      <c r="Y20" s="55"/>
      <c r="Z20" s="55"/>
      <c r="AA20" s="55"/>
      <c r="AB20" s="55"/>
      <c r="AC20" s="263"/>
      <c r="AD20" s="56"/>
      <c r="AE20" s="56"/>
      <c r="AF20" s="104"/>
      <c r="AG20" s="104"/>
      <c r="AH20" s="104" t="s">
        <v>506</v>
      </c>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4"/>
      <c r="BN20" s="104"/>
      <c r="BO20" s="104"/>
      <c r="BP20" s="104"/>
      <c r="BQ20" s="104"/>
      <c r="BR20" s="104"/>
      <c r="BS20" s="56"/>
      <c r="BT20" s="56"/>
      <c r="BU20" s="56"/>
      <c r="BV20" s="56"/>
      <c r="BW20" s="56"/>
      <c r="BX20" s="56"/>
    </row>
    <row r="21" spans="1:77" s="49" customFormat="1" ht="13.5" customHeight="1">
      <c r="A21" s="55"/>
      <c r="B21" s="259"/>
      <c r="C21" s="255"/>
      <c r="D21" s="255"/>
      <c r="E21" s="255"/>
      <c r="F21" s="255"/>
      <c r="G21" s="255"/>
      <c r="H21" s="255"/>
      <c r="I21" s="255"/>
      <c r="J21" s="255"/>
      <c r="K21" s="255"/>
      <c r="L21" s="255"/>
      <c r="M21" s="255"/>
      <c r="N21" s="255"/>
      <c r="O21" s="264"/>
      <c r="P21" s="255"/>
      <c r="Q21" s="255"/>
      <c r="R21" s="255"/>
      <c r="S21" s="255"/>
      <c r="T21" s="255"/>
      <c r="U21" s="255"/>
      <c r="V21" s="255"/>
      <c r="W21" s="255"/>
      <c r="X21" s="55"/>
      <c r="Y21" s="55"/>
      <c r="Z21" s="55"/>
      <c r="AA21" s="55"/>
      <c r="AB21" s="55"/>
      <c r="AC21" s="263"/>
      <c r="AD21" s="56"/>
      <c r="AE21" s="56"/>
      <c r="AF21" s="104"/>
      <c r="AG21" s="104"/>
      <c r="AH21" s="104"/>
      <c r="AI21" s="104"/>
      <c r="AJ21" s="104"/>
      <c r="AK21" s="104"/>
      <c r="AL21" s="104"/>
      <c r="AM21" s="104"/>
      <c r="AN21" s="103"/>
      <c r="AO21" s="104"/>
      <c r="AP21" s="104"/>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4"/>
      <c r="BN21" s="104"/>
      <c r="BO21" s="104"/>
      <c r="BP21" s="104"/>
      <c r="BQ21" s="104"/>
      <c r="BR21" s="104"/>
      <c r="BS21" s="56"/>
      <c r="BT21" s="56"/>
      <c r="BU21" s="56"/>
      <c r="BV21" s="56"/>
      <c r="BW21" s="56"/>
      <c r="BX21" s="56"/>
    </row>
    <row r="22" spans="1:77" s="49" customFormat="1" ht="13.5" customHeight="1">
      <c r="A22" s="55"/>
      <c r="B22" s="259"/>
      <c r="C22" s="255"/>
      <c r="D22" s="255"/>
      <c r="E22" s="255"/>
      <c r="F22" s="255"/>
      <c r="G22" s="255"/>
      <c r="H22" s="255"/>
      <c r="I22" s="255"/>
      <c r="J22" s="255"/>
      <c r="K22" s="255"/>
      <c r="L22" s="255"/>
      <c r="M22" s="255"/>
      <c r="N22" s="255"/>
      <c r="O22" s="264"/>
      <c r="P22" s="255"/>
      <c r="Q22" s="255"/>
      <c r="R22" s="255"/>
      <c r="S22" s="255"/>
      <c r="T22" s="255"/>
      <c r="U22" s="255"/>
      <c r="V22" s="255"/>
      <c r="W22" s="255"/>
      <c r="X22" s="55"/>
      <c r="Y22" s="55"/>
      <c r="Z22" s="55"/>
      <c r="AA22" s="55"/>
      <c r="AB22" s="55"/>
      <c r="AC22" s="263"/>
      <c r="AD22" s="56"/>
      <c r="AE22" s="56"/>
      <c r="AF22" s="104"/>
      <c r="AG22" s="104"/>
      <c r="AH22" s="103" t="s">
        <v>507</v>
      </c>
      <c r="AI22" s="104"/>
      <c r="AJ22" s="104"/>
      <c r="AK22" s="104"/>
      <c r="AL22" s="104"/>
      <c r="AM22" s="54"/>
      <c r="AN22" s="54"/>
      <c r="AO22" s="54"/>
      <c r="AP22" s="54"/>
      <c r="AQ22" s="104"/>
      <c r="AR22" s="104"/>
      <c r="AS22" s="104"/>
      <c r="AT22" s="104"/>
      <c r="AU22" s="104"/>
      <c r="AV22" s="103"/>
      <c r="AW22" s="104"/>
      <c r="AX22" s="104"/>
      <c r="AY22" s="104"/>
      <c r="AZ22" s="104"/>
      <c r="BA22" s="104"/>
      <c r="BB22" s="104"/>
      <c r="BC22" s="104"/>
      <c r="BD22" s="104"/>
      <c r="BE22" s="104"/>
      <c r="BF22" s="104"/>
      <c r="BG22" s="104"/>
      <c r="BH22" s="104"/>
      <c r="BI22" s="104"/>
      <c r="BJ22" s="104"/>
      <c r="BK22" s="104"/>
      <c r="BL22" s="104"/>
      <c r="BM22" s="104"/>
      <c r="BN22" s="104"/>
      <c r="BO22" s="104"/>
      <c r="BP22" s="104"/>
      <c r="BQ22" s="104"/>
      <c r="BR22" s="104"/>
      <c r="BS22" s="56"/>
      <c r="BX22" s="56"/>
    </row>
    <row r="23" spans="1:77" s="49" customFormat="1" ht="13.5" customHeight="1">
      <c r="A23" s="55"/>
      <c r="B23" s="259"/>
      <c r="C23" s="255"/>
      <c r="D23" s="255"/>
      <c r="E23" s="255"/>
      <c r="F23" s="255"/>
      <c r="G23" s="255"/>
      <c r="H23" s="255"/>
      <c r="I23" s="255"/>
      <c r="J23" s="255"/>
      <c r="K23" s="255"/>
      <c r="L23" s="255"/>
      <c r="M23" s="255"/>
      <c r="N23" s="255"/>
      <c r="O23" s="264"/>
      <c r="P23" s="255"/>
      <c r="Q23" s="255"/>
      <c r="R23" s="255"/>
      <c r="S23" s="255"/>
      <c r="T23" s="255"/>
      <c r="U23" s="255"/>
      <c r="V23" s="255"/>
      <c r="W23" s="255"/>
      <c r="X23" s="55"/>
      <c r="Y23" s="55"/>
      <c r="Z23" s="55"/>
      <c r="AA23" s="55"/>
      <c r="AB23" s="55"/>
      <c r="AC23" s="263"/>
      <c r="AD23" s="56"/>
      <c r="AE23" s="56"/>
      <c r="AF23" s="104"/>
      <c r="AG23" s="104"/>
      <c r="AH23" s="103" t="s">
        <v>508</v>
      </c>
      <c r="AI23" s="103"/>
      <c r="AJ23" s="104"/>
      <c r="AK23" s="104"/>
      <c r="AL23" s="104"/>
      <c r="AM23" s="54"/>
      <c r="AN23" s="54"/>
      <c r="AO23" s="54"/>
      <c r="AP23" s="54"/>
      <c r="AQ23" s="54"/>
      <c r="AR23" s="54"/>
      <c r="AS23" s="54"/>
      <c r="AT23" s="54"/>
      <c r="AU23" s="54"/>
      <c r="AV23" s="54"/>
      <c r="AW23" s="54"/>
      <c r="AX23" s="54"/>
      <c r="AY23" s="54"/>
      <c r="AZ23" s="54"/>
      <c r="BA23" s="54"/>
      <c r="BF23" s="104"/>
      <c r="BG23" s="104"/>
      <c r="BH23" s="104"/>
      <c r="BI23" s="104"/>
      <c r="BJ23" s="104"/>
      <c r="BK23" s="104"/>
      <c r="BL23" s="104"/>
      <c r="BM23" s="104"/>
      <c r="BN23" s="104"/>
      <c r="BO23" s="104"/>
      <c r="BP23" s="104"/>
      <c r="BQ23" s="104"/>
      <c r="BR23" s="104"/>
      <c r="BS23" s="56"/>
      <c r="BX23" s="56"/>
    </row>
    <row r="24" spans="1:77" s="49" customFormat="1" ht="13.5" customHeight="1">
      <c r="A24" s="55"/>
      <c r="B24" s="265"/>
      <c r="C24" s="255"/>
      <c r="D24" s="255"/>
      <c r="E24" s="255"/>
      <c r="F24" s="255"/>
      <c r="G24" s="255"/>
      <c r="H24" s="255"/>
      <c r="I24" s="255"/>
      <c r="J24" s="255"/>
      <c r="K24" s="255"/>
      <c r="L24" s="255"/>
      <c r="M24" s="255"/>
      <c r="N24" s="255"/>
      <c r="O24" s="264"/>
      <c r="P24" s="255"/>
      <c r="Q24" s="255"/>
      <c r="R24" s="255"/>
      <c r="S24" s="255"/>
      <c r="T24" s="255"/>
      <c r="U24" s="255"/>
      <c r="V24" s="255"/>
      <c r="W24" s="255"/>
      <c r="X24" s="55"/>
      <c r="Y24" s="55"/>
      <c r="Z24" s="55"/>
      <c r="AA24" s="55"/>
      <c r="AB24" s="55"/>
      <c r="AC24" s="263"/>
      <c r="AD24" s="56"/>
      <c r="AE24" s="56"/>
      <c r="AF24" s="104"/>
      <c r="AG24" s="104"/>
      <c r="AH24" s="103" t="s">
        <v>509</v>
      </c>
      <c r="AI24" s="103"/>
      <c r="AJ24" s="104"/>
      <c r="AK24" s="104"/>
      <c r="AL24" s="104"/>
      <c r="AM24" s="54"/>
      <c r="AN24" s="54"/>
      <c r="AO24" s="54"/>
      <c r="AP24" s="54"/>
      <c r="AQ24" s="54"/>
      <c r="AR24" s="54"/>
      <c r="AS24" s="54"/>
      <c r="AT24" s="54"/>
      <c r="AU24" s="54"/>
      <c r="AV24" s="54"/>
      <c r="AW24" s="54"/>
      <c r="AX24" s="54"/>
      <c r="AY24" s="54"/>
      <c r="AZ24" s="54"/>
      <c r="BA24" s="54"/>
      <c r="BB24" s="104"/>
      <c r="BC24" s="104"/>
      <c r="BD24" s="104"/>
      <c r="BE24" s="104"/>
      <c r="BF24" s="104"/>
      <c r="BG24" s="104"/>
      <c r="BH24" s="104"/>
      <c r="BI24" s="104"/>
      <c r="BJ24" s="104"/>
      <c r="BK24" s="104"/>
      <c r="BL24" s="104"/>
      <c r="BM24" s="104"/>
      <c r="BN24" s="104"/>
      <c r="BO24" s="104"/>
      <c r="BP24" s="104"/>
      <c r="BQ24" s="104"/>
      <c r="BR24" s="104"/>
      <c r="BS24" s="56"/>
      <c r="BX24" s="56"/>
    </row>
    <row r="25" spans="1:77" s="49" customFormat="1" ht="13.5" customHeight="1">
      <c r="A25" s="55"/>
      <c r="B25" s="259"/>
      <c r="C25" s="255"/>
      <c r="D25" s="255"/>
      <c r="E25" s="255"/>
      <c r="F25" s="255"/>
      <c r="G25" s="255"/>
      <c r="H25" s="255"/>
      <c r="I25" s="255"/>
      <c r="J25" s="255"/>
      <c r="K25" s="255"/>
      <c r="L25" s="255"/>
      <c r="M25" s="255"/>
      <c r="N25" s="255"/>
      <c r="O25" s="264"/>
      <c r="P25" s="255"/>
      <c r="Q25" s="255"/>
      <c r="R25" s="255"/>
      <c r="S25" s="260"/>
      <c r="T25" s="255"/>
      <c r="U25" s="255"/>
      <c r="V25" s="255"/>
      <c r="W25" s="255"/>
      <c r="X25" s="55"/>
      <c r="Y25" s="55"/>
      <c r="Z25" s="55"/>
      <c r="AA25" s="55"/>
      <c r="AB25" s="51"/>
      <c r="AC25" s="263"/>
      <c r="AD25" s="56"/>
      <c r="AE25" s="54"/>
      <c r="AF25" s="103"/>
      <c r="AG25" s="103"/>
      <c r="AH25" s="54"/>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c r="BM25" s="103"/>
      <c r="BN25" s="103"/>
      <c r="BO25" s="103"/>
      <c r="BP25" s="103"/>
      <c r="BQ25" s="103"/>
      <c r="BR25" s="103"/>
      <c r="BS25" s="54"/>
      <c r="BT25" s="54"/>
      <c r="BU25" s="54"/>
      <c r="BV25" s="54"/>
      <c r="BW25" s="54"/>
      <c r="BX25" s="54"/>
      <c r="BY25" s="54"/>
    </row>
    <row r="26" spans="1:77" s="49" customFormat="1" ht="13.5" customHeight="1">
      <c r="A26" s="55"/>
      <c r="B26" s="265"/>
      <c r="C26" s="255"/>
      <c r="D26" s="255"/>
      <c r="E26" s="255"/>
      <c r="F26" s="255"/>
      <c r="G26" s="255"/>
      <c r="H26" s="255"/>
      <c r="I26" s="255"/>
      <c r="J26" s="255"/>
      <c r="K26" s="255"/>
      <c r="L26" s="255"/>
      <c r="M26" s="255"/>
      <c r="N26" s="255"/>
      <c r="O26" s="264"/>
      <c r="P26" s="255"/>
      <c r="Q26" s="255"/>
      <c r="R26" s="255"/>
      <c r="S26" s="255"/>
      <c r="T26" s="255"/>
      <c r="U26" s="255"/>
      <c r="V26" s="255"/>
      <c r="W26" s="255"/>
      <c r="X26" s="55"/>
      <c r="Y26" s="55"/>
      <c r="Z26" s="55"/>
      <c r="AA26" s="55"/>
      <c r="AB26" s="51"/>
      <c r="AC26" s="263"/>
      <c r="AD26" s="56"/>
      <c r="AE26" s="54"/>
      <c r="AF26" s="103"/>
      <c r="AG26" s="103"/>
      <c r="AH26" s="103"/>
      <c r="AI26" s="103"/>
      <c r="AJ26" s="54"/>
      <c r="AK26" s="54"/>
      <c r="AL26" s="54"/>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3"/>
      <c r="BL26" s="103"/>
      <c r="BM26" s="103"/>
      <c r="BN26" s="103"/>
      <c r="BO26" s="103"/>
      <c r="BP26" s="103"/>
      <c r="BQ26" s="103"/>
      <c r="BR26" s="103"/>
      <c r="BS26" s="54"/>
      <c r="BT26" s="54"/>
      <c r="BU26" s="54"/>
      <c r="BV26" s="54"/>
      <c r="BW26" s="54"/>
      <c r="BX26" s="54"/>
      <c r="BY26" s="54"/>
    </row>
    <row r="27" spans="1:77" ht="12" customHeight="1">
      <c r="B27" s="268"/>
      <c r="C27" s="269"/>
      <c r="D27" s="269"/>
      <c r="E27" s="269"/>
      <c r="F27" s="269"/>
      <c r="G27" s="269"/>
      <c r="H27" s="269"/>
      <c r="I27" s="269"/>
      <c r="J27" s="269"/>
      <c r="K27" s="269"/>
      <c r="L27" s="269"/>
      <c r="M27" s="269"/>
      <c r="N27" s="269"/>
      <c r="O27" s="269"/>
      <c r="P27" s="269"/>
      <c r="Q27" s="269"/>
      <c r="R27" s="269"/>
      <c r="S27" s="269"/>
      <c r="T27" s="269"/>
      <c r="U27" s="269"/>
      <c r="V27" s="269"/>
      <c r="W27" s="269"/>
      <c r="X27" s="270"/>
      <c r="Y27" s="270"/>
      <c r="Z27" s="270"/>
      <c r="AA27" s="270"/>
      <c r="AB27" s="270"/>
      <c r="AC27" s="271"/>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c r="BM27" s="103"/>
      <c r="BN27" s="103"/>
      <c r="BO27" s="103"/>
      <c r="BP27" s="103"/>
      <c r="BQ27" s="103"/>
      <c r="BR27" s="103"/>
    </row>
    <row r="28" spans="1:77" ht="12" customHeight="1">
      <c r="C28" s="103"/>
      <c r="D28" s="103"/>
      <c r="E28" s="103"/>
      <c r="F28" s="103"/>
      <c r="G28" s="103"/>
      <c r="H28" s="103"/>
      <c r="I28" s="103"/>
      <c r="J28" s="103"/>
      <c r="K28" s="103"/>
      <c r="L28" s="103"/>
      <c r="M28" s="103"/>
      <c r="N28" s="103"/>
      <c r="O28" s="103"/>
      <c r="P28" s="103"/>
      <c r="Q28" s="103"/>
      <c r="R28" s="103"/>
      <c r="S28" s="103"/>
      <c r="T28" s="103"/>
      <c r="U28" s="103"/>
      <c r="V28" s="103"/>
      <c r="W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03"/>
      <c r="BK28" s="103"/>
      <c r="BL28" s="103"/>
      <c r="BM28" s="103"/>
      <c r="BN28" s="103"/>
      <c r="BO28" s="103"/>
      <c r="BP28" s="103"/>
      <c r="BQ28" s="103"/>
      <c r="BR28" s="103"/>
    </row>
    <row r="29" spans="1:77" ht="12" customHeight="1">
      <c r="B29" s="52" t="s">
        <v>1025</v>
      </c>
      <c r="C29" s="103"/>
      <c r="D29" s="103"/>
      <c r="E29" s="103"/>
      <c r="F29" s="103"/>
      <c r="G29" s="103"/>
      <c r="H29" s="103"/>
      <c r="I29" s="103"/>
      <c r="J29" s="103"/>
      <c r="K29" s="103"/>
      <c r="L29" s="103"/>
      <c r="M29" s="103"/>
      <c r="N29" s="103"/>
      <c r="O29" s="103"/>
      <c r="P29" s="103"/>
      <c r="Q29" s="103"/>
      <c r="R29" s="103"/>
      <c r="S29" s="103"/>
      <c r="T29" s="103"/>
      <c r="U29" s="103"/>
      <c r="V29" s="103"/>
      <c r="W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L29" s="103"/>
      <c r="BM29" s="103"/>
      <c r="BN29" s="103"/>
      <c r="BO29" s="103"/>
      <c r="BP29" s="103"/>
      <c r="BQ29" s="103"/>
      <c r="BR29" s="103"/>
    </row>
    <row r="30" spans="1:77" ht="12" customHeight="1">
      <c r="AF30" s="103"/>
      <c r="AG30" s="103"/>
      <c r="AH30" s="103"/>
      <c r="AI30" s="103"/>
      <c r="AJ30" s="103"/>
      <c r="AK30" s="103"/>
      <c r="AL30" s="103"/>
      <c r="AM30" s="103"/>
      <c r="AN30" s="103"/>
      <c r="AO30" s="103"/>
      <c r="AP30" s="103"/>
      <c r="AQ30" s="103"/>
      <c r="AR30" s="103"/>
    </row>
    <row r="31" spans="1:77" ht="12" customHeight="1">
      <c r="B31" s="256"/>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8"/>
      <c r="AF31" s="103" t="s">
        <v>363</v>
      </c>
      <c r="AG31" s="103"/>
      <c r="AH31" s="103"/>
      <c r="AI31" s="103"/>
      <c r="AJ31" s="103"/>
      <c r="AK31" s="103"/>
      <c r="AL31" s="103"/>
      <c r="AM31" s="103"/>
      <c r="AN31" s="103"/>
      <c r="AO31" s="103"/>
      <c r="AP31" s="103"/>
      <c r="AQ31" s="103"/>
      <c r="AR31" s="103"/>
    </row>
    <row r="32" spans="1:77" ht="12" customHeight="1">
      <c r="B32" s="259"/>
      <c r="C32" s="260" t="s">
        <v>371</v>
      </c>
      <c r="D32" s="260"/>
      <c r="E32" s="260"/>
      <c r="F32" s="260"/>
      <c r="G32" s="260"/>
      <c r="H32" s="260"/>
      <c r="I32" s="260"/>
      <c r="J32" s="260"/>
      <c r="K32" s="260"/>
      <c r="L32" s="260"/>
      <c r="M32" s="260"/>
      <c r="N32" s="260"/>
      <c r="O32" s="260"/>
      <c r="P32" s="260"/>
      <c r="Q32" s="260"/>
      <c r="R32" s="260"/>
      <c r="S32" s="260"/>
      <c r="T32" s="260"/>
      <c r="U32" s="260"/>
      <c r="V32" s="260"/>
      <c r="W32" s="260"/>
      <c r="X32" s="51"/>
      <c r="Y32" s="51"/>
      <c r="Z32" s="51"/>
      <c r="AA32" s="51"/>
      <c r="AB32" s="51"/>
      <c r="AC32" s="261"/>
      <c r="AF32" s="103"/>
      <c r="AG32" s="103" t="s">
        <v>511</v>
      </c>
      <c r="AH32" s="103"/>
      <c r="AI32" s="103"/>
      <c r="AJ32" s="103"/>
      <c r="AK32" s="103"/>
      <c r="AL32" s="103"/>
      <c r="AM32" s="103"/>
      <c r="AN32" s="103"/>
      <c r="AO32" s="103"/>
      <c r="AP32" s="103"/>
      <c r="AQ32" s="103"/>
      <c r="AR32" s="103"/>
    </row>
    <row r="33" spans="2:65" ht="12" customHeight="1">
      <c r="B33" s="259"/>
      <c r="C33" s="260" t="s">
        <v>1003</v>
      </c>
      <c r="D33" s="260"/>
      <c r="E33" s="260"/>
      <c r="F33" s="260"/>
      <c r="G33" s="260"/>
      <c r="H33" s="260"/>
      <c r="I33" s="260"/>
      <c r="J33" s="260"/>
      <c r="K33" s="260"/>
      <c r="L33" s="260"/>
      <c r="M33" s="260"/>
      <c r="N33" s="260"/>
      <c r="O33" s="262"/>
      <c r="P33" s="260"/>
      <c r="Q33" s="260"/>
      <c r="R33" s="260"/>
      <c r="S33" s="260"/>
      <c r="T33" s="260"/>
      <c r="U33" s="260"/>
      <c r="V33" s="260"/>
      <c r="W33" s="260"/>
      <c r="X33" s="51"/>
      <c r="Y33" s="51"/>
      <c r="Z33" s="51"/>
      <c r="AA33" s="51"/>
      <c r="AB33" s="51"/>
      <c r="AC33" s="261"/>
      <c r="AF33" s="103"/>
      <c r="AG33" s="103"/>
      <c r="AH33" s="103"/>
      <c r="AI33" s="103"/>
      <c r="AJ33" s="103"/>
      <c r="AK33" s="103"/>
      <c r="AL33" s="103"/>
      <c r="AM33" s="103"/>
      <c r="AN33" s="103"/>
      <c r="AO33" s="103"/>
      <c r="AP33" s="103"/>
      <c r="AQ33" s="103"/>
      <c r="AR33" s="103"/>
    </row>
    <row r="34" spans="2:65" ht="12" customHeight="1">
      <c r="B34" s="259"/>
      <c r="C34" s="260" t="s">
        <v>510</v>
      </c>
      <c r="D34" s="260"/>
      <c r="E34" s="260"/>
      <c r="F34" s="260"/>
      <c r="G34" s="260"/>
      <c r="H34" s="260"/>
      <c r="I34" s="260"/>
      <c r="J34" s="260"/>
      <c r="K34" s="260"/>
      <c r="L34" s="260"/>
      <c r="M34" s="260"/>
      <c r="N34" s="260"/>
      <c r="O34" s="262"/>
      <c r="P34" s="260"/>
      <c r="Q34" s="260"/>
      <c r="R34" s="260"/>
      <c r="S34" s="260"/>
      <c r="T34" s="260"/>
      <c r="U34" s="260"/>
      <c r="V34" s="260"/>
      <c r="W34" s="260"/>
      <c r="X34" s="51"/>
      <c r="Y34" s="51"/>
      <c r="Z34" s="51"/>
      <c r="AA34" s="51"/>
      <c r="AB34" s="51"/>
      <c r="AC34" s="261"/>
      <c r="AF34" s="103"/>
      <c r="AG34" s="103" t="s">
        <v>514</v>
      </c>
      <c r="AH34" s="103"/>
      <c r="AI34" s="103"/>
      <c r="AJ34" s="103"/>
      <c r="AK34" s="103"/>
      <c r="AL34" s="103"/>
      <c r="AM34" s="103"/>
      <c r="AN34" s="103"/>
      <c r="AO34" s="103"/>
      <c r="AP34" s="103"/>
      <c r="AQ34" s="103"/>
      <c r="AR34" s="103"/>
    </row>
    <row r="35" spans="2:65" ht="12" customHeight="1">
      <c r="B35" s="259"/>
      <c r="C35" s="260" t="s">
        <v>512</v>
      </c>
      <c r="D35" s="260"/>
      <c r="E35" s="260"/>
      <c r="F35" s="260"/>
      <c r="G35" s="260"/>
      <c r="H35" s="260"/>
      <c r="I35" s="260"/>
      <c r="J35" s="260"/>
      <c r="K35" s="260"/>
      <c r="L35" s="260"/>
      <c r="M35" s="260"/>
      <c r="N35" s="260"/>
      <c r="O35" s="262"/>
      <c r="P35" s="260"/>
      <c r="Q35" s="260"/>
      <c r="R35" s="260"/>
      <c r="S35" s="260"/>
      <c r="T35" s="260"/>
      <c r="U35" s="260"/>
      <c r="V35" s="260"/>
      <c r="W35" s="260"/>
      <c r="X35" s="51"/>
      <c r="Y35" s="51"/>
      <c r="Z35" s="51"/>
      <c r="AA35" s="51"/>
      <c r="AB35" s="51"/>
      <c r="AC35" s="261"/>
      <c r="AF35" s="103"/>
      <c r="AG35" s="103"/>
      <c r="AH35" s="103" t="s">
        <v>515</v>
      </c>
      <c r="AI35" s="103"/>
      <c r="AJ35" s="103"/>
      <c r="AK35" s="103"/>
      <c r="AL35" s="103"/>
      <c r="AM35" s="103"/>
      <c r="AN35" s="103"/>
      <c r="AO35" s="103"/>
      <c r="AP35" s="103"/>
      <c r="AQ35" s="103"/>
      <c r="AR35" s="103"/>
    </row>
    <row r="36" spans="2:65" ht="12" customHeight="1">
      <c r="B36" s="259"/>
      <c r="C36" s="260" t="s">
        <v>513</v>
      </c>
      <c r="D36" s="260"/>
      <c r="E36" s="260"/>
      <c r="F36" s="260"/>
      <c r="G36" s="260"/>
      <c r="H36" s="260"/>
      <c r="I36" s="260"/>
      <c r="J36" s="260"/>
      <c r="K36" s="260"/>
      <c r="L36" s="260"/>
      <c r="M36" s="260"/>
      <c r="N36" s="260"/>
      <c r="O36" s="262"/>
      <c r="P36" s="260"/>
      <c r="Q36" s="260"/>
      <c r="R36" s="260"/>
      <c r="S36" s="260"/>
      <c r="T36" s="260"/>
      <c r="U36" s="260"/>
      <c r="V36" s="260"/>
      <c r="W36" s="260"/>
      <c r="X36" s="51"/>
      <c r="Y36" s="51"/>
      <c r="Z36" s="51"/>
      <c r="AA36" s="51"/>
      <c r="AB36" s="51"/>
      <c r="AC36" s="261"/>
      <c r="AF36" s="103"/>
      <c r="AG36" s="103"/>
      <c r="AH36" s="103"/>
      <c r="AI36" s="103"/>
      <c r="AJ36" s="103"/>
      <c r="AK36" s="103"/>
      <c r="AL36" s="103"/>
      <c r="AM36" s="103"/>
      <c r="AN36" s="103"/>
      <c r="AO36" s="103"/>
      <c r="AP36" s="103"/>
      <c r="AQ36" s="103"/>
      <c r="AR36" s="103"/>
    </row>
    <row r="37" spans="2:65" ht="12" customHeight="1">
      <c r="B37" s="259"/>
      <c r="C37" s="260" t="s">
        <v>516</v>
      </c>
      <c r="D37" s="260"/>
      <c r="E37" s="260"/>
      <c r="F37" s="260"/>
      <c r="G37" s="260"/>
      <c r="H37" s="260"/>
      <c r="I37" s="260"/>
      <c r="J37" s="260"/>
      <c r="K37" s="260"/>
      <c r="L37" s="260"/>
      <c r="M37" s="260"/>
      <c r="N37" s="260"/>
      <c r="O37" s="262"/>
      <c r="P37" s="260"/>
      <c r="Q37" s="260"/>
      <c r="R37" s="260"/>
      <c r="S37" s="260"/>
      <c r="T37" s="260"/>
      <c r="U37" s="260"/>
      <c r="V37" s="260"/>
      <c r="W37" s="260"/>
      <c r="X37" s="51"/>
      <c r="Y37" s="51"/>
      <c r="Z37" s="51"/>
      <c r="AA37" s="51"/>
      <c r="AB37" s="51"/>
      <c r="AC37" s="261"/>
      <c r="AF37" s="103"/>
      <c r="AG37" s="103" t="s">
        <v>518</v>
      </c>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3"/>
      <c r="BK37" s="103"/>
      <c r="BL37" s="103"/>
      <c r="BM37" s="103"/>
    </row>
    <row r="38" spans="2:65" ht="12" customHeight="1">
      <c r="B38" s="259"/>
      <c r="C38" s="260" t="s">
        <v>517</v>
      </c>
      <c r="D38" s="260"/>
      <c r="E38" s="260"/>
      <c r="F38" s="260"/>
      <c r="G38" s="260"/>
      <c r="H38" s="260"/>
      <c r="I38" s="260"/>
      <c r="J38" s="260"/>
      <c r="K38" s="260"/>
      <c r="L38" s="260"/>
      <c r="M38" s="260"/>
      <c r="N38" s="260"/>
      <c r="O38" s="262"/>
      <c r="P38" s="260"/>
      <c r="Q38" s="260"/>
      <c r="R38" s="260"/>
      <c r="S38" s="260"/>
      <c r="T38" s="260"/>
      <c r="U38" s="260"/>
      <c r="V38" s="260"/>
      <c r="W38" s="260"/>
      <c r="X38" s="51"/>
      <c r="Y38" s="51"/>
      <c r="Z38" s="51"/>
      <c r="AA38" s="51"/>
      <c r="AB38" s="51"/>
      <c r="AC38" s="261"/>
      <c r="AH38" s="103" t="s">
        <v>1019</v>
      </c>
      <c r="AS38" s="103"/>
      <c r="AT38" s="103"/>
      <c r="AU38" s="103"/>
      <c r="AV38" s="103"/>
      <c r="AW38" s="103"/>
      <c r="AX38" s="103"/>
      <c r="AY38" s="103"/>
      <c r="AZ38" s="103"/>
      <c r="BA38" s="103"/>
      <c r="BB38" s="103"/>
      <c r="BC38" s="103"/>
      <c r="BD38" s="103"/>
      <c r="BE38" s="103"/>
      <c r="BF38" s="103"/>
      <c r="BG38" s="103"/>
      <c r="BH38" s="103"/>
      <c r="BI38" s="103"/>
      <c r="BJ38" s="103"/>
      <c r="BK38" s="103"/>
      <c r="BL38" s="103"/>
      <c r="BM38" s="103"/>
    </row>
    <row r="39" spans="2:65" ht="12" customHeight="1">
      <c r="B39" s="259"/>
      <c r="C39" s="260" t="s">
        <v>519</v>
      </c>
      <c r="D39" s="260"/>
      <c r="E39" s="260"/>
      <c r="F39" s="255"/>
      <c r="G39" s="255"/>
      <c r="H39" s="255"/>
      <c r="I39" s="255"/>
      <c r="J39" s="255"/>
      <c r="K39" s="255"/>
      <c r="L39" s="255"/>
      <c r="M39" s="255"/>
      <c r="N39" s="255"/>
      <c r="O39" s="262"/>
      <c r="P39" s="255"/>
      <c r="Q39" s="255"/>
      <c r="R39" s="255"/>
      <c r="S39" s="255"/>
      <c r="T39" s="255"/>
      <c r="U39" s="255"/>
      <c r="V39" s="255"/>
      <c r="W39" s="255"/>
      <c r="X39" s="55"/>
      <c r="Y39" s="55"/>
      <c r="Z39" s="55"/>
      <c r="AA39" s="55"/>
      <c r="AB39" s="55"/>
      <c r="AC39" s="263"/>
      <c r="AH39" s="103"/>
      <c r="AS39" s="103"/>
      <c r="AT39" s="103"/>
      <c r="AU39" s="103"/>
      <c r="AV39" s="103"/>
      <c r="AW39" s="103"/>
      <c r="AX39" s="103"/>
      <c r="AY39" s="103"/>
      <c r="AZ39" s="103"/>
      <c r="BA39" s="103"/>
      <c r="BB39" s="103"/>
      <c r="BC39" s="103"/>
      <c r="BD39" s="103"/>
      <c r="BE39" s="103"/>
      <c r="BF39" s="103"/>
      <c r="BG39" s="103"/>
      <c r="BH39" s="103"/>
      <c r="BI39" s="103"/>
      <c r="BJ39" s="103"/>
      <c r="BK39" s="103"/>
      <c r="BL39" s="103"/>
      <c r="BM39" s="103"/>
    </row>
    <row r="40" spans="2:65" ht="12" customHeight="1">
      <c r="B40" s="259"/>
      <c r="C40" s="255" t="s">
        <v>520</v>
      </c>
      <c r="D40" s="255"/>
      <c r="E40" s="255"/>
      <c r="F40" s="255"/>
      <c r="G40" s="255"/>
      <c r="H40" s="255"/>
      <c r="I40" s="255"/>
      <c r="J40" s="255"/>
      <c r="K40" s="255"/>
      <c r="L40" s="255"/>
      <c r="M40" s="255"/>
      <c r="N40" s="255"/>
      <c r="O40" s="262"/>
      <c r="P40" s="255"/>
      <c r="Q40" s="255"/>
      <c r="R40" s="255"/>
      <c r="S40" s="255"/>
      <c r="T40" s="255"/>
      <c r="U40" s="255"/>
      <c r="V40" s="255"/>
      <c r="W40" s="255"/>
      <c r="X40" s="55"/>
      <c r="Y40" s="55"/>
      <c r="Z40" s="55"/>
      <c r="AA40" s="55"/>
      <c r="AB40" s="55"/>
      <c r="AC40" s="263"/>
      <c r="AG40" s="103" t="s">
        <v>522</v>
      </c>
      <c r="AH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row>
    <row r="41" spans="2:65" ht="12" customHeight="1">
      <c r="B41" s="259"/>
      <c r="C41" s="255" t="s">
        <v>521</v>
      </c>
      <c r="D41" s="255"/>
      <c r="E41" s="255"/>
      <c r="F41" s="255"/>
      <c r="G41" s="255"/>
      <c r="H41" s="255"/>
      <c r="I41" s="255"/>
      <c r="J41" s="255"/>
      <c r="K41" s="255"/>
      <c r="L41" s="255"/>
      <c r="M41" s="255"/>
      <c r="N41" s="255"/>
      <c r="O41" s="262"/>
      <c r="P41" s="255"/>
      <c r="Q41" s="255"/>
      <c r="R41" s="255"/>
      <c r="S41" s="255"/>
      <c r="T41" s="255"/>
      <c r="U41" s="255"/>
      <c r="V41" s="255"/>
      <c r="W41" s="255"/>
      <c r="X41" s="55"/>
      <c r="Y41" s="55"/>
      <c r="Z41" s="55"/>
      <c r="AA41" s="55"/>
      <c r="AB41" s="55"/>
      <c r="AC41" s="263"/>
      <c r="AH41" s="103" t="s">
        <v>382</v>
      </c>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row>
    <row r="42" spans="2:65" ht="12" customHeight="1">
      <c r="B42" s="259"/>
      <c r="C42" s="255"/>
      <c r="D42" s="255"/>
      <c r="E42" s="255"/>
      <c r="F42" s="255"/>
      <c r="G42" s="255"/>
      <c r="H42" s="255"/>
      <c r="I42" s="255"/>
      <c r="J42" s="255"/>
      <c r="K42" s="255"/>
      <c r="L42" s="255"/>
      <c r="M42" s="255"/>
      <c r="N42" s="255"/>
      <c r="O42" s="262"/>
      <c r="P42" s="255"/>
      <c r="Q42" s="255"/>
      <c r="R42" s="255"/>
      <c r="S42" s="255"/>
      <c r="T42" s="255"/>
      <c r="U42" s="255"/>
      <c r="V42" s="255"/>
      <c r="W42" s="255"/>
      <c r="X42" s="55"/>
      <c r="Y42" s="55"/>
      <c r="Z42" s="55"/>
      <c r="AA42" s="55"/>
      <c r="AB42" s="55"/>
      <c r="AC42" s="263"/>
      <c r="AH42" s="104" t="s">
        <v>384</v>
      </c>
      <c r="AI42" s="104"/>
      <c r="AJ42" s="104"/>
      <c r="AK42" s="104"/>
      <c r="AL42" s="104"/>
      <c r="AM42" s="104"/>
      <c r="AN42" s="104"/>
      <c r="AO42" s="104"/>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c r="BM42" s="103"/>
    </row>
    <row r="43" spans="2:65" ht="12" customHeight="1">
      <c r="B43" s="259"/>
      <c r="C43" s="255" t="s">
        <v>523</v>
      </c>
      <c r="D43" s="255"/>
      <c r="E43" s="255"/>
      <c r="F43" s="255"/>
      <c r="G43" s="255"/>
      <c r="H43" s="255"/>
      <c r="I43" s="255"/>
      <c r="J43" s="255"/>
      <c r="K43" s="255"/>
      <c r="L43" s="255"/>
      <c r="M43" s="255"/>
      <c r="N43" s="255"/>
      <c r="O43" s="262"/>
      <c r="P43" s="255"/>
      <c r="Q43" s="255"/>
      <c r="R43" s="255"/>
      <c r="S43" s="255"/>
      <c r="T43" s="255"/>
      <c r="U43" s="255"/>
      <c r="V43" s="255"/>
      <c r="W43" s="255"/>
      <c r="X43" s="55"/>
      <c r="Y43" s="55"/>
      <c r="Z43" s="55"/>
      <c r="AA43" s="55"/>
      <c r="AB43" s="55"/>
      <c r="AC43" s="263"/>
      <c r="AH43" s="104" t="s">
        <v>386</v>
      </c>
      <c r="AI43" s="104"/>
      <c r="AJ43" s="104"/>
      <c r="AK43" s="104"/>
      <c r="AL43" s="104"/>
      <c r="AM43" s="104"/>
      <c r="AN43" s="104"/>
      <c r="AO43" s="104"/>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row>
    <row r="44" spans="2:65" ht="12" customHeight="1">
      <c r="B44" s="259"/>
      <c r="C44" s="255" t="s">
        <v>524</v>
      </c>
      <c r="D44" s="255"/>
      <c r="E44" s="255"/>
      <c r="F44" s="255"/>
      <c r="G44" s="255"/>
      <c r="H44" s="255"/>
      <c r="I44" s="255"/>
      <c r="J44" s="255"/>
      <c r="K44" s="255"/>
      <c r="L44" s="255"/>
      <c r="M44" s="255"/>
      <c r="N44" s="255"/>
      <c r="O44" s="262"/>
      <c r="P44" s="255"/>
      <c r="Q44" s="255"/>
      <c r="R44" s="255"/>
      <c r="S44" s="255"/>
      <c r="T44" s="255"/>
      <c r="U44" s="255"/>
      <c r="V44" s="255"/>
      <c r="W44" s="255"/>
      <c r="X44" s="55"/>
      <c r="Y44" s="55"/>
      <c r="Z44" s="55"/>
      <c r="AA44" s="55"/>
      <c r="AB44" s="55"/>
      <c r="AC44" s="263"/>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3"/>
      <c r="BD44" s="103"/>
      <c r="BE44" s="103"/>
      <c r="BF44" s="103"/>
      <c r="BG44" s="103"/>
      <c r="BH44" s="103"/>
      <c r="BI44" s="103"/>
      <c r="BJ44" s="103"/>
      <c r="BK44" s="103"/>
      <c r="BL44" s="103"/>
      <c r="BM44" s="103"/>
    </row>
    <row r="45" spans="2:65" ht="12" customHeight="1">
      <c r="B45" s="259"/>
      <c r="C45" s="255" t="s">
        <v>525</v>
      </c>
      <c r="D45" s="255"/>
      <c r="E45" s="255"/>
      <c r="F45" s="255"/>
      <c r="G45" s="255"/>
      <c r="H45" s="255"/>
      <c r="I45" s="255"/>
      <c r="J45" s="255"/>
      <c r="K45" s="255"/>
      <c r="L45" s="255"/>
      <c r="M45" s="255"/>
      <c r="N45" s="255"/>
      <c r="O45" s="262"/>
      <c r="P45" s="255"/>
      <c r="Q45" s="255"/>
      <c r="R45" s="255"/>
      <c r="S45" s="255"/>
      <c r="T45" s="255"/>
      <c r="U45" s="255"/>
      <c r="V45" s="255"/>
      <c r="W45" s="255"/>
      <c r="X45" s="55"/>
      <c r="Y45" s="55"/>
      <c r="Z45" s="55"/>
      <c r="AA45" s="55"/>
      <c r="AB45" s="55"/>
      <c r="AC45" s="263"/>
      <c r="AH45" s="104" t="s">
        <v>932</v>
      </c>
      <c r="AI45" s="104"/>
      <c r="AJ45" s="104"/>
      <c r="AK45" s="104"/>
      <c r="AL45" s="104"/>
      <c r="AM45" s="104"/>
      <c r="AN45" s="104"/>
      <c r="AO45" s="104"/>
      <c r="AP45" s="104"/>
      <c r="AQ45" s="104"/>
      <c r="AR45" s="104"/>
      <c r="AS45" s="104"/>
      <c r="AT45" s="104"/>
      <c r="AU45" s="104"/>
      <c r="AV45" s="104"/>
      <c r="AW45" s="104"/>
      <c r="AX45" s="49"/>
      <c r="AZ45" s="104" t="s">
        <v>481</v>
      </c>
      <c r="BA45" s="104"/>
      <c r="BB45" s="104"/>
      <c r="BC45" s="103"/>
      <c r="BD45" s="103"/>
      <c r="BE45" s="103"/>
      <c r="BF45" s="103"/>
      <c r="BG45" s="103"/>
      <c r="BH45" s="103"/>
      <c r="BI45" s="103"/>
      <c r="BJ45" s="103"/>
      <c r="BK45" s="103"/>
      <c r="BL45" s="103"/>
      <c r="BM45" s="103"/>
    </row>
    <row r="46" spans="2:65" ht="12" customHeight="1">
      <c r="B46" s="259"/>
      <c r="C46" s="255" t="s">
        <v>1004</v>
      </c>
      <c r="D46" s="255"/>
      <c r="E46" s="255"/>
      <c r="F46" s="255"/>
      <c r="G46" s="255"/>
      <c r="H46" s="255"/>
      <c r="I46" s="255"/>
      <c r="J46" s="255"/>
      <c r="K46" s="255"/>
      <c r="L46" s="255"/>
      <c r="M46" s="255"/>
      <c r="N46" s="255"/>
      <c r="O46" s="262"/>
      <c r="P46" s="255"/>
      <c r="Q46" s="255"/>
      <c r="R46" s="255"/>
      <c r="S46" s="255"/>
      <c r="T46" s="255"/>
      <c r="U46" s="255"/>
      <c r="V46" s="255"/>
      <c r="W46" s="255"/>
      <c r="X46" s="55"/>
      <c r="Y46" s="55"/>
      <c r="Z46" s="55"/>
      <c r="AA46" s="55"/>
      <c r="AB46" s="55"/>
      <c r="AC46" s="263"/>
      <c r="AH46" s="104" t="s">
        <v>931</v>
      </c>
      <c r="AI46" s="103"/>
      <c r="AJ46" s="104"/>
      <c r="AK46" s="104"/>
      <c r="AL46" s="104"/>
      <c r="AM46" s="104"/>
      <c r="AN46" s="104"/>
      <c r="AO46" s="104"/>
      <c r="AP46" s="104"/>
      <c r="AQ46" s="104"/>
      <c r="AR46" s="104"/>
      <c r="AS46" s="104"/>
      <c r="AT46" s="104"/>
      <c r="AU46" s="104"/>
      <c r="AV46" s="104"/>
      <c r="AW46" s="104"/>
      <c r="AX46" s="104"/>
      <c r="AZ46" s="104" t="s">
        <v>482</v>
      </c>
      <c r="BA46" s="104"/>
      <c r="BB46" s="104"/>
      <c r="BC46" s="103"/>
      <c r="BD46" s="103"/>
      <c r="BE46" s="103"/>
      <c r="BF46" s="103"/>
      <c r="BG46" s="103"/>
      <c r="BH46" s="103"/>
      <c r="BI46" s="103"/>
      <c r="BJ46" s="103"/>
      <c r="BK46" s="103"/>
      <c r="BL46" s="103"/>
      <c r="BM46" s="103"/>
    </row>
    <row r="47" spans="2:65" ht="12" customHeight="1">
      <c r="B47" s="259"/>
      <c r="C47" s="255" t="s">
        <v>526</v>
      </c>
      <c r="D47" s="255"/>
      <c r="E47" s="255"/>
      <c r="F47" s="255"/>
      <c r="G47" s="255"/>
      <c r="H47" s="255"/>
      <c r="I47" s="255"/>
      <c r="J47" s="255"/>
      <c r="K47" s="255"/>
      <c r="L47" s="255"/>
      <c r="M47" s="255"/>
      <c r="N47" s="255"/>
      <c r="O47" s="262"/>
      <c r="P47" s="255"/>
      <c r="Q47" s="255"/>
      <c r="R47" s="255"/>
      <c r="S47" s="255"/>
      <c r="T47" s="255"/>
      <c r="U47" s="255"/>
      <c r="V47" s="255"/>
      <c r="W47" s="255"/>
      <c r="X47" s="55"/>
      <c r="Y47" s="55"/>
      <c r="Z47" s="55"/>
      <c r="AA47" s="55"/>
      <c r="AB47" s="55"/>
      <c r="AC47" s="263"/>
      <c r="AH47" s="104" t="s">
        <v>933</v>
      </c>
      <c r="AI47" s="103"/>
      <c r="AJ47" s="104"/>
      <c r="AK47" s="104"/>
      <c r="AL47" s="104"/>
      <c r="AM47" s="104"/>
      <c r="AN47" s="104"/>
      <c r="AO47" s="104"/>
      <c r="AP47" s="104"/>
      <c r="AQ47" s="104"/>
      <c r="AR47" s="104"/>
      <c r="AS47" s="104"/>
      <c r="AT47" s="104"/>
      <c r="AU47" s="104"/>
      <c r="AV47" s="104"/>
      <c r="AW47" s="104"/>
      <c r="AX47" s="104"/>
      <c r="AZ47" s="104" t="s">
        <v>483</v>
      </c>
      <c r="BA47" s="104"/>
      <c r="BB47" s="104"/>
      <c r="BC47" s="103"/>
      <c r="BD47" s="103"/>
      <c r="BE47" s="103"/>
      <c r="BF47" s="103"/>
      <c r="BG47" s="103"/>
      <c r="BH47" s="103"/>
      <c r="BI47" s="103"/>
      <c r="BJ47" s="103"/>
      <c r="BK47" s="103"/>
      <c r="BL47" s="103"/>
      <c r="BM47" s="103"/>
    </row>
    <row r="48" spans="2:65" ht="12" customHeight="1">
      <c r="B48" s="259"/>
      <c r="C48" s="255" t="s">
        <v>527</v>
      </c>
      <c r="D48" s="255"/>
      <c r="E48" s="255"/>
      <c r="F48" s="255"/>
      <c r="G48" s="255"/>
      <c r="H48" s="255"/>
      <c r="I48" s="255"/>
      <c r="J48" s="255"/>
      <c r="K48" s="255"/>
      <c r="L48" s="255"/>
      <c r="M48" s="255"/>
      <c r="N48" s="255"/>
      <c r="O48" s="262"/>
      <c r="P48" s="255"/>
      <c r="Q48" s="255"/>
      <c r="R48" s="255"/>
      <c r="S48" s="255"/>
      <c r="T48" s="255"/>
      <c r="U48" s="255"/>
      <c r="V48" s="255"/>
      <c r="W48" s="255"/>
      <c r="X48" s="55"/>
      <c r="Y48" s="55"/>
      <c r="Z48" s="55"/>
      <c r="AA48" s="55"/>
      <c r="AB48" s="55"/>
      <c r="AC48" s="263"/>
      <c r="AH48" s="104" t="s">
        <v>934</v>
      </c>
      <c r="AI48" s="103"/>
      <c r="AJ48" s="104"/>
      <c r="AK48" s="104"/>
      <c r="AL48" s="104"/>
      <c r="AM48" s="104"/>
      <c r="AN48" s="104"/>
      <c r="AO48" s="104"/>
      <c r="AP48" s="104"/>
      <c r="AQ48" s="104"/>
      <c r="AR48" s="104"/>
      <c r="AS48" s="104"/>
      <c r="AT48" s="104"/>
      <c r="AU48" s="104"/>
      <c r="AV48" s="104"/>
      <c r="AW48" s="104"/>
      <c r="AX48" s="104"/>
      <c r="AZ48" s="104" t="s">
        <v>484</v>
      </c>
      <c r="BA48" s="104"/>
      <c r="BB48" s="104"/>
      <c r="BC48" s="103"/>
      <c r="BD48" s="103"/>
      <c r="BE48" s="103"/>
      <c r="BF48" s="103"/>
      <c r="BG48" s="103"/>
      <c r="BH48" s="103"/>
      <c r="BI48" s="103"/>
      <c r="BJ48" s="103"/>
      <c r="BK48" s="103"/>
      <c r="BL48" s="103"/>
      <c r="BM48" s="103"/>
    </row>
    <row r="49" spans="2:65" ht="12" customHeight="1">
      <c r="B49" s="259"/>
      <c r="C49" s="255" t="s">
        <v>528</v>
      </c>
      <c r="D49" s="255"/>
      <c r="E49" s="255"/>
      <c r="F49" s="255"/>
      <c r="G49" s="255"/>
      <c r="H49" s="255"/>
      <c r="I49" s="255"/>
      <c r="J49" s="255"/>
      <c r="K49" s="255"/>
      <c r="L49" s="255"/>
      <c r="M49" s="255"/>
      <c r="N49" s="255"/>
      <c r="O49" s="262"/>
      <c r="P49" s="255"/>
      <c r="Q49" s="255"/>
      <c r="R49" s="255"/>
      <c r="S49" s="255"/>
      <c r="T49" s="255"/>
      <c r="U49" s="255"/>
      <c r="V49" s="255"/>
      <c r="W49" s="255"/>
      <c r="X49" s="55"/>
      <c r="Y49" s="55"/>
      <c r="Z49" s="55"/>
      <c r="AA49" s="55"/>
      <c r="AB49" s="55"/>
      <c r="AC49" s="263"/>
      <c r="AH49" s="103"/>
      <c r="AS49" s="103"/>
      <c r="AT49" s="103"/>
      <c r="AU49" s="103"/>
      <c r="AV49" s="103"/>
      <c r="AW49" s="103"/>
      <c r="AX49" s="103"/>
      <c r="AY49" s="103"/>
      <c r="AZ49" s="103"/>
      <c r="BA49" s="103"/>
      <c r="BB49" s="103"/>
      <c r="BC49" s="103"/>
      <c r="BD49" s="103"/>
      <c r="BE49" s="103"/>
      <c r="BF49" s="103"/>
      <c r="BG49" s="103"/>
      <c r="BH49" s="103"/>
      <c r="BI49" s="103"/>
      <c r="BJ49" s="103"/>
      <c r="BK49" s="103"/>
      <c r="BL49" s="103"/>
      <c r="BM49" s="103"/>
    </row>
    <row r="50" spans="2:65" ht="12" customHeight="1">
      <c r="B50" s="259"/>
      <c r="C50" s="255" t="s">
        <v>529</v>
      </c>
      <c r="D50" s="255"/>
      <c r="E50" s="255"/>
      <c r="F50" s="255"/>
      <c r="G50" s="255"/>
      <c r="H50" s="255"/>
      <c r="I50" s="255"/>
      <c r="J50" s="255"/>
      <c r="K50" s="255"/>
      <c r="L50" s="255"/>
      <c r="M50" s="255"/>
      <c r="N50" s="255"/>
      <c r="O50" s="262"/>
      <c r="P50" s="255"/>
      <c r="Q50" s="255"/>
      <c r="R50" s="255"/>
      <c r="S50" s="255"/>
      <c r="T50" s="255"/>
      <c r="U50" s="255"/>
      <c r="V50" s="255"/>
      <c r="W50" s="255"/>
      <c r="X50" s="55"/>
      <c r="Y50" s="55"/>
      <c r="Z50" s="55"/>
      <c r="AA50" s="55"/>
      <c r="AB50" s="55"/>
      <c r="AC50" s="263"/>
      <c r="AG50" s="103" t="s">
        <v>2964</v>
      </c>
      <c r="AH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row>
    <row r="51" spans="2:65" ht="12" customHeight="1">
      <c r="B51" s="259"/>
      <c r="C51" s="255" t="s">
        <v>530</v>
      </c>
      <c r="D51" s="255"/>
      <c r="E51" s="255"/>
      <c r="F51" s="255"/>
      <c r="G51" s="255"/>
      <c r="H51" s="255"/>
      <c r="I51" s="255"/>
      <c r="J51" s="255"/>
      <c r="K51" s="255"/>
      <c r="L51" s="255"/>
      <c r="M51" s="255"/>
      <c r="N51" s="255"/>
      <c r="O51" s="262"/>
      <c r="P51" s="255"/>
      <c r="Q51" s="255"/>
      <c r="R51" s="255"/>
      <c r="S51" s="255"/>
      <c r="T51" s="255"/>
      <c r="U51" s="255"/>
      <c r="V51" s="255"/>
      <c r="W51" s="255"/>
      <c r="X51" s="55"/>
      <c r="Y51" s="55"/>
      <c r="Z51" s="55"/>
      <c r="AA51" s="55"/>
      <c r="AB51" s="55"/>
      <c r="AC51" s="263"/>
      <c r="AH51" s="103" t="s">
        <v>2965</v>
      </c>
      <c r="AM51" s="103"/>
      <c r="AN51" s="103"/>
      <c r="AO51" s="103"/>
      <c r="AP51" s="103"/>
      <c r="AQ51" s="104"/>
      <c r="AR51" s="103"/>
      <c r="AS51" s="103"/>
      <c r="AT51" s="103"/>
      <c r="AU51" s="103" t="s">
        <v>2966</v>
      </c>
      <c r="AV51" s="103"/>
      <c r="AW51" s="103"/>
      <c r="AX51" s="103"/>
      <c r="AY51" s="103"/>
      <c r="AZ51" s="103"/>
      <c r="BA51" s="103"/>
      <c r="BB51" s="103"/>
      <c r="BC51" s="103"/>
      <c r="BD51" s="103"/>
      <c r="BE51" s="103"/>
      <c r="BF51" s="103"/>
      <c r="BG51" s="103"/>
      <c r="BH51" s="103"/>
      <c r="BI51" s="103"/>
      <c r="BJ51" s="103"/>
      <c r="BK51" s="103"/>
      <c r="BL51" s="103"/>
      <c r="BM51" s="103"/>
    </row>
    <row r="52" spans="2:65" ht="12" customHeight="1">
      <c r="B52" s="259"/>
      <c r="C52" s="255" t="s">
        <v>531</v>
      </c>
      <c r="D52" s="255"/>
      <c r="E52" s="255"/>
      <c r="F52" s="255"/>
      <c r="G52" s="255"/>
      <c r="H52" s="255"/>
      <c r="I52" s="255"/>
      <c r="J52" s="255"/>
      <c r="K52" s="255"/>
      <c r="L52" s="255"/>
      <c r="M52" s="255"/>
      <c r="N52" s="255"/>
      <c r="O52" s="262"/>
      <c r="P52" s="255"/>
      <c r="Q52" s="255"/>
      <c r="R52" s="255"/>
      <c r="S52" s="255"/>
      <c r="T52" s="255"/>
      <c r="U52" s="255"/>
      <c r="V52" s="255"/>
      <c r="W52" s="255"/>
      <c r="X52" s="55"/>
      <c r="Y52" s="55"/>
      <c r="Z52" s="55"/>
      <c r="AA52" s="55"/>
      <c r="AB52" s="55"/>
      <c r="AC52" s="263"/>
      <c r="AS52" s="103"/>
      <c r="AT52" s="103"/>
      <c r="AU52" s="103"/>
      <c r="AV52" s="103"/>
      <c r="AW52" s="103"/>
      <c r="AX52" s="103"/>
      <c r="AY52" s="103"/>
      <c r="AZ52" s="103"/>
      <c r="BA52" s="103"/>
      <c r="BB52" s="103"/>
      <c r="BC52" s="103"/>
      <c r="BD52" s="103"/>
      <c r="BE52" s="103"/>
      <c r="BF52" s="103"/>
      <c r="BG52" s="103"/>
      <c r="BH52" s="103"/>
      <c r="BI52" s="103"/>
      <c r="BJ52" s="103"/>
      <c r="BK52" s="103"/>
      <c r="BL52" s="103"/>
      <c r="BM52" s="103"/>
    </row>
    <row r="53" spans="2:65" ht="12" customHeight="1">
      <c r="B53" s="259"/>
      <c r="C53" s="255" t="s">
        <v>532</v>
      </c>
      <c r="D53" s="255"/>
      <c r="E53" s="255"/>
      <c r="F53" s="255"/>
      <c r="G53" s="255"/>
      <c r="H53" s="255"/>
      <c r="I53" s="255"/>
      <c r="J53" s="255"/>
      <c r="K53" s="255"/>
      <c r="L53" s="255"/>
      <c r="M53" s="255"/>
      <c r="N53" s="255"/>
      <c r="O53" s="262"/>
      <c r="P53" s="255"/>
      <c r="Q53" s="255"/>
      <c r="R53" s="255"/>
      <c r="S53" s="255"/>
      <c r="T53" s="255"/>
      <c r="U53" s="255"/>
      <c r="V53" s="255"/>
      <c r="W53" s="255"/>
      <c r="X53" s="55"/>
      <c r="Y53" s="55"/>
      <c r="Z53" s="55"/>
      <c r="AA53" s="55"/>
      <c r="AB53" s="55"/>
      <c r="AC53" s="263"/>
      <c r="AS53" s="103"/>
      <c r="AT53" s="103"/>
      <c r="AU53" s="103"/>
      <c r="AV53" s="103"/>
      <c r="AW53" s="103"/>
      <c r="AX53" s="103"/>
      <c r="AY53" s="103"/>
      <c r="AZ53" s="103"/>
      <c r="BA53" s="103"/>
      <c r="BB53" s="103"/>
      <c r="BC53" s="103"/>
      <c r="BD53" s="103"/>
      <c r="BE53" s="103"/>
      <c r="BF53" s="103"/>
      <c r="BG53" s="103"/>
      <c r="BH53" s="103"/>
      <c r="BI53" s="103"/>
      <c r="BJ53" s="103"/>
      <c r="BK53" s="103"/>
      <c r="BL53" s="103"/>
      <c r="BM53" s="103"/>
    </row>
    <row r="54" spans="2:65" ht="12" customHeight="1">
      <c r="B54" s="259"/>
      <c r="C54" s="255" t="s">
        <v>533</v>
      </c>
      <c r="D54" s="255"/>
      <c r="E54" s="255"/>
      <c r="F54" s="255"/>
      <c r="G54" s="255"/>
      <c r="H54" s="255"/>
      <c r="I54" s="255"/>
      <c r="J54" s="255"/>
      <c r="K54" s="255"/>
      <c r="L54" s="255"/>
      <c r="M54" s="255"/>
      <c r="N54" s="255"/>
      <c r="O54" s="262"/>
      <c r="P54" s="255"/>
      <c r="Q54" s="255"/>
      <c r="R54" s="255"/>
      <c r="S54" s="255"/>
      <c r="T54" s="255"/>
      <c r="U54" s="255"/>
      <c r="V54" s="255"/>
      <c r="W54" s="255"/>
      <c r="X54" s="55"/>
      <c r="Y54" s="55"/>
      <c r="Z54" s="55"/>
      <c r="AA54" s="55"/>
      <c r="AB54" s="55"/>
      <c r="AC54" s="263"/>
      <c r="AS54" s="103"/>
      <c r="AT54" s="103"/>
      <c r="AU54" s="103"/>
      <c r="AV54" s="103"/>
      <c r="AW54" s="103"/>
      <c r="AX54" s="103"/>
      <c r="AY54" s="103"/>
      <c r="AZ54" s="103"/>
      <c r="BA54" s="103"/>
      <c r="BB54" s="103"/>
      <c r="BC54" s="103"/>
      <c r="BD54" s="103"/>
      <c r="BE54" s="103"/>
      <c r="BF54" s="103"/>
      <c r="BG54" s="103"/>
      <c r="BH54" s="103"/>
      <c r="BI54" s="103"/>
      <c r="BJ54" s="103"/>
      <c r="BK54" s="103"/>
      <c r="BL54" s="103"/>
      <c r="BM54" s="103"/>
    </row>
    <row r="55" spans="2:65" ht="12" customHeight="1">
      <c r="B55" s="259"/>
      <c r="C55" s="255" t="s">
        <v>534</v>
      </c>
      <c r="D55" s="255"/>
      <c r="E55" s="255"/>
      <c r="F55" s="255"/>
      <c r="G55" s="255"/>
      <c r="H55" s="255"/>
      <c r="I55" s="255"/>
      <c r="J55" s="255"/>
      <c r="K55" s="255"/>
      <c r="L55" s="255"/>
      <c r="M55" s="255"/>
      <c r="N55" s="255"/>
      <c r="O55" s="262"/>
      <c r="P55" s="255"/>
      <c r="Q55" s="255"/>
      <c r="R55" s="255"/>
      <c r="S55" s="255"/>
      <c r="T55" s="255"/>
      <c r="U55" s="255"/>
      <c r="V55" s="255"/>
      <c r="W55" s="255"/>
      <c r="X55" s="55"/>
      <c r="Y55" s="55"/>
      <c r="Z55" s="55"/>
      <c r="AA55" s="55"/>
      <c r="AB55" s="55"/>
      <c r="AC55" s="263"/>
      <c r="AS55" s="103"/>
      <c r="AT55" s="103"/>
      <c r="AU55" s="103"/>
      <c r="AV55" s="103"/>
      <c r="AW55" s="103"/>
      <c r="AX55" s="103"/>
      <c r="AY55" s="103"/>
      <c r="AZ55" s="103"/>
      <c r="BA55" s="103"/>
      <c r="BB55" s="103"/>
      <c r="BC55" s="103"/>
      <c r="BD55" s="103"/>
      <c r="BE55" s="103"/>
      <c r="BF55" s="103"/>
      <c r="BG55" s="103"/>
      <c r="BH55" s="103"/>
      <c r="BI55" s="103"/>
      <c r="BJ55" s="103"/>
      <c r="BK55" s="103"/>
      <c r="BL55" s="103"/>
      <c r="BM55" s="103"/>
    </row>
    <row r="56" spans="2:65" ht="12" customHeight="1">
      <c r="B56" s="259"/>
      <c r="C56" s="255" t="s">
        <v>535</v>
      </c>
      <c r="D56" s="255"/>
      <c r="E56" s="255"/>
      <c r="F56" s="255"/>
      <c r="G56" s="255"/>
      <c r="H56" s="255"/>
      <c r="I56" s="255"/>
      <c r="J56" s="255"/>
      <c r="K56" s="255"/>
      <c r="L56" s="255"/>
      <c r="M56" s="255"/>
      <c r="N56" s="255"/>
      <c r="O56" s="262"/>
      <c r="P56" s="255"/>
      <c r="Q56" s="255"/>
      <c r="R56" s="255"/>
      <c r="S56" s="255"/>
      <c r="T56" s="255"/>
      <c r="U56" s="255"/>
      <c r="V56" s="255"/>
      <c r="W56" s="255"/>
      <c r="X56" s="55"/>
      <c r="Y56" s="55"/>
      <c r="Z56" s="55"/>
      <c r="AA56" s="55"/>
      <c r="AB56" s="55"/>
      <c r="AC56" s="263"/>
      <c r="AS56" s="103"/>
      <c r="AT56" s="103"/>
      <c r="AU56" s="103"/>
      <c r="AV56" s="103"/>
      <c r="AW56" s="103"/>
      <c r="AX56" s="103"/>
      <c r="AY56" s="103"/>
      <c r="AZ56" s="103"/>
      <c r="BA56" s="103"/>
      <c r="BB56" s="103"/>
      <c r="BC56" s="103"/>
      <c r="BD56" s="103"/>
      <c r="BE56" s="103"/>
      <c r="BF56" s="103"/>
      <c r="BG56" s="103"/>
      <c r="BH56" s="103"/>
      <c r="BI56" s="103"/>
      <c r="BJ56" s="103"/>
      <c r="BK56" s="103"/>
      <c r="BL56" s="103"/>
      <c r="BM56" s="103"/>
    </row>
    <row r="57" spans="2:65" ht="12" customHeight="1">
      <c r="B57" s="259"/>
      <c r="C57" s="255" t="s">
        <v>1016</v>
      </c>
      <c r="D57" s="255"/>
      <c r="E57" s="255"/>
      <c r="F57" s="255"/>
      <c r="G57" s="255"/>
      <c r="H57" s="255"/>
      <c r="I57" s="255"/>
      <c r="J57" s="255"/>
      <c r="K57" s="255"/>
      <c r="L57" s="255"/>
      <c r="M57" s="255"/>
      <c r="N57" s="255"/>
      <c r="O57" s="262"/>
      <c r="P57" s="255"/>
      <c r="Q57" s="255"/>
      <c r="R57" s="255"/>
      <c r="S57" s="255"/>
      <c r="T57" s="255"/>
      <c r="U57" s="255"/>
      <c r="V57" s="255"/>
      <c r="W57" s="255"/>
      <c r="X57" s="55"/>
      <c r="Y57" s="55"/>
      <c r="Z57" s="55"/>
      <c r="AA57" s="55"/>
      <c r="AB57" s="55"/>
      <c r="AC57" s="263"/>
      <c r="AS57" s="103"/>
      <c r="AT57" s="103"/>
      <c r="AU57" s="103"/>
      <c r="AV57" s="103"/>
      <c r="AW57" s="103"/>
      <c r="AX57" s="103"/>
      <c r="AY57" s="103"/>
      <c r="AZ57" s="103"/>
      <c r="BA57" s="103"/>
      <c r="BB57" s="103"/>
      <c r="BC57" s="103"/>
      <c r="BD57" s="103"/>
      <c r="BE57" s="103"/>
      <c r="BF57" s="103"/>
      <c r="BG57" s="103"/>
      <c r="BH57" s="103"/>
      <c r="BI57" s="103"/>
      <c r="BJ57" s="103"/>
      <c r="BK57" s="103"/>
      <c r="BL57" s="103"/>
      <c r="BM57" s="103"/>
    </row>
    <row r="58" spans="2:65" ht="12" customHeight="1">
      <c r="B58" s="259"/>
      <c r="C58" s="255" t="s">
        <v>536</v>
      </c>
      <c r="D58" s="255"/>
      <c r="E58" s="255"/>
      <c r="F58" s="255"/>
      <c r="G58" s="255"/>
      <c r="H58" s="255"/>
      <c r="I58" s="255"/>
      <c r="J58" s="255"/>
      <c r="K58" s="255"/>
      <c r="L58" s="255"/>
      <c r="M58" s="255"/>
      <c r="N58" s="255"/>
      <c r="O58" s="262"/>
      <c r="P58" s="255"/>
      <c r="Q58" s="255"/>
      <c r="R58" s="255"/>
      <c r="S58" s="255"/>
      <c r="T58" s="255"/>
      <c r="U58" s="255"/>
      <c r="V58" s="255"/>
      <c r="W58" s="255"/>
      <c r="X58" s="55"/>
      <c r="Y58" s="55"/>
      <c r="Z58" s="55"/>
      <c r="AA58" s="55"/>
      <c r="AB58" s="55"/>
      <c r="AC58" s="263"/>
      <c r="AS58" s="103"/>
      <c r="AT58" s="103"/>
      <c r="AU58" s="103"/>
      <c r="AV58" s="103"/>
      <c r="AW58" s="103"/>
      <c r="AX58" s="103"/>
      <c r="AY58" s="103"/>
      <c r="AZ58" s="103"/>
      <c r="BA58" s="103"/>
      <c r="BB58" s="103"/>
      <c r="BC58" s="103"/>
      <c r="BD58" s="103"/>
      <c r="BE58" s="103"/>
      <c r="BF58" s="103"/>
      <c r="BG58" s="103"/>
      <c r="BH58" s="103"/>
      <c r="BI58" s="103"/>
      <c r="BJ58" s="103"/>
      <c r="BK58" s="103"/>
      <c r="BL58" s="103"/>
      <c r="BM58" s="103"/>
    </row>
    <row r="59" spans="2:65" ht="12" customHeight="1">
      <c r="B59" s="259"/>
      <c r="C59" s="255" t="s">
        <v>537</v>
      </c>
      <c r="D59" s="255"/>
      <c r="E59" s="255"/>
      <c r="F59" s="255"/>
      <c r="G59" s="255"/>
      <c r="H59" s="255"/>
      <c r="I59" s="255"/>
      <c r="J59" s="255"/>
      <c r="K59" s="255"/>
      <c r="L59" s="255"/>
      <c r="M59" s="255"/>
      <c r="N59" s="255"/>
      <c r="O59" s="262"/>
      <c r="P59" s="255"/>
      <c r="Q59" s="255"/>
      <c r="R59" s="255"/>
      <c r="S59" s="255"/>
      <c r="T59" s="255"/>
      <c r="U59" s="255"/>
      <c r="V59" s="255"/>
      <c r="W59" s="255"/>
      <c r="X59" s="55"/>
      <c r="Y59" s="55"/>
      <c r="Z59" s="55"/>
      <c r="AA59" s="55"/>
      <c r="AB59" s="55"/>
      <c r="AC59" s="263"/>
      <c r="AS59" s="103"/>
      <c r="AT59" s="103"/>
      <c r="AU59" s="103"/>
      <c r="AV59" s="103"/>
      <c r="AW59" s="103"/>
      <c r="AX59" s="103"/>
      <c r="AY59" s="103"/>
      <c r="AZ59" s="103"/>
      <c r="BA59" s="103"/>
      <c r="BB59" s="103"/>
      <c r="BC59" s="103"/>
      <c r="BD59" s="103"/>
      <c r="BE59" s="103"/>
      <c r="BF59" s="103"/>
      <c r="BG59" s="103"/>
      <c r="BH59" s="103"/>
      <c r="BI59" s="103"/>
      <c r="BJ59" s="103"/>
      <c r="BK59" s="103"/>
      <c r="BL59" s="103"/>
      <c r="BM59" s="103"/>
    </row>
    <row r="60" spans="2:65" ht="12" customHeight="1">
      <c r="B60" s="259"/>
      <c r="C60" s="255" t="s">
        <v>1011</v>
      </c>
      <c r="D60" s="255"/>
      <c r="E60" s="255"/>
      <c r="F60" s="255"/>
      <c r="G60" s="255"/>
      <c r="H60" s="255"/>
      <c r="I60" s="255"/>
      <c r="J60" s="255"/>
      <c r="K60" s="255"/>
      <c r="L60" s="255"/>
      <c r="M60" s="255"/>
      <c r="N60" s="255"/>
      <c r="O60" s="262"/>
      <c r="P60" s="255"/>
      <c r="Q60" s="255"/>
      <c r="R60" s="255"/>
      <c r="S60" s="255"/>
      <c r="T60" s="255"/>
      <c r="U60" s="255"/>
      <c r="V60" s="255"/>
      <c r="W60" s="255"/>
      <c r="X60" s="55"/>
      <c r="Y60" s="55"/>
      <c r="Z60" s="55"/>
      <c r="AA60" s="55"/>
      <c r="AB60" s="55"/>
      <c r="AC60" s="263"/>
      <c r="AS60" s="103"/>
      <c r="AT60" s="103"/>
      <c r="AU60" s="103"/>
      <c r="AV60" s="103"/>
      <c r="AW60" s="103"/>
      <c r="AX60" s="103"/>
      <c r="AY60" s="103"/>
      <c r="AZ60" s="103"/>
      <c r="BA60" s="103"/>
      <c r="BB60" s="103"/>
      <c r="BC60" s="103"/>
      <c r="BD60" s="103"/>
      <c r="BE60" s="103"/>
      <c r="BF60" s="103"/>
      <c r="BG60" s="103"/>
      <c r="BH60" s="103"/>
      <c r="BI60" s="103"/>
      <c r="BJ60" s="103"/>
      <c r="BK60" s="103"/>
      <c r="BL60" s="103"/>
      <c r="BM60" s="103"/>
    </row>
    <row r="61" spans="2:65" ht="12" customHeight="1">
      <c r="B61" s="259"/>
      <c r="C61" s="255" t="s">
        <v>1005</v>
      </c>
      <c r="D61" s="255"/>
      <c r="E61" s="255"/>
      <c r="F61" s="255"/>
      <c r="G61" s="255"/>
      <c r="H61" s="255"/>
      <c r="I61" s="255"/>
      <c r="J61" s="255"/>
      <c r="K61" s="255"/>
      <c r="L61" s="255"/>
      <c r="M61" s="255"/>
      <c r="N61" s="255"/>
      <c r="O61" s="262"/>
      <c r="P61" s="255"/>
      <c r="Q61" s="255"/>
      <c r="R61" s="255"/>
      <c r="S61" s="255"/>
      <c r="T61" s="255"/>
      <c r="U61" s="255"/>
      <c r="V61" s="255"/>
      <c r="W61" s="255"/>
      <c r="X61" s="55"/>
      <c r="Y61" s="55"/>
      <c r="Z61" s="55"/>
      <c r="AA61" s="55"/>
      <c r="AB61" s="55"/>
      <c r="AC61" s="263"/>
      <c r="AS61" s="103"/>
      <c r="AT61" s="103"/>
      <c r="AU61" s="103"/>
      <c r="AV61" s="103"/>
      <c r="AW61" s="103"/>
      <c r="AX61" s="103"/>
      <c r="AY61" s="103"/>
      <c r="AZ61" s="103"/>
      <c r="BA61" s="103"/>
      <c r="BB61" s="103"/>
      <c r="BC61" s="103"/>
      <c r="BD61" s="103"/>
      <c r="BE61" s="103"/>
      <c r="BF61" s="103"/>
      <c r="BG61" s="103"/>
      <c r="BH61" s="103"/>
      <c r="BI61" s="103"/>
      <c r="BJ61" s="103"/>
      <c r="BK61" s="103"/>
      <c r="BL61" s="103"/>
      <c r="BM61" s="103"/>
    </row>
    <row r="62" spans="2:65" ht="12" customHeight="1">
      <c r="B62" s="259"/>
      <c r="C62" s="255" t="s">
        <v>1012</v>
      </c>
      <c r="D62" s="255"/>
      <c r="E62" s="255"/>
      <c r="F62" s="255"/>
      <c r="G62" s="255"/>
      <c r="H62" s="255"/>
      <c r="I62" s="255"/>
      <c r="J62" s="255"/>
      <c r="K62" s="255"/>
      <c r="L62" s="255"/>
      <c r="M62" s="255"/>
      <c r="N62" s="255"/>
      <c r="O62" s="262"/>
      <c r="P62" s="255"/>
      <c r="Q62" s="255"/>
      <c r="R62" s="255"/>
      <c r="S62" s="255"/>
      <c r="T62" s="255"/>
      <c r="U62" s="255"/>
      <c r="V62" s="255"/>
      <c r="W62" s="255"/>
      <c r="X62" s="55"/>
      <c r="Y62" s="55"/>
      <c r="Z62" s="55"/>
      <c r="AA62" s="55"/>
      <c r="AB62" s="55"/>
      <c r="AC62" s="263"/>
      <c r="AS62" s="103"/>
      <c r="AT62" s="103"/>
      <c r="AU62" s="103"/>
      <c r="AV62" s="103"/>
      <c r="AW62" s="103"/>
      <c r="AX62" s="103"/>
      <c r="AY62" s="103"/>
      <c r="AZ62" s="103"/>
      <c r="BA62" s="103"/>
      <c r="BB62" s="103"/>
      <c r="BC62" s="103"/>
      <c r="BD62" s="103"/>
      <c r="BE62" s="103"/>
      <c r="BF62" s="103"/>
      <c r="BG62" s="103"/>
      <c r="BH62" s="103"/>
      <c r="BI62" s="103"/>
      <c r="BJ62" s="103"/>
      <c r="BK62" s="103"/>
      <c r="BL62" s="103"/>
      <c r="BM62" s="103"/>
    </row>
    <row r="63" spans="2:65" ht="12" customHeight="1">
      <c r="B63" s="259"/>
      <c r="C63" s="255" t="s">
        <v>1013</v>
      </c>
      <c r="D63" s="255"/>
      <c r="E63" s="255"/>
      <c r="F63" s="255"/>
      <c r="G63" s="255"/>
      <c r="H63" s="255"/>
      <c r="I63" s="255"/>
      <c r="J63" s="255"/>
      <c r="K63" s="255"/>
      <c r="L63" s="255"/>
      <c r="M63" s="255"/>
      <c r="N63" s="255"/>
      <c r="O63" s="262"/>
      <c r="P63" s="255"/>
      <c r="Q63" s="255"/>
      <c r="R63" s="255"/>
      <c r="S63" s="255"/>
      <c r="T63" s="255"/>
      <c r="U63" s="255"/>
      <c r="V63" s="255"/>
      <c r="W63" s="255"/>
      <c r="X63" s="55"/>
      <c r="Y63" s="55"/>
      <c r="Z63" s="55"/>
      <c r="AA63" s="55"/>
      <c r="AB63" s="55"/>
      <c r="AC63" s="263"/>
      <c r="AS63" s="103"/>
      <c r="AT63" s="103"/>
      <c r="AU63" s="103"/>
      <c r="AV63" s="103"/>
      <c r="AW63" s="103"/>
      <c r="AX63" s="103"/>
      <c r="AY63" s="103"/>
      <c r="AZ63" s="103"/>
      <c r="BA63" s="103"/>
      <c r="BB63" s="103"/>
      <c r="BC63" s="103"/>
      <c r="BD63" s="103"/>
      <c r="BE63" s="103"/>
      <c r="BF63" s="103"/>
      <c r="BG63" s="103"/>
      <c r="BH63" s="103"/>
      <c r="BI63" s="103"/>
      <c r="BJ63" s="103"/>
      <c r="BK63" s="103"/>
      <c r="BL63" s="103"/>
      <c r="BM63" s="103"/>
    </row>
    <row r="64" spans="2:65" ht="12" customHeight="1">
      <c r="B64" s="259"/>
      <c r="C64" s="255" t="s">
        <v>1014</v>
      </c>
      <c r="D64" s="255"/>
      <c r="E64" s="255"/>
      <c r="F64" s="255"/>
      <c r="G64" s="255"/>
      <c r="H64" s="255"/>
      <c r="I64" s="255"/>
      <c r="J64" s="255"/>
      <c r="K64" s="255"/>
      <c r="L64" s="255"/>
      <c r="M64" s="255"/>
      <c r="N64" s="255"/>
      <c r="O64" s="262"/>
      <c r="P64" s="255"/>
      <c r="Q64" s="255"/>
      <c r="R64" s="255"/>
      <c r="S64" s="255"/>
      <c r="T64" s="255"/>
      <c r="U64" s="255"/>
      <c r="V64" s="255"/>
      <c r="W64" s="255"/>
      <c r="X64" s="55"/>
      <c r="Y64" s="55"/>
      <c r="Z64" s="55"/>
      <c r="AA64" s="55"/>
      <c r="AB64" s="55"/>
      <c r="AC64" s="263"/>
      <c r="AS64" s="103"/>
      <c r="AT64" s="103"/>
      <c r="AU64" s="103"/>
      <c r="AV64" s="103"/>
      <c r="AW64" s="103"/>
      <c r="AX64" s="103"/>
      <c r="AY64" s="103"/>
      <c r="AZ64" s="103"/>
      <c r="BA64" s="103"/>
      <c r="BB64" s="103"/>
      <c r="BC64" s="103"/>
      <c r="BD64" s="103"/>
      <c r="BE64" s="103"/>
      <c r="BF64" s="103"/>
      <c r="BG64" s="103"/>
      <c r="BH64" s="103"/>
      <c r="BI64" s="103"/>
      <c r="BJ64" s="103"/>
      <c r="BK64" s="103"/>
      <c r="BL64" s="103"/>
      <c r="BM64" s="103"/>
    </row>
    <row r="65" spans="2:65" ht="12" customHeight="1">
      <c r="B65" s="259"/>
      <c r="C65" s="255" t="s">
        <v>538</v>
      </c>
      <c r="D65" s="255"/>
      <c r="E65" s="255"/>
      <c r="F65" s="255"/>
      <c r="G65" s="255"/>
      <c r="H65" s="255"/>
      <c r="I65" s="255"/>
      <c r="J65" s="255"/>
      <c r="K65" s="255"/>
      <c r="L65" s="255"/>
      <c r="M65" s="255"/>
      <c r="N65" s="255"/>
      <c r="O65" s="262"/>
      <c r="P65" s="255"/>
      <c r="Q65" s="255"/>
      <c r="R65" s="255"/>
      <c r="S65" s="255"/>
      <c r="T65" s="255"/>
      <c r="U65" s="255"/>
      <c r="V65" s="255"/>
      <c r="W65" s="255"/>
      <c r="X65" s="55"/>
      <c r="Y65" s="55"/>
      <c r="Z65" s="55"/>
      <c r="AA65" s="55"/>
      <c r="AB65" s="55"/>
      <c r="AC65" s="263"/>
      <c r="AS65" s="103"/>
      <c r="AT65" s="103"/>
      <c r="AU65" s="103"/>
      <c r="AV65" s="103"/>
      <c r="AW65" s="103"/>
      <c r="AX65" s="103"/>
      <c r="AY65" s="103"/>
      <c r="AZ65" s="103"/>
      <c r="BA65" s="103"/>
      <c r="BB65" s="103"/>
      <c r="BC65" s="103"/>
      <c r="BD65" s="103"/>
      <c r="BE65" s="103"/>
      <c r="BF65" s="103"/>
      <c r="BG65" s="103"/>
      <c r="BH65" s="103"/>
      <c r="BI65" s="103"/>
      <c r="BJ65" s="103"/>
      <c r="BK65" s="103"/>
      <c r="BL65" s="103"/>
      <c r="BM65" s="103"/>
    </row>
    <row r="66" spans="2:65" ht="12" customHeight="1">
      <c r="B66" s="259"/>
      <c r="C66" s="255" t="s">
        <v>539</v>
      </c>
      <c r="D66" s="255"/>
      <c r="E66" s="255"/>
      <c r="F66" s="255"/>
      <c r="G66" s="255"/>
      <c r="H66" s="255"/>
      <c r="I66" s="255"/>
      <c r="J66" s="255"/>
      <c r="K66" s="255"/>
      <c r="L66" s="255"/>
      <c r="M66" s="255"/>
      <c r="N66" s="255"/>
      <c r="O66" s="262"/>
      <c r="P66" s="255"/>
      <c r="Q66" s="255"/>
      <c r="R66" s="255"/>
      <c r="S66" s="255"/>
      <c r="T66" s="255"/>
      <c r="U66" s="255"/>
      <c r="V66" s="255"/>
      <c r="W66" s="255"/>
      <c r="X66" s="55"/>
      <c r="Y66" s="55"/>
      <c r="Z66" s="55"/>
      <c r="AA66" s="55"/>
      <c r="AB66" s="55"/>
      <c r="AC66" s="263"/>
      <c r="AS66" s="103"/>
      <c r="AT66" s="103"/>
      <c r="AU66" s="103"/>
      <c r="AV66" s="103"/>
      <c r="AW66" s="103"/>
      <c r="AX66" s="103"/>
      <c r="AY66" s="103"/>
      <c r="AZ66" s="103"/>
      <c r="BA66" s="103"/>
      <c r="BB66" s="103"/>
      <c r="BC66" s="103"/>
      <c r="BD66" s="103"/>
      <c r="BE66" s="103"/>
      <c r="BF66" s="103"/>
      <c r="BG66" s="103"/>
      <c r="BH66" s="103"/>
      <c r="BI66" s="103"/>
      <c r="BJ66" s="103"/>
      <c r="BK66" s="103"/>
      <c r="BL66" s="103"/>
      <c r="BM66" s="103"/>
    </row>
    <row r="67" spans="2:65" ht="12" customHeight="1">
      <c r="B67" s="259"/>
      <c r="C67" s="255" t="s">
        <v>1006</v>
      </c>
      <c r="D67" s="255"/>
      <c r="E67" s="255"/>
      <c r="F67" s="255"/>
      <c r="G67" s="255"/>
      <c r="H67" s="255"/>
      <c r="I67" s="255"/>
      <c r="J67" s="255"/>
      <c r="K67" s="255"/>
      <c r="L67" s="255"/>
      <c r="M67" s="255"/>
      <c r="N67" s="255"/>
      <c r="O67" s="262"/>
      <c r="P67" s="255"/>
      <c r="Q67" s="255"/>
      <c r="R67" s="255"/>
      <c r="S67" s="255"/>
      <c r="T67" s="255"/>
      <c r="U67" s="255"/>
      <c r="V67" s="255"/>
      <c r="W67" s="255"/>
      <c r="X67" s="55"/>
      <c r="Y67" s="55"/>
      <c r="Z67" s="55"/>
      <c r="AA67" s="55"/>
      <c r="AB67" s="55"/>
      <c r="AC67" s="263"/>
      <c r="AS67" s="103"/>
      <c r="AT67" s="103"/>
      <c r="AU67" s="103"/>
      <c r="AV67" s="103"/>
      <c r="AW67" s="103"/>
      <c r="AX67" s="103"/>
      <c r="AY67" s="103"/>
      <c r="AZ67" s="103"/>
      <c r="BA67" s="103"/>
      <c r="BB67" s="103"/>
      <c r="BC67" s="103"/>
      <c r="BD67" s="103"/>
      <c r="BE67" s="103"/>
      <c r="BF67" s="103"/>
      <c r="BG67" s="103"/>
      <c r="BH67" s="103"/>
      <c r="BI67" s="103"/>
      <c r="BJ67" s="103"/>
      <c r="BK67" s="103"/>
      <c r="BL67" s="103"/>
      <c r="BM67" s="103"/>
    </row>
    <row r="68" spans="2:65" ht="12" customHeight="1">
      <c r="B68" s="259"/>
      <c r="C68" s="255" t="s">
        <v>540</v>
      </c>
      <c r="D68" s="255"/>
      <c r="E68" s="255"/>
      <c r="F68" s="255"/>
      <c r="G68" s="255"/>
      <c r="H68" s="255"/>
      <c r="I68" s="255"/>
      <c r="J68" s="255"/>
      <c r="K68" s="255"/>
      <c r="L68" s="255"/>
      <c r="M68" s="255"/>
      <c r="N68" s="255"/>
      <c r="O68" s="262"/>
      <c r="P68" s="255"/>
      <c r="Q68" s="255"/>
      <c r="R68" s="255"/>
      <c r="S68" s="255"/>
      <c r="T68" s="255"/>
      <c r="U68" s="255"/>
      <c r="V68" s="255"/>
      <c r="W68" s="255"/>
      <c r="X68" s="55"/>
      <c r="Y68" s="55"/>
      <c r="Z68" s="55"/>
      <c r="AA68" s="55"/>
      <c r="AB68" s="55"/>
      <c r="AC68" s="263"/>
      <c r="AS68" s="103"/>
      <c r="AT68" s="103"/>
      <c r="AU68" s="103"/>
      <c r="AV68" s="103"/>
      <c r="AW68" s="103"/>
      <c r="AX68" s="103"/>
      <c r="AY68" s="103"/>
      <c r="AZ68" s="103"/>
      <c r="BA68" s="103"/>
      <c r="BB68" s="103"/>
      <c r="BC68" s="103"/>
      <c r="BD68" s="103"/>
      <c r="BE68" s="103"/>
      <c r="BF68" s="103"/>
      <c r="BG68" s="103"/>
      <c r="BH68" s="103"/>
      <c r="BI68" s="103"/>
      <c r="BJ68" s="103"/>
      <c r="BK68" s="103"/>
      <c r="BL68" s="103"/>
      <c r="BM68" s="103"/>
    </row>
    <row r="69" spans="2:65" ht="12" customHeight="1">
      <c r="B69" s="259"/>
      <c r="C69" s="255"/>
      <c r="D69" s="255"/>
      <c r="E69" s="255"/>
      <c r="F69" s="255"/>
      <c r="G69" s="255"/>
      <c r="H69" s="255"/>
      <c r="I69" s="255"/>
      <c r="J69" s="255"/>
      <c r="K69" s="255"/>
      <c r="L69" s="255"/>
      <c r="M69" s="255"/>
      <c r="N69" s="255"/>
      <c r="O69" s="262"/>
      <c r="P69" s="255"/>
      <c r="Q69" s="255"/>
      <c r="R69" s="255"/>
      <c r="S69" s="255"/>
      <c r="T69" s="255"/>
      <c r="U69" s="255"/>
      <c r="V69" s="255"/>
      <c r="W69" s="255"/>
      <c r="X69" s="55"/>
      <c r="Y69" s="55"/>
      <c r="Z69" s="55"/>
      <c r="AA69" s="55"/>
      <c r="AB69" s="55"/>
      <c r="AC69" s="263"/>
      <c r="AS69" s="103"/>
      <c r="AT69" s="103"/>
      <c r="AU69" s="103"/>
      <c r="AV69" s="103"/>
      <c r="AW69" s="103"/>
      <c r="AX69" s="103"/>
      <c r="AY69" s="103"/>
      <c r="AZ69" s="103"/>
      <c r="BA69" s="103"/>
      <c r="BB69" s="103"/>
      <c r="BC69" s="103"/>
      <c r="BD69" s="103"/>
      <c r="BE69" s="103"/>
      <c r="BF69" s="103"/>
      <c r="BG69" s="103"/>
      <c r="BH69" s="103"/>
      <c r="BI69" s="103"/>
      <c r="BJ69" s="103"/>
      <c r="BK69" s="103"/>
      <c r="BL69" s="103"/>
      <c r="BM69" s="103"/>
    </row>
    <row r="70" spans="2:65" ht="12" customHeight="1">
      <c r="B70" s="259"/>
      <c r="C70" s="255" t="s">
        <v>541</v>
      </c>
      <c r="D70" s="255"/>
      <c r="E70" s="255"/>
      <c r="F70" s="255"/>
      <c r="G70" s="255"/>
      <c r="H70" s="255"/>
      <c r="I70" s="255"/>
      <c r="J70" s="255"/>
      <c r="K70" s="255"/>
      <c r="L70" s="255"/>
      <c r="M70" s="255"/>
      <c r="N70" s="255"/>
      <c r="O70" s="262"/>
      <c r="P70" s="255"/>
      <c r="Q70" s="255"/>
      <c r="R70" s="255"/>
      <c r="S70" s="260" t="s">
        <v>999</v>
      </c>
      <c r="T70" s="255"/>
      <c r="U70" s="255"/>
      <c r="V70" s="255"/>
      <c r="W70" s="255"/>
      <c r="X70" s="55"/>
      <c r="Y70" s="55"/>
      <c r="Z70" s="55"/>
      <c r="AA70" s="55"/>
      <c r="AB70" s="55"/>
      <c r="AC70" s="263"/>
      <c r="AS70" s="103"/>
      <c r="AT70" s="103"/>
      <c r="AU70" s="103"/>
      <c r="AV70" s="103"/>
      <c r="AW70" s="103"/>
      <c r="AX70" s="103"/>
      <c r="AY70" s="103"/>
      <c r="AZ70" s="103"/>
      <c r="BA70" s="103"/>
      <c r="BB70" s="103"/>
      <c r="BC70" s="103"/>
      <c r="BD70" s="103"/>
      <c r="BE70" s="103"/>
      <c r="BF70" s="103"/>
      <c r="BG70" s="103"/>
      <c r="BH70" s="103"/>
      <c r="BI70" s="103"/>
      <c r="BJ70" s="103"/>
      <c r="BK70" s="103"/>
      <c r="BL70" s="103"/>
      <c r="BM70" s="103"/>
    </row>
    <row r="71" spans="2:65" ht="12" customHeight="1">
      <c r="B71" s="259"/>
      <c r="C71" s="255" t="s">
        <v>542</v>
      </c>
      <c r="D71" s="255"/>
      <c r="E71" s="255"/>
      <c r="F71" s="255"/>
      <c r="G71" s="255"/>
      <c r="H71" s="255"/>
      <c r="I71" s="255"/>
      <c r="J71" s="255"/>
      <c r="K71" s="255"/>
      <c r="L71" s="255"/>
      <c r="M71" s="255"/>
      <c r="N71" s="255"/>
      <c r="O71" s="262"/>
      <c r="P71" s="255"/>
      <c r="Q71" s="255"/>
      <c r="R71" s="255"/>
      <c r="S71" s="255"/>
      <c r="T71" s="255"/>
      <c r="U71" s="255"/>
      <c r="V71" s="255"/>
      <c r="W71" s="255"/>
      <c r="X71" s="55"/>
      <c r="Y71" s="55"/>
      <c r="Z71" s="55"/>
      <c r="AA71" s="55"/>
      <c r="AB71" s="55"/>
      <c r="AC71" s="263"/>
      <c r="AS71" s="103"/>
      <c r="AT71" s="103"/>
      <c r="AU71" s="103"/>
      <c r="AV71" s="103"/>
      <c r="AW71" s="103"/>
      <c r="AX71" s="103"/>
      <c r="AY71" s="103"/>
      <c r="AZ71" s="103"/>
      <c r="BA71" s="103"/>
      <c r="BB71" s="103"/>
      <c r="BC71" s="103"/>
      <c r="BD71" s="103"/>
      <c r="BE71" s="103"/>
      <c r="BF71" s="103"/>
      <c r="BG71" s="103"/>
      <c r="BH71" s="103"/>
      <c r="BI71" s="103"/>
      <c r="BJ71" s="103"/>
      <c r="BK71" s="103"/>
      <c r="BL71" s="103"/>
      <c r="BM71" s="103"/>
    </row>
    <row r="72" spans="2:65" ht="12" customHeight="1">
      <c r="B72" s="259"/>
      <c r="C72" s="255" t="s">
        <v>543</v>
      </c>
      <c r="D72" s="255"/>
      <c r="E72" s="255"/>
      <c r="F72" s="255"/>
      <c r="G72" s="255"/>
      <c r="H72" s="255"/>
      <c r="I72" s="255"/>
      <c r="J72" s="255"/>
      <c r="K72" s="255"/>
      <c r="L72" s="255"/>
      <c r="M72" s="255"/>
      <c r="N72" s="255"/>
      <c r="O72" s="262"/>
      <c r="P72" s="255"/>
      <c r="Q72" s="255"/>
      <c r="R72" s="255"/>
      <c r="S72" s="255"/>
      <c r="T72" s="255"/>
      <c r="U72" s="255"/>
      <c r="V72" s="255"/>
      <c r="W72" s="255"/>
      <c r="X72" s="55"/>
      <c r="Y72" s="55"/>
      <c r="Z72" s="55"/>
      <c r="AA72" s="55"/>
      <c r="AB72" s="55"/>
      <c r="AC72" s="263"/>
      <c r="AF72" s="103"/>
      <c r="AG72" s="103"/>
      <c r="AH72" s="103"/>
      <c r="AI72" s="103"/>
      <c r="AJ72" s="103"/>
      <c r="AK72" s="103"/>
      <c r="AL72" s="103"/>
      <c r="AM72" s="103"/>
      <c r="AN72" s="103"/>
      <c r="AO72" s="103"/>
      <c r="AP72" s="103"/>
      <c r="AQ72" s="103"/>
      <c r="AR72" s="103"/>
      <c r="AS72" s="103"/>
      <c r="AT72" s="103"/>
      <c r="AU72" s="103"/>
      <c r="AV72" s="103"/>
      <c r="AW72" s="103"/>
      <c r="AX72" s="103"/>
      <c r="AY72" s="103"/>
      <c r="AZ72" s="103"/>
      <c r="BA72" s="103"/>
      <c r="BB72" s="103"/>
      <c r="BC72" s="103"/>
      <c r="BD72" s="103"/>
      <c r="BE72" s="103"/>
      <c r="BF72" s="103"/>
      <c r="BG72" s="103"/>
      <c r="BH72" s="103"/>
      <c r="BI72" s="103"/>
      <c r="BJ72" s="103"/>
      <c r="BK72" s="103"/>
      <c r="BL72" s="103"/>
      <c r="BM72" s="103"/>
    </row>
    <row r="73" spans="2:65" ht="12" customHeight="1">
      <c r="B73" s="259"/>
      <c r="C73" s="255" t="s">
        <v>544</v>
      </c>
      <c r="D73" s="255"/>
      <c r="E73" s="255"/>
      <c r="F73" s="255"/>
      <c r="G73" s="255"/>
      <c r="H73" s="255"/>
      <c r="I73" s="255"/>
      <c r="J73" s="255"/>
      <c r="K73" s="255"/>
      <c r="L73" s="255"/>
      <c r="M73" s="255"/>
      <c r="N73" s="255"/>
      <c r="O73" s="262"/>
      <c r="P73" s="255"/>
      <c r="Q73" s="255"/>
      <c r="R73" s="255"/>
      <c r="S73" s="255"/>
      <c r="T73" s="255"/>
      <c r="U73" s="255"/>
      <c r="V73" s="255"/>
      <c r="W73" s="255"/>
      <c r="X73" s="55"/>
      <c r="Y73" s="55"/>
      <c r="Z73" s="55"/>
      <c r="AA73" s="55"/>
      <c r="AB73" s="55"/>
      <c r="AC73" s="263"/>
      <c r="AF73" s="103"/>
      <c r="AG73" s="103"/>
      <c r="AH73" s="103"/>
      <c r="AI73" s="103"/>
      <c r="AJ73" s="103"/>
      <c r="AK73" s="103"/>
      <c r="AL73" s="103"/>
      <c r="AM73" s="103"/>
      <c r="AN73" s="103"/>
      <c r="AO73" s="103"/>
      <c r="AP73" s="103"/>
      <c r="AQ73" s="103"/>
      <c r="AR73" s="103"/>
      <c r="AS73" s="103"/>
      <c r="AT73" s="103"/>
      <c r="AU73" s="103"/>
      <c r="AV73" s="103"/>
      <c r="AW73" s="103"/>
      <c r="AX73" s="103"/>
      <c r="AY73" s="103"/>
      <c r="AZ73" s="103"/>
      <c r="BA73" s="103"/>
      <c r="BB73" s="103"/>
      <c r="BC73" s="103"/>
      <c r="BD73" s="103"/>
      <c r="BE73" s="103"/>
      <c r="BF73" s="103"/>
      <c r="BG73" s="103"/>
      <c r="BH73" s="103"/>
      <c r="BI73" s="103"/>
      <c r="BJ73" s="103"/>
      <c r="BK73" s="103"/>
      <c r="BL73" s="103"/>
      <c r="BM73" s="103"/>
    </row>
    <row r="74" spans="2:65" ht="12" customHeight="1">
      <c r="B74" s="259"/>
      <c r="C74" s="255" t="s">
        <v>1015</v>
      </c>
      <c r="D74" s="255"/>
      <c r="E74" s="255"/>
      <c r="F74" s="255"/>
      <c r="G74" s="255"/>
      <c r="H74" s="255"/>
      <c r="I74" s="255"/>
      <c r="J74" s="255"/>
      <c r="K74" s="255"/>
      <c r="L74" s="255"/>
      <c r="M74" s="255"/>
      <c r="N74" s="255"/>
      <c r="O74" s="262"/>
      <c r="P74" s="255"/>
      <c r="Q74" s="255"/>
      <c r="R74" s="255"/>
      <c r="S74" s="255"/>
      <c r="T74" s="255"/>
      <c r="U74" s="255"/>
      <c r="V74" s="255"/>
      <c r="W74" s="255"/>
      <c r="X74" s="55"/>
      <c r="Y74" s="55"/>
      <c r="Z74" s="55"/>
      <c r="AA74" s="55"/>
      <c r="AB74" s="55"/>
      <c r="AC74" s="263"/>
      <c r="AF74" s="103"/>
      <c r="AG74" s="103"/>
      <c r="AH74" s="103"/>
      <c r="AI74" s="103"/>
      <c r="AJ74" s="103"/>
      <c r="AK74" s="103"/>
      <c r="AL74" s="103"/>
      <c r="AM74" s="103"/>
      <c r="AN74" s="103"/>
      <c r="AO74" s="103"/>
      <c r="AP74" s="103"/>
      <c r="AQ74" s="103"/>
      <c r="AR74" s="103"/>
      <c r="AS74" s="103"/>
      <c r="AT74" s="103"/>
      <c r="AU74" s="103"/>
      <c r="AV74" s="103"/>
      <c r="AW74" s="103"/>
      <c r="AX74" s="103"/>
      <c r="AY74" s="103"/>
      <c r="AZ74" s="103"/>
      <c r="BA74" s="103"/>
      <c r="BB74" s="103"/>
      <c r="BC74" s="103"/>
      <c r="BD74" s="103"/>
      <c r="BE74" s="103"/>
      <c r="BF74" s="103"/>
      <c r="BG74" s="103"/>
      <c r="BH74" s="103"/>
      <c r="BI74" s="103"/>
      <c r="BJ74" s="103"/>
      <c r="BK74" s="103"/>
      <c r="BL74" s="103"/>
      <c r="BM74" s="103"/>
    </row>
    <row r="75" spans="2:65" ht="12" customHeight="1">
      <c r="B75" s="259"/>
      <c r="C75" s="255" t="s">
        <v>1017</v>
      </c>
      <c r="D75" s="255"/>
      <c r="E75" s="255"/>
      <c r="F75" s="255"/>
      <c r="G75" s="255"/>
      <c r="H75" s="255"/>
      <c r="I75" s="255"/>
      <c r="J75" s="255"/>
      <c r="K75" s="255"/>
      <c r="L75" s="255"/>
      <c r="M75" s="255"/>
      <c r="N75" s="255"/>
      <c r="O75" s="262"/>
      <c r="P75" s="255"/>
      <c r="Q75" s="255"/>
      <c r="R75" s="255"/>
      <c r="S75" s="255"/>
      <c r="T75" s="255"/>
      <c r="U75" s="255"/>
      <c r="V75" s="255"/>
      <c r="W75" s="255"/>
      <c r="X75" s="55"/>
      <c r="Y75" s="55"/>
      <c r="Z75" s="55"/>
      <c r="AA75" s="55"/>
      <c r="AB75" s="55"/>
      <c r="AC75" s="263"/>
      <c r="AF75" s="103"/>
      <c r="AG75" s="103"/>
      <c r="AH75" s="103"/>
      <c r="AI75" s="103"/>
      <c r="AJ75" s="103"/>
      <c r="AK75" s="103"/>
      <c r="AL75" s="103"/>
      <c r="AM75" s="103"/>
      <c r="AN75" s="103"/>
      <c r="AO75" s="103"/>
      <c r="AP75" s="103"/>
      <c r="AQ75" s="103"/>
      <c r="AR75" s="103"/>
      <c r="AS75" s="103"/>
      <c r="AT75" s="103"/>
      <c r="AU75" s="103"/>
      <c r="AV75" s="103"/>
      <c r="AW75" s="103"/>
      <c r="AX75" s="103"/>
      <c r="AY75" s="103"/>
      <c r="AZ75" s="103"/>
      <c r="BA75" s="103"/>
      <c r="BB75" s="103"/>
      <c r="BC75" s="103"/>
      <c r="BD75" s="103"/>
      <c r="BE75" s="103"/>
      <c r="BF75" s="103"/>
      <c r="BG75" s="103"/>
      <c r="BH75" s="103"/>
      <c r="BI75" s="103"/>
      <c r="BJ75" s="103"/>
      <c r="BK75" s="103"/>
      <c r="BL75" s="103"/>
      <c r="BM75" s="103"/>
    </row>
    <row r="76" spans="2:65" ht="12" customHeight="1">
      <c r="B76" s="259"/>
      <c r="C76" s="255"/>
      <c r="D76" s="255"/>
      <c r="E76" s="255"/>
      <c r="F76" s="255"/>
      <c r="G76" s="255"/>
      <c r="H76" s="255"/>
      <c r="I76" s="255"/>
      <c r="J76" s="255"/>
      <c r="K76" s="255"/>
      <c r="L76" s="255"/>
      <c r="M76" s="255"/>
      <c r="N76" s="255"/>
      <c r="O76" s="262"/>
      <c r="P76" s="255"/>
      <c r="Q76" s="255"/>
      <c r="R76" s="255"/>
      <c r="S76" s="255"/>
      <c r="T76" s="255"/>
      <c r="U76" s="255"/>
      <c r="V76" s="255"/>
      <c r="W76" s="255"/>
      <c r="X76" s="55"/>
      <c r="Y76" s="55"/>
      <c r="Z76" s="55"/>
      <c r="AA76" s="55"/>
      <c r="AB76" s="55"/>
      <c r="AC76" s="263"/>
      <c r="AF76" s="103"/>
      <c r="AG76" s="103"/>
      <c r="AH76" s="103"/>
      <c r="AI76" s="103"/>
      <c r="AJ76" s="103"/>
      <c r="AK76" s="103"/>
      <c r="AL76" s="103"/>
      <c r="AM76" s="103"/>
      <c r="AN76" s="103"/>
      <c r="AO76" s="103"/>
      <c r="AP76" s="103"/>
      <c r="AQ76" s="103"/>
      <c r="AR76" s="103"/>
      <c r="AS76" s="103"/>
      <c r="AT76" s="103"/>
      <c r="AU76" s="103"/>
      <c r="AV76" s="103"/>
      <c r="AW76" s="103"/>
      <c r="AX76" s="103"/>
      <c r="AY76" s="103"/>
      <c r="AZ76" s="103"/>
      <c r="BA76" s="103"/>
      <c r="BB76" s="103"/>
      <c r="BC76" s="103"/>
      <c r="BD76" s="103"/>
      <c r="BE76" s="103"/>
      <c r="BF76" s="103"/>
      <c r="BG76" s="103"/>
      <c r="BH76" s="103"/>
      <c r="BI76" s="103"/>
      <c r="BJ76" s="103"/>
      <c r="BK76" s="103"/>
      <c r="BL76" s="103"/>
      <c r="BM76" s="103"/>
    </row>
    <row r="77" spans="2:65" ht="12" customHeight="1">
      <c r="B77" s="259"/>
      <c r="C77" s="255" t="s">
        <v>1018</v>
      </c>
      <c r="D77" s="255"/>
      <c r="E77" s="255"/>
      <c r="F77" s="255"/>
      <c r="G77" s="255"/>
      <c r="H77" s="255"/>
      <c r="I77" s="255"/>
      <c r="J77" s="255"/>
      <c r="K77" s="255"/>
      <c r="L77" s="255"/>
      <c r="M77" s="255"/>
      <c r="N77" s="255"/>
      <c r="O77" s="262"/>
      <c r="P77" s="255"/>
      <c r="Q77" s="255"/>
      <c r="R77" s="255"/>
      <c r="S77" s="255"/>
      <c r="T77" s="255"/>
      <c r="U77" s="255"/>
      <c r="V77" s="255"/>
      <c r="W77" s="255"/>
      <c r="X77" s="55"/>
      <c r="Y77" s="55"/>
      <c r="Z77" s="55"/>
      <c r="AA77" s="55"/>
      <c r="AB77" s="55"/>
      <c r="AC77" s="263"/>
      <c r="AF77" s="103"/>
      <c r="AG77" s="103"/>
      <c r="AH77" s="103"/>
      <c r="AI77" s="103"/>
      <c r="AJ77" s="103"/>
      <c r="AK77" s="103"/>
      <c r="AL77" s="103"/>
      <c r="AM77" s="103"/>
      <c r="AN77" s="103"/>
      <c r="AO77" s="103"/>
      <c r="AP77" s="103"/>
      <c r="AQ77" s="103"/>
      <c r="AR77" s="103"/>
      <c r="AS77" s="103"/>
      <c r="AT77" s="103"/>
      <c r="AU77" s="103"/>
      <c r="AV77" s="103"/>
      <c r="AW77" s="103"/>
      <c r="AX77" s="103"/>
      <c r="AY77" s="103"/>
      <c r="AZ77" s="103"/>
      <c r="BA77" s="103"/>
      <c r="BB77" s="103"/>
      <c r="BC77" s="103"/>
      <c r="BD77" s="103"/>
      <c r="BE77" s="103"/>
      <c r="BF77" s="103"/>
      <c r="BG77" s="103"/>
      <c r="BH77" s="103"/>
      <c r="BI77" s="103"/>
      <c r="BJ77" s="103"/>
      <c r="BK77" s="103"/>
      <c r="BL77" s="103"/>
      <c r="BM77" s="103"/>
    </row>
    <row r="78" spans="2:65" ht="12" customHeight="1">
      <c r="B78" s="259"/>
      <c r="C78" s="255"/>
      <c r="D78" s="255"/>
      <c r="E78" s="255"/>
      <c r="F78" s="255"/>
      <c r="G78" s="255"/>
      <c r="H78" s="255"/>
      <c r="I78" s="255"/>
      <c r="J78" s="255"/>
      <c r="K78" s="255"/>
      <c r="L78" s="255"/>
      <c r="M78" s="255"/>
      <c r="N78" s="255"/>
      <c r="O78" s="262"/>
      <c r="P78" s="255"/>
      <c r="Q78" s="255"/>
      <c r="R78" s="255"/>
      <c r="S78" s="255"/>
      <c r="T78" s="255"/>
      <c r="U78" s="255"/>
      <c r="V78" s="255"/>
      <c r="W78" s="255"/>
      <c r="X78" s="55"/>
      <c r="Y78" s="55"/>
      <c r="Z78" s="55"/>
      <c r="AA78" s="55"/>
      <c r="AB78" s="55"/>
      <c r="AC78" s="263"/>
      <c r="AF78" s="103"/>
      <c r="AG78" s="103"/>
      <c r="AH78" s="103"/>
      <c r="AI78" s="103"/>
      <c r="AJ78" s="103"/>
      <c r="AK78" s="103"/>
      <c r="AL78" s="103"/>
      <c r="AM78" s="103"/>
      <c r="AN78" s="103"/>
      <c r="AO78" s="103"/>
      <c r="AP78" s="103"/>
      <c r="AQ78" s="103"/>
      <c r="AR78" s="103"/>
      <c r="AS78" s="103"/>
      <c r="AT78" s="103"/>
      <c r="AU78" s="103"/>
      <c r="AV78" s="103"/>
      <c r="AW78" s="103"/>
      <c r="AX78" s="103"/>
      <c r="AY78" s="103"/>
      <c r="AZ78" s="103"/>
      <c r="BA78" s="103"/>
      <c r="BB78" s="103"/>
      <c r="BC78" s="103"/>
      <c r="BD78" s="103"/>
      <c r="BE78" s="103"/>
      <c r="BF78" s="103"/>
      <c r="BG78" s="103"/>
      <c r="BH78" s="103"/>
      <c r="BI78" s="103"/>
      <c r="BJ78" s="103"/>
      <c r="BK78" s="103"/>
      <c r="BL78" s="103"/>
      <c r="BM78" s="103"/>
    </row>
    <row r="79" spans="2:65" ht="12" customHeight="1">
      <c r="B79" s="268"/>
      <c r="C79" s="269"/>
      <c r="D79" s="269"/>
      <c r="E79" s="269"/>
      <c r="F79" s="269"/>
      <c r="G79" s="269"/>
      <c r="H79" s="269"/>
      <c r="I79" s="269"/>
      <c r="J79" s="269"/>
      <c r="K79" s="269"/>
      <c r="L79" s="269"/>
      <c r="M79" s="269"/>
      <c r="N79" s="269"/>
      <c r="O79" s="269"/>
      <c r="P79" s="269"/>
      <c r="Q79" s="269"/>
      <c r="R79" s="269"/>
      <c r="S79" s="269"/>
      <c r="T79" s="269"/>
      <c r="U79" s="269"/>
      <c r="V79" s="269"/>
      <c r="W79" s="269"/>
      <c r="X79" s="270"/>
      <c r="Y79" s="270"/>
      <c r="Z79" s="270"/>
      <c r="AA79" s="270"/>
      <c r="AB79" s="270"/>
      <c r="AC79" s="271"/>
      <c r="AF79" s="103"/>
      <c r="AG79" s="103"/>
      <c r="AH79" s="103"/>
      <c r="AI79" s="103"/>
      <c r="AJ79" s="103"/>
      <c r="AK79" s="103"/>
      <c r="AL79" s="103"/>
      <c r="AM79" s="103"/>
      <c r="AN79" s="103"/>
      <c r="AO79" s="103"/>
      <c r="AP79" s="103"/>
      <c r="AQ79" s="103"/>
      <c r="AR79" s="103"/>
      <c r="AS79" s="103"/>
      <c r="AT79" s="103"/>
      <c r="AU79" s="103"/>
      <c r="AV79" s="103"/>
      <c r="AW79" s="103"/>
      <c r="AX79" s="103"/>
      <c r="AY79" s="103"/>
      <c r="AZ79" s="103"/>
      <c r="BA79" s="103"/>
      <c r="BB79" s="103"/>
      <c r="BC79" s="103"/>
      <c r="BD79" s="103"/>
      <c r="BE79" s="103"/>
      <c r="BF79" s="103"/>
      <c r="BG79" s="103"/>
      <c r="BH79" s="103"/>
      <c r="BI79" s="103"/>
      <c r="BJ79" s="103"/>
      <c r="BK79" s="103"/>
      <c r="BL79" s="103"/>
      <c r="BM79" s="103"/>
    </row>
    <row r="80" spans="2:65" ht="12" customHeight="1">
      <c r="AF80" s="103"/>
      <c r="AG80" s="103"/>
      <c r="AH80" s="103"/>
      <c r="AI80" s="103"/>
      <c r="AJ80" s="103"/>
      <c r="AK80" s="103"/>
      <c r="AL80" s="103"/>
      <c r="AM80" s="103"/>
      <c r="AN80" s="103"/>
      <c r="AO80" s="103"/>
      <c r="AP80" s="103"/>
      <c r="AQ80" s="103"/>
      <c r="AR80" s="103"/>
      <c r="AS80" s="103"/>
      <c r="AT80" s="103"/>
      <c r="AU80" s="103"/>
      <c r="AV80" s="103"/>
      <c r="AW80" s="103"/>
      <c r="AX80" s="103"/>
      <c r="AY80" s="103"/>
      <c r="AZ80" s="103"/>
      <c r="BA80" s="103"/>
      <c r="BB80" s="103"/>
      <c r="BC80" s="103"/>
      <c r="BD80" s="103"/>
      <c r="BE80" s="103"/>
      <c r="BF80" s="103"/>
      <c r="BG80" s="103"/>
      <c r="BH80" s="103"/>
      <c r="BI80" s="103"/>
      <c r="BJ80" s="103"/>
      <c r="BK80" s="103"/>
      <c r="BL80" s="103"/>
      <c r="BM80" s="103"/>
    </row>
    <row r="81" spans="32:65" ht="12" customHeight="1">
      <c r="AF81" s="103"/>
      <c r="AG81" s="103"/>
      <c r="AH81" s="103"/>
      <c r="AI81" s="103"/>
      <c r="AJ81" s="103"/>
      <c r="AK81" s="103"/>
      <c r="AL81" s="103"/>
      <c r="AM81" s="103"/>
      <c r="AN81" s="103"/>
      <c r="AO81" s="103"/>
      <c r="AP81" s="103"/>
      <c r="AQ81" s="103"/>
      <c r="AR81" s="103"/>
      <c r="AS81" s="103"/>
      <c r="AT81" s="103"/>
      <c r="AU81" s="103"/>
      <c r="AV81" s="103"/>
      <c r="AW81" s="103"/>
      <c r="AX81" s="103"/>
      <c r="AY81" s="103"/>
      <c r="AZ81" s="103"/>
      <c r="BA81" s="103"/>
      <c r="BB81" s="103"/>
      <c r="BC81" s="103"/>
      <c r="BD81" s="103"/>
      <c r="BE81" s="103"/>
      <c r="BF81" s="103"/>
      <c r="BG81" s="103"/>
      <c r="BH81" s="103"/>
      <c r="BI81" s="103"/>
      <c r="BJ81" s="103"/>
      <c r="BK81" s="103"/>
      <c r="BL81" s="103"/>
      <c r="BM81" s="103"/>
    </row>
  </sheetData>
  <mergeCells count="8">
    <mergeCell ref="BI1:BN2"/>
    <mergeCell ref="BO1:BQ2"/>
    <mergeCell ref="A1:M2"/>
    <mergeCell ref="N1:T2"/>
    <mergeCell ref="U1:AC2"/>
    <mergeCell ref="AD1:AI2"/>
    <mergeCell ref="AJ1:BB2"/>
    <mergeCell ref="BC1:BH2"/>
  </mergeCells>
  <phoneticPr fontId="2"/>
  <hyperlinks>
    <hyperlink ref="BO1:BQ2" location="目次!A1" display="目次へ"/>
  </hyperlinks>
  <pageMargins left="0.39370078740157483" right="0.39370078740157483" top="0.55118110236220474" bottom="0.47244094488188981" header="0.31496062992125984" footer="0.15748031496062992"/>
  <pageSetup paperSize="9" scale="65" orientation="portrait" r:id="rId1"/>
  <headerFooter alignWithMargins="0">
    <oddFooter>&amp;C&amp;P/&amp;N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R56"/>
  <sheetViews>
    <sheetView showGridLines="0" zoomScaleNormal="100" workbookViewId="0">
      <pane ySplit="2" topLeftCell="A3" activePane="bottomLeft" state="frozen"/>
      <selection pane="bottomLeft" activeCell="AK35" sqref="AK35"/>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4" width="2.125" style="54" customWidth="1"/>
    <col min="65" max="66" width="2.25" style="54" customWidth="1"/>
    <col min="67" max="16384" width="2.125" style="54"/>
  </cols>
  <sheetData>
    <row r="1" spans="1:70" s="49" customFormat="1" ht="12" customHeight="1">
      <c r="A1" s="807" t="s">
        <v>3043</v>
      </c>
      <c r="B1" s="808"/>
      <c r="C1" s="808"/>
      <c r="D1" s="808"/>
      <c r="E1" s="808"/>
      <c r="F1" s="808"/>
      <c r="G1" s="808"/>
      <c r="H1" s="808"/>
      <c r="I1" s="808"/>
      <c r="J1" s="808"/>
      <c r="K1" s="808"/>
      <c r="L1" s="808"/>
      <c r="M1" s="809"/>
      <c r="N1" s="813" t="s">
        <v>96</v>
      </c>
      <c r="O1" s="814"/>
      <c r="P1" s="814"/>
      <c r="Q1" s="814"/>
      <c r="R1" s="814"/>
      <c r="S1" s="814"/>
      <c r="T1" s="815"/>
      <c r="U1" s="819" t="str">
        <f>表紙!N14</f>
        <v>VKZ340100Calc、VKZ502300Calc</v>
      </c>
      <c r="V1" s="820"/>
      <c r="W1" s="820"/>
      <c r="X1" s="820"/>
      <c r="Y1" s="820"/>
      <c r="Z1" s="820"/>
      <c r="AA1" s="820"/>
      <c r="AB1" s="820"/>
      <c r="AC1" s="821"/>
      <c r="AD1" s="813" t="s">
        <v>91</v>
      </c>
      <c r="AE1" s="814"/>
      <c r="AF1" s="814"/>
      <c r="AG1" s="814"/>
      <c r="AH1" s="814"/>
      <c r="AI1" s="815"/>
      <c r="AJ1" s="819" t="str">
        <f>表紙!N11</f>
        <v>元帳、工事元帳データ集計</v>
      </c>
      <c r="AK1" s="820"/>
      <c r="AL1" s="820"/>
      <c r="AM1" s="820"/>
      <c r="AN1" s="820"/>
      <c r="AO1" s="820"/>
      <c r="AP1" s="820"/>
      <c r="AQ1" s="820"/>
      <c r="AR1" s="820"/>
      <c r="AS1" s="820"/>
      <c r="AT1" s="820"/>
      <c r="AU1" s="820"/>
      <c r="AV1" s="820"/>
      <c r="AW1" s="820"/>
      <c r="AX1" s="820"/>
      <c r="AY1" s="820"/>
      <c r="AZ1" s="820"/>
      <c r="BA1" s="820"/>
      <c r="BB1" s="821"/>
      <c r="BC1" s="813" t="s">
        <v>92</v>
      </c>
      <c r="BD1" s="814"/>
      <c r="BE1" s="814"/>
      <c r="BF1" s="814"/>
      <c r="BG1" s="814"/>
      <c r="BH1" s="815"/>
      <c r="BI1" s="801">
        <v>42496</v>
      </c>
      <c r="BJ1" s="802"/>
      <c r="BK1" s="802"/>
      <c r="BL1" s="802"/>
      <c r="BM1" s="802"/>
      <c r="BN1" s="803"/>
      <c r="BO1" s="831" t="s">
        <v>97</v>
      </c>
      <c r="BP1" s="832"/>
      <c r="BQ1" s="833"/>
    </row>
    <row r="2" spans="1:70" s="49" customFormat="1" ht="12" customHeight="1" thickBot="1">
      <c r="A2" s="810"/>
      <c r="B2" s="811"/>
      <c r="C2" s="811"/>
      <c r="D2" s="811"/>
      <c r="E2" s="811"/>
      <c r="F2" s="811"/>
      <c r="G2" s="811"/>
      <c r="H2" s="811"/>
      <c r="I2" s="811"/>
      <c r="J2" s="811"/>
      <c r="K2" s="811"/>
      <c r="L2" s="811"/>
      <c r="M2" s="812"/>
      <c r="N2" s="816"/>
      <c r="O2" s="817"/>
      <c r="P2" s="817"/>
      <c r="Q2" s="817"/>
      <c r="R2" s="817"/>
      <c r="S2" s="817"/>
      <c r="T2" s="818"/>
      <c r="U2" s="822"/>
      <c r="V2" s="823"/>
      <c r="W2" s="823"/>
      <c r="X2" s="823"/>
      <c r="Y2" s="823"/>
      <c r="Z2" s="823"/>
      <c r="AA2" s="823"/>
      <c r="AB2" s="823"/>
      <c r="AC2" s="824"/>
      <c r="AD2" s="816"/>
      <c r="AE2" s="817"/>
      <c r="AF2" s="817"/>
      <c r="AG2" s="817"/>
      <c r="AH2" s="817"/>
      <c r="AI2" s="818"/>
      <c r="AJ2" s="822"/>
      <c r="AK2" s="823"/>
      <c r="AL2" s="823"/>
      <c r="AM2" s="823"/>
      <c r="AN2" s="823"/>
      <c r="AO2" s="823"/>
      <c r="AP2" s="823"/>
      <c r="AQ2" s="823"/>
      <c r="AR2" s="823"/>
      <c r="AS2" s="823"/>
      <c r="AT2" s="823"/>
      <c r="AU2" s="823"/>
      <c r="AV2" s="823"/>
      <c r="AW2" s="823"/>
      <c r="AX2" s="823"/>
      <c r="AY2" s="823"/>
      <c r="AZ2" s="823"/>
      <c r="BA2" s="823"/>
      <c r="BB2" s="824"/>
      <c r="BC2" s="816"/>
      <c r="BD2" s="817"/>
      <c r="BE2" s="817"/>
      <c r="BF2" s="817"/>
      <c r="BG2" s="817"/>
      <c r="BH2" s="818"/>
      <c r="BI2" s="804"/>
      <c r="BJ2" s="805"/>
      <c r="BK2" s="805"/>
      <c r="BL2" s="805"/>
      <c r="BM2" s="805"/>
      <c r="BN2" s="806"/>
      <c r="BO2" s="834"/>
      <c r="BP2" s="835"/>
      <c r="BQ2" s="836"/>
    </row>
    <row r="3" spans="1:70" s="53" customFormat="1" ht="12" customHeight="1">
      <c r="A3" s="50"/>
      <c r="B3" s="50"/>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2"/>
      <c r="BP3" s="52"/>
      <c r="BQ3" s="52"/>
    </row>
    <row r="4" spans="1:70" ht="12" customHeight="1">
      <c r="B4" s="52" t="s">
        <v>1025</v>
      </c>
      <c r="C4" s="103"/>
      <c r="D4" s="103"/>
      <c r="E4" s="103"/>
      <c r="F4" s="103"/>
      <c r="G4" s="103"/>
      <c r="H4" s="103"/>
      <c r="I4" s="103"/>
      <c r="J4" s="103"/>
      <c r="K4" s="103"/>
      <c r="L4" s="103"/>
      <c r="M4" s="103"/>
      <c r="N4" s="103"/>
      <c r="O4" s="103"/>
      <c r="P4" s="103"/>
      <c r="Q4" s="103"/>
      <c r="R4" s="103"/>
      <c r="S4" s="103"/>
      <c r="T4" s="103"/>
      <c r="U4" s="103"/>
      <c r="V4" s="103"/>
      <c r="W4" s="103"/>
      <c r="AF4" s="253" t="s">
        <v>545</v>
      </c>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row>
    <row r="5" spans="1:70" ht="12" customHeight="1">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row>
    <row r="6" spans="1:70" ht="12" customHeight="1">
      <c r="B6" s="256"/>
      <c r="C6" s="257"/>
      <c r="D6" s="257"/>
      <c r="E6" s="257"/>
      <c r="F6" s="257"/>
      <c r="G6" s="257"/>
      <c r="H6" s="257"/>
      <c r="I6" s="257"/>
      <c r="J6" s="257"/>
      <c r="K6" s="257"/>
      <c r="L6" s="257"/>
      <c r="M6" s="257"/>
      <c r="N6" s="257"/>
      <c r="O6" s="257"/>
      <c r="P6" s="257"/>
      <c r="Q6" s="257"/>
      <c r="R6" s="257"/>
      <c r="S6" s="257"/>
      <c r="T6" s="257"/>
      <c r="U6" s="257"/>
      <c r="V6" s="257"/>
      <c r="W6" s="257"/>
      <c r="X6" s="257"/>
      <c r="Y6" s="257"/>
      <c r="Z6" s="257"/>
      <c r="AA6" s="257"/>
      <c r="AB6" s="257"/>
      <c r="AC6" s="258"/>
      <c r="AF6" s="103" t="s">
        <v>363</v>
      </c>
      <c r="AG6" s="103"/>
      <c r="AH6" s="103"/>
      <c r="AI6" s="103"/>
      <c r="AJ6" s="103"/>
      <c r="AK6" s="103"/>
      <c r="AL6" s="103"/>
      <c r="AM6" s="103"/>
      <c r="AN6" s="103"/>
      <c r="AO6" s="103"/>
      <c r="AP6" s="103"/>
      <c r="AQ6" s="103"/>
      <c r="AR6" s="103"/>
    </row>
    <row r="7" spans="1:70" ht="12" customHeight="1">
      <c r="B7" s="259"/>
      <c r="C7" s="260" t="s">
        <v>371</v>
      </c>
      <c r="D7" s="260"/>
      <c r="E7" s="260"/>
      <c r="F7" s="260"/>
      <c r="G7" s="260"/>
      <c r="H7" s="260"/>
      <c r="I7" s="260"/>
      <c r="J7" s="260"/>
      <c r="K7" s="260"/>
      <c r="L7" s="260"/>
      <c r="M7" s="260"/>
      <c r="N7" s="260"/>
      <c r="O7" s="260"/>
      <c r="P7" s="260"/>
      <c r="Q7" s="260"/>
      <c r="R7" s="260"/>
      <c r="S7" s="260"/>
      <c r="T7" s="260"/>
      <c r="U7" s="260"/>
      <c r="V7" s="260"/>
      <c r="W7" s="260"/>
      <c r="X7" s="51"/>
      <c r="Y7" s="51"/>
      <c r="Z7" s="51"/>
      <c r="AA7" s="51"/>
      <c r="AB7" s="51"/>
      <c r="AC7" s="261"/>
      <c r="AF7" s="103"/>
      <c r="AG7" s="103" t="s">
        <v>511</v>
      </c>
      <c r="AH7" s="103"/>
      <c r="AI7" s="103"/>
      <c r="AJ7" s="103"/>
      <c r="AK7" s="103"/>
      <c r="AL7" s="103"/>
      <c r="AM7" s="103"/>
      <c r="AN7" s="103"/>
      <c r="AO7" s="103"/>
      <c r="AP7" s="103"/>
      <c r="AQ7" s="103"/>
      <c r="AR7" s="103"/>
    </row>
    <row r="8" spans="1:70" ht="12" customHeight="1">
      <c r="B8" s="259"/>
      <c r="C8" s="260" t="s">
        <v>1020</v>
      </c>
      <c r="D8" s="260"/>
      <c r="E8" s="260"/>
      <c r="F8" s="260"/>
      <c r="G8" s="260"/>
      <c r="H8" s="260"/>
      <c r="I8" s="260"/>
      <c r="J8" s="260"/>
      <c r="K8" s="260"/>
      <c r="L8" s="260"/>
      <c r="M8" s="260"/>
      <c r="N8" s="260"/>
      <c r="O8" s="262"/>
      <c r="P8" s="260"/>
      <c r="Q8" s="260"/>
      <c r="R8" s="260"/>
      <c r="S8" s="260"/>
      <c r="T8" s="260"/>
      <c r="U8" s="260"/>
      <c r="V8" s="260"/>
      <c r="W8" s="260"/>
      <c r="X8" s="51"/>
      <c r="Y8" s="51"/>
      <c r="Z8" s="51"/>
      <c r="AA8" s="51"/>
      <c r="AB8" s="51"/>
      <c r="AC8" s="261"/>
      <c r="AF8" s="103"/>
      <c r="AG8" s="103"/>
      <c r="AH8" s="103"/>
      <c r="AI8" s="103"/>
      <c r="AJ8" s="103"/>
      <c r="AK8" s="103"/>
      <c r="AL8" s="103"/>
      <c r="AM8" s="103"/>
      <c r="AN8" s="103"/>
      <c r="AO8" s="103"/>
      <c r="AP8" s="103"/>
      <c r="AQ8" s="103"/>
      <c r="AR8" s="103"/>
    </row>
    <row r="9" spans="1:70" ht="12" customHeight="1">
      <c r="B9" s="259"/>
      <c r="C9" s="260" t="s">
        <v>510</v>
      </c>
      <c r="D9" s="260"/>
      <c r="E9" s="260"/>
      <c r="F9" s="260"/>
      <c r="G9" s="260"/>
      <c r="H9" s="260"/>
      <c r="I9" s="260"/>
      <c r="J9" s="260"/>
      <c r="K9" s="260"/>
      <c r="L9" s="260"/>
      <c r="M9" s="260"/>
      <c r="N9" s="260"/>
      <c r="O9" s="262"/>
      <c r="P9" s="260"/>
      <c r="Q9" s="260"/>
      <c r="R9" s="260"/>
      <c r="S9" s="260"/>
      <c r="T9" s="260"/>
      <c r="U9" s="260"/>
      <c r="V9" s="260"/>
      <c r="W9" s="260"/>
      <c r="X9" s="51"/>
      <c r="Y9" s="51"/>
      <c r="Z9" s="51"/>
      <c r="AA9" s="51"/>
      <c r="AB9" s="51"/>
      <c r="AC9" s="261"/>
      <c r="AF9" s="103"/>
      <c r="AG9" s="103" t="s">
        <v>514</v>
      </c>
      <c r="AH9" s="103"/>
      <c r="AI9" s="103"/>
      <c r="AJ9" s="103"/>
      <c r="AK9" s="103"/>
      <c r="AL9" s="103"/>
      <c r="AM9" s="103"/>
      <c r="AN9" s="103"/>
      <c r="AO9" s="103"/>
      <c r="AP9" s="103"/>
      <c r="AQ9" s="103"/>
      <c r="AR9" s="103"/>
    </row>
    <row r="10" spans="1:70" ht="12" customHeight="1">
      <c r="B10" s="259"/>
      <c r="C10" s="260" t="s">
        <v>512</v>
      </c>
      <c r="D10" s="260"/>
      <c r="E10" s="260"/>
      <c r="F10" s="260"/>
      <c r="G10" s="260"/>
      <c r="H10" s="260"/>
      <c r="I10" s="260"/>
      <c r="J10" s="260"/>
      <c r="K10" s="260"/>
      <c r="L10" s="260"/>
      <c r="M10" s="260"/>
      <c r="N10" s="260"/>
      <c r="O10" s="262"/>
      <c r="P10" s="260"/>
      <c r="Q10" s="260"/>
      <c r="R10" s="260"/>
      <c r="S10" s="260"/>
      <c r="T10" s="260"/>
      <c r="U10" s="260"/>
      <c r="V10" s="260"/>
      <c r="W10" s="260"/>
      <c r="X10" s="51"/>
      <c r="Y10" s="51"/>
      <c r="Z10" s="51"/>
      <c r="AA10" s="51"/>
      <c r="AB10" s="51"/>
      <c r="AC10" s="261"/>
      <c r="AF10" s="103"/>
      <c r="AG10" s="103"/>
      <c r="AH10" s="103" t="s">
        <v>515</v>
      </c>
      <c r="AI10" s="103"/>
      <c r="AJ10" s="103"/>
      <c r="AK10" s="103"/>
      <c r="AL10" s="103"/>
      <c r="AM10" s="103"/>
      <c r="AN10" s="103"/>
      <c r="AO10" s="103"/>
      <c r="AP10" s="103"/>
      <c r="AQ10" s="103"/>
      <c r="AR10" s="103"/>
    </row>
    <row r="11" spans="1:70" ht="12" customHeight="1">
      <c r="B11" s="259"/>
      <c r="C11" s="260" t="s">
        <v>513</v>
      </c>
      <c r="D11" s="260"/>
      <c r="E11" s="260"/>
      <c r="F11" s="260"/>
      <c r="G11" s="260"/>
      <c r="H11" s="260"/>
      <c r="I11" s="260"/>
      <c r="J11" s="260"/>
      <c r="K11" s="260"/>
      <c r="L11" s="260"/>
      <c r="M11" s="260"/>
      <c r="N11" s="260"/>
      <c r="O11" s="262"/>
      <c r="P11" s="260"/>
      <c r="Q11" s="260"/>
      <c r="R11" s="260"/>
      <c r="S11" s="260"/>
      <c r="T11" s="260"/>
      <c r="U11" s="260"/>
      <c r="V11" s="260"/>
      <c r="W11" s="260"/>
      <c r="X11" s="51"/>
      <c r="Y11" s="51"/>
      <c r="Z11" s="51"/>
      <c r="AA11" s="51"/>
      <c r="AB11" s="51"/>
      <c r="AC11" s="261"/>
      <c r="AF11" s="103"/>
      <c r="AG11" s="103"/>
      <c r="AH11" s="103"/>
      <c r="AI11" s="103"/>
      <c r="AJ11" s="103"/>
      <c r="AK11" s="103"/>
      <c r="AL11" s="103"/>
      <c r="AM11" s="103"/>
      <c r="AN11" s="103"/>
      <c r="AO11" s="103"/>
      <c r="AP11" s="103"/>
      <c r="AQ11" s="103"/>
      <c r="AR11" s="103"/>
    </row>
    <row r="12" spans="1:70" ht="12" customHeight="1">
      <c r="B12" s="259"/>
      <c r="C12" s="260" t="s">
        <v>516</v>
      </c>
      <c r="D12" s="260"/>
      <c r="E12" s="260"/>
      <c r="F12" s="260"/>
      <c r="G12" s="260"/>
      <c r="H12" s="260"/>
      <c r="I12" s="260"/>
      <c r="J12" s="260"/>
      <c r="K12" s="260"/>
      <c r="L12" s="260"/>
      <c r="M12" s="260"/>
      <c r="N12" s="260"/>
      <c r="O12" s="262"/>
      <c r="P12" s="260"/>
      <c r="Q12" s="260"/>
      <c r="R12" s="260"/>
      <c r="S12" s="260"/>
      <c r="T12" s="260"/>
      <c r="U12" s="260"/>
      <c r="V12" s="260"/>
      <c r="W12" s="260"/>
      <c r="X12" s="51"/>
      <c r="Y12" s="51"/>
      <c r="Z12" s="51"/>
      <c r="AA12" s="51"/>
      <c r="AB12" s="51"/>
      <c r="AC12" s="261"/>
      <c r="AF12" s="103"/>
      <c r="AG12" s="103" t="s">
        <v>546</v>
      </c>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row>
    <row r="13" spans="1:70" ht="12" customHeight="1">
      <c r="B13" s="259"/>
      <c r="C13" s="260" t="s">
        <v>517</v>
      </c>
      <c r="D13" s="260"/>
      <c r="E13" s="260"/>
      <c r="F13" s="260"/>
      <c r="G13" s="260"/>
      <c r="H13" s="260"/>
      <c r="I13" s="260"/>
      <c r="J13" s="260"/>
      <c r="K13" s="260"/>
      <c r="L13" s="260"/>
      <c r="M13" s="260"/>
      <c r="N13" s="260"/>
      <c r="O13" s="262"/>
      <c r="P13" s="260"/>
      <c r="Q13" s="260"/>
      <c r="R13" s="260"/>
      <c r="S13" s="260"/>
      <c r="T13" s="260"/>
      <c r="U13" s="260"/>
      <c r="V13" s="260"/>
      <c r="W13" s="260"/>
      <c r="X13" s="51"/>
      <c r="Y13" s="51"/>
      <c r="Z13" s="51"/>
      <c r="AA13" s="51"/>
      <c r="AB13" s="51"/>
      <c r="AC13" s="261"/>
      <c r="AG13" s="103"/>
      <c r="AH13" s="103" t="s">
        <v>547</v>
      </c>
      <c r="AI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row>
    <row r="14" spans="1:70" ht="12" customHeight="1">
      <c r="B14" s="259"/>
      <c r="C14" s="260" t="s">
        <v>519</v>
      </c>
      <c r="D14" s="260"/>
      <c r="E14" s="260"/>
      <c r="F14" s="255"/>
      <c r="G14" s="255"/>
      <c r="H14" s="255"/>
      <c r="I14" s="255"/>
      <c r="J14" s="255"/>
      <c r="K14" s="255"/>
      <c r="L14" s="255"/>
      <c r="M14" s="255"/>
      <c r="N14" s="255"/>
      <c r="O14" s="262"/>
      <c r="P14" s="255"/>
      <c r="Q14" s="255"/>
      <c r="R14" s="255"/>
      <c r="S14" s="255"/>
      <c r="T14" s="255"/>
      <c r="U14" s="255"/>
      <c r="V14" s="255"/>
      <c r="W14" s="255"/>
      <c r="X14" s="55"/>
      <c r="Y14" s="55"/>
      <c r="Z14" s="55"/>
      <c r="AA14" s="55"/>
      <c r="AB14" s="55"/>
      <c r="AC14" s="263"/>
      <c r="AH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row>
    <row r="15" spans="1:70" ht="12" customHeight="1">
      <c r="B15" s="259"/>
      <c r="C15" s="255" t="s">
        <v>520</v>
      </c>
      <c r="D15" s="255"/>
      <c r="E15" s="255"/>
      <c r="F15" s="255"/>
      <c r="G15" s="255"/>
      <c r="H15" s="255"/>
      <c r="I15" s="255"/>
      <c r="J15" s="255"/>
      <c r="K15" s="255"/>
      <c r="L15" s="255"/>
      <c r="M15" s="255"/>
      <c r="N15" s="255"/>
      <c r="O15" s="262"/>
      <c r="P15" s="255"/>
      <c r="Q15" s="255"/>
      <c r="R15" s="255"/>
      <c r="S15" s="255"/>
      <c r="T15" s="255"/>
      <c r="U15" s="255"/>
      <c r="V15" s="255"/>
      <c r="W15" s="255"/>
      <c r="X15" s="55"/>
      <c r="Y15" s="55"/>
      <c r="Z15" s="55"/>
      <c r="AA15" s="55"/>
      <c r="AB15" s="55"/>
      <c r="AC15" s="263"/>
      <c r="AG15" s="103" t="s">
        <v>522</v>
      </c>
      <c r="AH15" s="103"/>
      <c r="AS15" s="103"/>
      <c r="AT15" s="103"/>
      <c r="AU15" s="103"/>
      <c r="AV15" s="103"/>
      <c r="AW15" s="103"/>
      <c r="AX15" s="103"/>
      <c r="AY15" s="103"/>
      <c r="AZ15" s="103"/>
      <c r="BA15" s="103"/>
      <c r="BB15" s="103"/>
      <c r="BC15" s="103"/>
      <c r="BD15" s="103"/>
      <c r="BE15" s="103"/>
      <c r="BF15" s="103"/>
      <c r="BG15" s="103"/>
      <c r="BH15" s="103"/>
      <c r="BI15" s="103"/>
      <c r="BJ15" s="103"/>
      <c r="BK15" s="103"/>
      <c r="BL15" s="103"/>
      <c r="BM15" s="103"/>
    </row>
    <row r="16" spans="1:70" ht="12" customHeight="1">
      <c r="B16" s="259"/>
      <c r="C16" s="255" t="s">
        <v>521</v>
      </c>
      <c r="D16" s="255"/>
      <c r="E16" s="255"/>
      <c r="F16" s="255"/>
      <c r="G16" s="255"/>
      <c r="H16" s="255"/>
      <c r="I16" s="255"/>
      <c r="J16" s="255"/>
      <c r="K16" s="255"/>
      <c r="L16" s="255"/>
      <c r="M16" s="255"/>
      <c r="N16" s="255"/>
      <c r="O16" s="262"/>
      <c r="P16" s="255"/>
      <c r="Q16" s="255"/>
      <c r="R16" s="255"/>
      <c r="S16" s="255"/>
      <c r="T16" s="255"/>
      <c r="U16" s="255"/>
      <c r="V16" s="255"/>
      <c r="W16" s="255"/>
      <c r="X16" s="55"/>
      <c r="Y16" s="55"/>
      <c r="Z16" s="55"/>
      <c r="AA16" s="55"/>
      <c r="AB16" s="55"/>
      <c r="AC16" s="263"/>
      <c r="AH16" s="103" t="s">
        <v>382</v>
      </c>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c r="BM16" s="103"/>
    </row>
    <row r="17" spans="2:65" ht="12" customHeight="1">
      <c r="B17" s="259"/>
      <c r="C17" s="255"/>
      <c r="D17" s="255"/>
      <c r="E17" s="255"/>
      <c r="F17" s="255"/>
      <c r="G17" s="255"/>
      <c r="H17" s="255"/>
      <c r="I17" s="255"/>
      <c r="J17" s="255"/>
      <c r="K17" s="255"/>
      <c r="L17" s="255"/>
      <c r="M17" s="255"/>
      <c r="N17" s="255"/>
      <c r="O17" s="262"/>
      <c r="P17" s="255"/>
      <c r="Q17" s="255"/>
      <c r="R17" s="255"/>
      <c r="S17" s="255"/>
      <c r="T17" s="255"/>
      <c r="U17" s="255"/>
      <c r="V17" s="255"/>
      <c r="W17" s="255"/>
      <c r="X17" s="55"/>
      <c r="Y17" s="55"/>
      <c r="Z17" s="55"/>
      <c r="AA17" s="55"/>
      <c r="AB17" s="55"/>
      <c r="AC17" s="263"/>
      <c r="AH17" s="104" t="s">
        <v>384</v>
      </c>
      <c r="AI17" s="104"/>
      <c r="AJ17" s="104"/>
      <c r="AK17" s="104"/>
      <c r="AL17" s="104"/>
      <c r="AM17" s="104"/>
      <c r="AN17" s="104"/>
      <c r="AO17" s="104"/>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3"/>
      <c r="BL17" s="103"/>
      <c r="BM17" s="103"/>
    </row>
    <row r="18" spans="2:65" ht="12" customHeight="1">
      <c r="B18" s="259"/>
      <c r="C18" s="255" t="s">
        <v>523</v>
      </c>
      <c r="D18" s="255"/>
      <c r="E18" s="255"/>
      <c r="F18" s="255"/>
      <c r="G18" s="255"/>
      <c r="H18" s="255"/>
      <c r="I18" s="255"/>
      <c r="J18" s="255"/>
      <c r="K18" s="255"/>
      <c r="L18" s="255"/>
      <c r="M18" s="255"/>
      <c r="N18" s="255"/>
      <c r="O18" s="262"/>
      <c r="P18" s="255"/>
      <c r="Q18" s="255"/>
      <c r="R18" s="255"/>
      <c r="S18" s="255"/>
      <c r="T18" s="255"/>
      <c r="U18" s="255"/>
      <c r="V18" s="255"/>
      <c r="W18" s="255"/>
      <c r="X18" s="55"/>
      <c r="Y18" s="55"/>
      <c r="Z18" s="55"/>
      <c r="AA18" s="55"/>
      <c r="AB18" s="55"/>
      <c r="AC18" s="263"/>
      <c r="AH18" s="104" t="s">
        <v>386</v>
      </c>
      <c r="AI18" s="104"/>
      <c r="AJ18" s="104"/>
      <c r="AK18" s="104"/>
      <c r="AL18" s="104"/>
      <c r="AM18" s="104"/>
      <c r="AN18" s="104"/>
      <c r="AO18" s="104"/>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c r="BM18" s="103"/>
    </row>
    <row r="19" spans="2:65" ht="12" customHeight="1">
      <c r="B19" s="259"/>
      <c r="C19" s="255" t="s">
        <v>524</v>
      </c>
      <c r="D19" s="255"/>
      <c r="E19" s="255"/>
      <c r="F19" s="255"/>
      <c r="G19" s="255"/>
      <c r="H19" s="255"/>
      <c r="I19" s="255"/>
      <c r="J19" s="255"/>
      <c r="K19" s="255"/>
      <c r="L19" s="255"/>
      <c r="M19" s="255"/>
      <c r="N19" s="255"/>
      <c r="O19" s="262"/>
      <c r="P19" s="255"/>
      <c r="Q19" s="255"/>
      <c r="R19" s="255"/>
      <c r="S19" s="255"/>
      <c r="T19" s="255"/>
      <c r="U19" s="255"/>
      <c r="V19" s="255"/>
      <c r="W19" s="255"/>
      <c r="X19" s="55"/>
      <c r="Y19" s="55"/>
      <c r="Z19" s="55"/>
      <c r="AA19" s="55"/>
      <c r="AB19" s="55"/>
      <c r="AC19" s="263"/>
      <c r="AH19" s="104"/>
      <c r="AI19" s="104"/>
      <c r="AJ19" s="104"/>
      <c r="AK19" s="104"/>
      <c r="AL19" s="104"/>
      <c r="AM19" s="104"/>
      <c r="AN19" s="104"/>
      <c r="AO19" s="104"/>
      <c r="AP19" s="104"/>
      <c r="AQ19" s="104"/>
      <c r="AR19" s="104"/>
      <c r="AS19" s="104"/>
      <c r="AT19" s="104"/>
      <c r="AU19" s="104"/>
      <c r="AV19" s="104"/>
      <c r="AW19" s="104"/>
      <c r="AX19" s="104"/>
      <c r="AY19" s="104"/>
      <c r="AZ19" s="104"/>
      <c r="BA19" s="104"/>
      <c r="BB19" s="104"/>
      <c r="BC19" s="103"/>
      <c r="BD19" s="103"/>
      <c r="BE19" s="103"/>
      <c r="BF19" s="103"/>
      <c r="BG19" s="103"/>
      <c r="BH19" s="103"/>
      <c r="BI19" s="103"/>
      <c r="BJ19" s="103"/>
      <c r="BK19" s="103"/>
      <c r="BL19" s="103"/>
      <c r="BM19" s="103"/>
    </row>
    <row r="20" spans="2:65" ht="12" customHeight="1">
      <c r="B20" s="259"/>
      <c r="C20" s="255" t="s">
        <v>525</v>
      </c>
      <c r="D20" s="255"/>
      <c r="E20" s="255"/>
      <c r="F20" s="255"/>
      <c r="G20" s="255"/>
      <c r="H20" s="255"/>
      <c r="I20" s="255"/>
      <c r="J20" s="255"/>
      <c r="K20" s="255"/>
      <c r="L20" s="255"/>
      <c r="M20" s="255"/>
      <c r="N20" s="255"/>
      <c r="O20" s="262"/>
      <c r="P20" s="255"/>
      <c r="Q20" s="255"/>
      <c r="R20" s="255"/>
      <c r="S20" s="255"/>
      <c r="T20" s="255"/>
      <c r="U20" s="255"/>
      <c r="V20" s="255"/>
      <c r="W20" s="255"/>
      <c r="X20" s="55"/>
      <c r="Y20" s="55"/>
      <c r="Z20" s="55"/>
      <c r="AA20" s="55"/>
      <c r="AB20" s="55"/>
      <c r="AC20" s="263"/>
      <c r="AH20" s="104" t="s">
        <v>932</v>
      </c>
      <c r="AI20" s="104"/>
      <c r="AJ20" s="104"/>
      <c r="AK20" s="104"/>
      <c r="AL20" s="104"/>
      <c r="AM20" s="104"/>
      <c r="AN20" s="104"/>
      <c r="AO20" s="104"/>
      <c r="AP20" s="104"/>
      <c r="AQ20" s="104"/>
      <c r="AR20" s="104"/>
      <c r="AS20" s="104"/>
      <c r="AT20" s="104"/>
      <c r="AU20" s="104"/>
      <c r="AV20" s="104"/>
      <c r="AW20" s="104"/>
      <c r="AX20" s="49"/>
      <c r="AZ20" s="104" t="s">
        <v>481</v>
      </c>
      <c r="BA20" s="104"/>
      <c r="BB20" s="104"/>
      <c r="BC20" s="103"/>
      <c r="BD20" s="103"/>
      <c r="BE20" s="103"/>
      <c r="BF20" s="103"/>
      <c r="BG20" s="103"/>
      <c r="BH20" s="103"/>
      <c r="BI20" s="103"/>
      <c r="BJ20" s="103"/>
      <c r="BK20" s="103"/>
      <c r="BL20" s="103"/>
      <c r="BM20" s="103"/>
    </row>
    <row r="21" spans="2:65" ht="12" customHeight="1">
      <c r="B21" s="259"/>
      <c r="C21" s="255" t="s">
        <v>1021</v>
      </c>
      <c r="D21" s="255"/>
      <c r="E21" s="255"/>
      <c r="F21" s="255"/>
      <c r="G21" s="255"/>
      <c r="H21" s="255"/>
      <c r="I21" s="255"/>
      <c r="J21" s="255"/>
      <c r="K21" s="255"/>
      <c r="L21" s="255"/>
      <c r="M21" s="255"/>
      <c r="N21" s="255"/>
      <c r="O21" s="262"/>
      <c r="P21" s="255"/>
      <c r="Q21" s="255"/>
      <c r="R21" s="255"/>
      <c r="S21" s="255"/>
      <c r="T21" s="255"/>
      <c r="U21" s="255"/>
      <c r="V21" s="255"/>
      <c r="W21" s="255"/>
      <c r="X21" s="55"/>
      <c r="Y21" s="55"/>
      <c r="Z21" s="55"/>
      <c r="AA21" s="55"/>
      <c r="AB21" s="55"/>
      <c r="AC21" s="263"/>
      <c r="AH21" s="104" t="s">
        <v>931</v>
      </c>
      <c r="AI21" s="103"/>
      <c r="AJ21" s="104"/>
      <c r="AK21" s="104"/>
      <c r="AL21" s="104"/>
      <c r="AM21" s="104"/>
      <c r="AN21" s="104"/>
      <c r="AO21" s="104"/>
      <c r="AP21" s="104"/>
      <c r="AQ21" s="104"/>
      <c r="AR21" s="104"/>
      <c r="AS21" s="104"/>
      <c r="AT21" s="104"/>
      <c r="AU21" s="104"/>
      <c r="AV21" s="104"/>
      <c r="AW21" s="104"/>
      <c r="AX21" s="104"/>
      <c r="AZ21" s="104" t="s">
        <v>482</v>
      </c>
      <c r="BA21" s="104"/>
      <c r="BB21" s="104"/>
      <c r="BC21" s="103"/>
      <c r="BD21" s="103"/>
      <c r="BE21" s="103"/>
      <c r="BF21" s="103"/>
      <c r="BG21" s="103"/>
      <c r="BH21" s="103"/>
      <c r="BI21" s="103"/>
      <c r="BJ21" s="103"/>
      <c r="BK21" s="103"/>
      <c r="BL21" s="103"/>
      <c r="BM21" s="103"/>
    </row>
    <row r="22" spans="2:65" ht="12" customHeight="1">
      <c r="B22" s="259"/>
      <c r="C22" s="255" t="s">
        <v>526</v>
      </c>
      <c r="D22" s="255"/>
      <c r="E22" s="255"/>
      <c r="F22" s="255"/>
      <c r="G22" s="255"/>
      <c r="H22" s="255"/>
      <c r="I22" s="255"/>
      <c r="J22" s="255"/>
      <c r="K22" s="255"/>
      <c r="L22" s="255"/>
      <c r="M22" s="255"/>
      <c r="N22" s="255"/>
      <c r="O22" s="262"/>
      <c r="P22" s="255"/>
      <c r="Q22" s="255"/>
      <c r="R22" s="255"/>
      <c r="S22" s="255"/>
      <c r="T22" s="255"/>
      <c r="U22" s="255"/>
      <c r="V22" s="255"/>
      <c r="W22" s="255"/>
      <c r="X22" s="55"/>
      <c r="Y22" s="55"/>
      <c r="Z22" s="55"/>
      <c r="AA22" s="55"/>
      <c r="AB22" s="55"/>
      <c r="AC22" s="263"/>
      <c r="AH22" s="104" t="s">
        <v>933</v>
      </c>
      <c r="AI22" s="103"/>
      <c r="AJ22" s="104"/>
      <c r="AK22" s="104"/>
      <c r="AL22" s="104"/>
      <c r="AM22" s="104"/>
      <c r="AN22" s="104"/>
      <c r="AO22" s="104"/>
      <c r="AP22" s="104"/>
      <c r="AQ22" s="104"/>
      <c r="AR22" s="104"/>
      <c r="AS22" s="104"/>
      <c r="AT22" s="104"/>
      <c r="AU22" s="104"/>
      <c r="AV22" s="104"/>
      <c r="AW22" s="104"/>
      <c r="AX22" s="104"/>
      <c r="AZ22" s="104" t="s">
        <v>483</v>
      </c>
      <c r="BA22" s="104"/>
      <c r="BB22" s="104"/>
      <c r="BC22" s="103"/>
      <c r="BD22" s="103"/>
      <c r="BE22" s="103"/>
      <c r="BF22" s="103"/>
      <c r="BG22" s="103"/>
      <c r="BH22" s="103"/>
      <c r="BI22" s="103"/>
      <c r="BJ22" s="103"/>
      <c r="BK22" s="103"/>
      <c r="BL22" s="103"/>
      <c r="BM22" s="103"/>
    </row>
    <row r="23" spans="2:65" ht="12" customHeight="1">
      <c r="B23" s="259"/>
      <c r="C23" s="255" t="s">
        <v>527</v>
      </c>
      <c r="D23" s="255"/>
      <c r="E23" s="255"/>
      <c r="F23" s="255"/>
      <c r="G23" s="255"/>
      <c r="H23" s="255"/>
      <c r="I23" s="255"/>
      <c r="J23" s="255"/>
      <c r="K23" s="255"/>
      <c r="L23" s="255"/>
      <c r="M23" s="255"/>
      <c r="N23" s="255"/>
      <c r="O23" s="262"/>
      <c r="P23" s="255"/>
      <c r="Q23" s="255"/>
      <c r="R23" s="255"/>
      <c r="S23" s="255"/>
      <c r="T23" s="255"/>
      <c r="U23" s="255"/>
      <c r="V23" s="255"/>
      <c r="W23" s="255"/>
      <c r="X23" s="55"/>
      <c r="Y23" s="55"/>
      <c r="Z23" s="55"/>
      <c r="AA23" s="55"/>
      <c r="AB23" s="55"/>
      <c r="AC23" s="263"/>
      <c r="AH23" s="104" t="s">
        <v>934</v>
      </c>
      <c r="AI23" s="103"/>
      <c r="AJ23" s="104"/>
      <c r="AK23" s="104"/>
      <c r="AL23" s="104"/>
      <c r="AM23" s="104"/>
      <c r="AN23" s="104"/>
      <c r="AO23" s="104"/>
      <c r="AP23" s="104"/>
      <c r="AQ23" s="104"/>
      <c r="AR23" s="104"/>
      <c r="AS23" s="104"/>
      <c r="AT23" s="104"/>
      <c r="AU23" s="104"/>
      <c r="AV23" s="104"/>
      <c r="AW23" s="104"/>
      <c r="AX23" s="104"/>
      <c r="AZ23" s="104" t="s">
        <v>484</v>
      </c>
      <c r="BA23" s="104"/>
      <c r="BB23" s="104"/>
      <c r="BC23" s="103"/>
      <c r="BD23" s="103"/>
      <c r="BE23" s="103"/>
      <c r="BF23" s="103"/>
      <c r="BG23" s="103"/>
      <c r="BH23" s="103"/>
      <c r="BI23" s="103"/>
      <c r="BJ23" s="103"/>
      <c r="BK23" s="103"/>
      <c r="BL23" s="103"/>
      <c r="BM23" s="103"/>
    </row>
    <row r="24" spans="2:65" ht="12" customHeight="1">
      <c r="B24" s="259"/>
      <c r="C24" s="255" t="s">
        <v>528</v>
      </c>
      <c r="D24" s="255"/>
      <c r="E24" s="255"/>
      <c r="F24" s="255"/>
      <c r="G24" s="255"/>
      <c r="H24" s="255"/>
      <c r="I24" s="255"/>
      <c r="J24" s="255"/>
      <c r="K24" s="255"/>
      <c r="L24" s="255"/>
      <c r="M24" s="255"/>
      <c r="N24" s="255"/>
      <c r="O24" s="262"/>
      <c r="P24" s="255"/>
      <c r="Q24" s="255"/>
      <c r="R24" s="255"/>
      <c r="S24" s="255"/>
      <c r="T24" s="255"/>
      <c r="U24" s="255"/>
      <c r="V24" s="255"/>
      <c r="W24" s="255"/>
      <c r="X24" s="55"/>
      <c r="Y24" s="55"/>
      <c r="Z24" s="55"/>
      <c r="AA24" s="55"/>
      <c r="AB24" s="55"/>
      <c r="AC24" s="263"/>
      <c r="AH24" s="103"/>
      <c r="AS24" s="103"/>
      <c r="AT24" s="103"/>
      <c r="AU24" s="103"/>
      <c r="AV24" s="103"/>
      <c r="AW24" s="103"/>
      <c r="AX24" s="103"/>
      <c r="AY24" s="103"/>
      <c r="AZ24" s="103"/>
      <c r="BA24" s="103"/>
      <c r="BB24" s="103"/>
      <c r="BC24" s="103"/>
      <c r="BD24" s="103"/>
      <c r="BE24" s="103"/>
      <c r="BF24" s="103"/>
      <c r="BG24" s="103"/>
      <c r="BH24" s="103"/>
      <c r="BI24" s="103"/>
      <c r="BJ24" s="103"/>
      <c r="BK24" s="103"/>
      <c r="BL24" s="103"/>
      <c r="BM24" s="103"/>
    </row>
    <row r="25" spans="2:65" ht="12" customHeight="1">
      <c r="B25" s="259"/>
      <c r="C25" s="255" t="s">
        <v>529</v>
      </c>
      <c r="D25" s="255"/>
      <c r="E25" s="255"/>
      <c r="F25" s="255"/>
      <c r="G25" s="255"/>
      <c r="H25" s="255"/>
      <c r="I25" s="255"/>
      <c r="J25" s="255"/>
      <c r="K25" s="255"/>
      <c r="L25" s="255"/>
      <c r="M25" s="255"/>
      <c r="N25" s="255"/>
      <c r="O25" s="262"/>
      <c r="P25" s="255"/>
      <c r="Q25" s="255"/>
      <c r="R25" s="255"/>
      <c r="S25" s="255"/>
      <c r="T25" s="255"/>
      <c r="U25" s="255"/>
      <c r="V25" s="255"/>
      <c r="W25" s="255"/>
      <c r="X25" s="55"/>
      <c r="Y25" s="55"/>
      <c r="Z25" s="55"/>
      <c r="AA25" s="55"/>
      <c r="AB25" s="55"/>
      <c r="AC25" s="263"/>
      <c r="AG25" s="103" t="s">
        <v>2964</v>
      </c>
      <c r="AH25" s="103"/>
      <c r="AS25" s="103"/>
      <c r="AT25" s="103"/>
      <c r="AU25" s="103"/>
      <c r="AV25" s="103"/>
      <c r="AW25" s="103"/>
      <c r="AX25" s="103"/>
      <c r="AY25" s="103"/>
      <c r="AZ25" s="103"/>
      <c r="BA25" s="103"/>
      <c r="BB25" s="103"/>
      <c r="BC25" s="103"/>
      <c r="BD25" s="103"/>
      <c r="BE25" s="103"/>
      <c r="BF25" s="103"/>
      <c r="BG25" s="103"/>
      <c r="BH25" s="103"/>
      <c r="BI25" s="103"/>
      <c r="BJ25" s="103"/>
      <c r="BK25" s="103"/>
      <c r="BL25" s="103"/>
      <c r="BM25" s="103"/>
    </row>
    <row r="26" spans="2:65" ht="12" customHeight="1">
      <c r="B26" s="259"/>
      <c r="C26" s="255" t="s">
        <v>530</v>
      </c>
      <c r="D26" s="255"/>
      <c r="E26" s="255"/>
      <c r="F26" s="255"/>
      <c r="G26" s="255"/>
      <c r="H26" s="255"/>
      <c r="I26" s="255"/>
      <c r="J26" s="255"/>
      <c r="K26" s="255"/>
      <c r="L26" s="255"/>
      <c r="M26" s="255"/>
      <c r="N26" s="255"/>
      <c r="O26" s="262"/>
      <c r="P26" s="255"/>
      <c r="Q26" s="255"/>
      <c r="R26" s="255"/>
      <c r="S26" s="255"/>
      <c r="T26" s="255"/>
      <c r="U26" s="255"/>
      <c r="V26" s="255"/>
      <c r="W26" s="255"/>
      <c r="X26" s="55"/>
      <c r="Y26" s="55"/>
      <c r="Z26" s="55"/>
      <c r="AA26" s="55"/>
      <c r="AB26" s="55"/>
      <c r="AC26" s="263"/>
      <c r="AH26" s="103" t="s">
        <v>2967</v>
      </c>
      <c r="AS26" s="103"/>
      <c r="AT26" s="103"/>
      <c r="AU26" s="103"/>
      <c r="AV26" s="103"/>
      <c r="AW26" s="103"/>
      <c r="AX26" s="103"/>
      <c r="AY26" s="103"/>
      <c r="AZ26" s="103"/>
      <c r="BA26" s="103"/>
      <c r="BB26" s="103"/>
      <c r="BC26" s="103"/>
      <c r="BD26" s="103"/>
      <c r="BE26" s="103"/>
      <c r="BF26" s="103"/>
      <c r="BG26" s="103"/>
      <c r="BH26" s="103"/>
      <c r="BI26" s="103"/>
      <c r="BJ26" s="103"/>
      <c r="BK26" s="103"/>
      <c r="BL26" s="103"/>
      <c r="BM26" s="103"/>
    </row>
    <row r="27" spans="2:65" ht="12" customHeight="1">
      <c r="B27" s="259"/>
      <c r="C27" s="255" t="s">
        <v>531</v>
      </c>
      <c r="D27" s="255"/>
      <c r="E27" s="255"/>
      <c r="F27" s="255"/>
      <c r="G27" s="255"/>
      <c r="H27" s="255"/>
      <c r="I27" s="255"/>
      <c r="J27" s="255"/>
      <c r="K27" s="255"/>
      <c r="L27" s="255"/>
      <c r="M27" s="255"/>
      <c r="N27" s="255"/>
      <c r="O27" s="262"/>
      <c r="P27" s="255"/>
      <c r="Q27" s="255"/>
      <c r="R27" s="255"/>
      <c r="S27" s="255"/>
      <c r="T27" s="255"/>
      <c r="U27" s="255"/>
      <c r="V27" s="255"/>
      <c r="W27" s="255"/>
      <c r="X27" s="55"/>
      <c r="Y27" s="55"/>
      <c r="Z27" s="55"/>
      <c r="AA27" s="55"/>
      <c r="AB27" s="55"/>
      <c r="AC27" s="263"/>
      <c r="AG27" s="103"/>
      <c r="AH27" s="103"/>
      <c r="AI27" s="103"/>
      <c r="AS27" s="103"/>
      <c r="AT27" s="103"/>
      <c r="AU27" s="103"/>
      <c r="AV27" s="103"/>
      <c r="AW27" s="103"/>
      <c r="AX27" s="103"/>
      <c r="AY27" s="103"/>
      <c r="AZ27" s="103"/>
      <c r="BA27" s="103"/>
      <c r="BB27" s="103"/>
      <c r="BC27" s="103"/>
      <c r="BD27" s="103"/>
      <c r="BE27" s="103"/>
      <c r="BF27" s="103"/>
      <c r="BG27" s="103"/>
      <c r="BH27" s="103"/>
      <c r="BI27" s="103"/>
      <c r="BJ27" s="103"/>
      <c r="BK27" s="103"/>
      <c r="BL27" s="103"/>
      <c r="BM27" s="103"/>
    </row>
    <row r="28" spans="2:65" ht="12" customHeight="1">
      <c r="B28" s="259"/>
      <c r="C28" s="255" t="s">
        <v>532</v>
      </c>
      <c r="D28" s="255"/>
      <c r="E28" s="255"/>
      <c r="F28" s="255"/>
      <c r="G28" s="255"/>
      <c r="H28" s="255"/>
      <c r="I28" s="255"/>
      <c r="J28" s="255"/>
      <c r="K28" s="255"/>
      <c r="L28" s="255"/>
      <c r="M28" s="255"/>
      <c r="N28" s="255"/>
      <c r="O28" s="262"/>
      <c r="P28" s="255"/>
      <c r="Q28" s="255"/>
      <c r="R28" s="255"/>
      <c r="S28" s="255"/>
      <c r="T28" s="255"/>
      <c r="U28" s="255"/>
      <c r="V28" s="255"/>
      <c r="W28" s="255"/>
      <c r="X28" s="55"/>
      <c r="Y28" s="55"/>
      <c r="Z28" s="55"/>
      <c r="AA28" s="55"/>
      <c r="AB28" s="55"/>
      <c r="AC28" s="263"/>
      <c r="AS28" s="103"/>
      <c r="AT28" s="103"/>
      <c r="AU28" s="103"/>
      <c r="AV28" s="103"/>
      <c r="AW28" s="103"/>
      <c r="AX28" s="103"/>
      <c r="AY28" s="103"/>
      <c r="AZ28" s="103"/>
      <c r="BA28" s="103"/>
      <c r="BB28" s="103"/>
      <c r="BC28" s="103"/>
      <c r="BD28" s="103"/>
      <c r="BE28" s="103"/>
      <c r="BF28" s="103"/>
      <c r="BG28" s="103"/>
      <c r="BH28" s="103"/>
      <c r="BI28" s="103"/>
      <c r="BJ28" s="103"/>
      <c r="BK28" s="103"/>
      <c r="BL28" s="103"/>
      <c r="BM28" s="103"/>
    </row>
    <row r="29" spans="2:65" ht="12" customHeight="1">
      <c r="B29" s="259"/>
      <c r="C29" s="255" t="s">
        <v>533</v>
      </c>
      <c r="D29" s="255"/>
      <c r="E29" s="255"/>
      <c r="F29" s="255"/>
      <c r="G29" s="255"/>
      <c r="H29" s="255"/>
      <c r="I29" s="255"/>
      <c r="J29" s="255"/>
      <c r="K29" s="255"/>
      <c r="L29" s="255"/>
      <c r="M29" s="255"/>
      <c r="N29" s="255"/>
      <c r="O29" s="262"/>
      <c r="P29" s="255"/>
      <c r="Q29" s="255"/>
      <c r="R29" s="255"/>
      <c r="S29" s="255"/>
      <c r="T29" s="255"/>
      <c r="U29" s="255"/>
      <c r="V29" s="255"/>
      <c r="W29" s="255"/>
      <c r="X29" s="55"/>
      <c r="Y29" s="55"/>
      <c r="Z29" s="55"/>
      <c r="AA29" s="55"/>
      <c r="AB29" s="55"/>
      <c r="AC29" s="263"/>
      <c r="AS29" s="103"/>
      <c r="AT29" s="103"/>
      <c r="AU29" s="103"/>
      <c r="AV29" s="103"/>
      <c r="AW29" s="103"/>
      <c r="AX29" s="103"/>
      <c r="AY29" s="103"/>
      <c r="AZ29" s="103"/>
      <c r="BA29" s="103"/>
      <c r="BB29" s="103"/>
      <c r="BC29" s="103"/>
      <c r="BD29" s="103"/>
      <c r="BE29" s="103"/>
      <c r="BF29" s="103"/>
      <c r="BG29" s="103"/>
      <c r="BH29" s="103"/>
      <c r="BI29" s="103"/>
      <c r="BJ29" s="103"/>
      <c r="BK29" s="103"/>
      <c r="BL29" s="103"/>
      <c r="BM29" s="103"/>
    </row>
    <row r="30" spans="2:65" ht="12" customHeight="1">
      <c r="B30" s="259"/>
      <c r="C30" s="255" t="s">
        <v>534</v>
      </c>
      <c r="D30" s="255"/>
      <c r="E30" s="255"/>
      <c r="F30" s="255"/>
      <c r="G30" s="255"/>
      <c r="H30" s="255"/>
      <c r="I30" s="255"/>
      <c r="J30" s="255"/>
      <c r="K30" s="255"/>
      <c r="L30" s="255"/>
      <c r="M30" s="255"/>
      <c r="N30" s="255"/>
      <c r="O30" s="262"/>
      <c r="P30" s="255"/>
      <c r="Q30" s="255"/>
      <c r="R30" s="255"/>
      <c r="S30" s="255"/>
      <c r="T30" s="255"/>
      <c r="U30" s="255"/>
      <c r="V30" s="255"/>
      <c r="W30" s="255"/>
      <c r="X30" s="55"/>
      <c r="Y30" s="55"/>
      <c r="Z30" s="55"/>
      <c r="AA30" s="55"/>
      <c r="AB30" s="55"/>
      <c r="AC30" s="263"/>
      <c r="AS30" s="103"/>
      <c r="AT30" s="103"/>
      <c r="AU30" s="103"/>
      <c r="AV30" s="103"/>
      <c r="AW30" s="103"/>
      <c r="AX30" s="103"/>
      <c r="AY30" s="103"/>
      <c r="AZ30" s="103"/>
      <c r="BA30" s="103"/>
      <c r="BB30" s="103"/>
      <c r="BC30" s="103"/>
      <c r="BD30" s="103"/>
      <c r="BE30" s="103"/>
      <c r="BF30" s="103"/>
      <c r="BG30" s="103"/>
      <c r="BH30" s="103"/>
      <c r="BI30" s="103"/>
      <c r="BJ30" s="103"/>
      <c r="BK30" s="103"/>
      <c r="BL30" s="103"/>
      <c r="BM30" s="103"/>
    </row>
    <row r="31" spans="2:65" ht="12" customHeight="1">
      <c r="B31" s="259"/>
      <c r="C31" s="255" t="s">
        <v>535</v>
      </c>
      <c r="D31" s="255"/>
      <c r="E31" s="255"/>
      <c r="F31" s="255"/>
      <c r="G31" s="255"/>
      <c r="H31" s="255"/>
      <c r="I31" s="255"/>
      <c r="J31" s="255"/>
      <c r="K31" s="255"/>
      <c r="L31" s="255"/>
      <c r="M31" s="255"/>
      <c r="N31" s="255"/>
      <c r="O31" s="262"/>
      <c r="P31" s="255"/>
      <c r="Q31" s="255"/>
      <c r="R31" s="255"/>
      <c r="S31" s="255"/>
      <c r="T31" s="255"/>
      <c r="U31" s="255"/>
      <c r="V31" s="255"/>
      <c r="W31" s="255"/>
      <c r="X31" s="55"/>
      <c r="Y31" s="55"/>
      <c r="Z31" s="55"/>
      <c r="AA31" s="55"/>
      <c r="AB31" s="55"/>
      <c r="AC31" s="263"/>
      <c r="AS31" s="103"/>
      <c r="AT31" s="103"/>
      <c r="AU31" s="103"/>
      <c r="AV31" s="103"/>
      <c r="AW31" s="103"/>
      <c r="AX31" s="103"/>
      <c r="AY31" s="103"/>
      <c r="AZ31" s="103"/>
      <c r="BA31" s="103"/>
      <c r="BB31" s="103"/>
      <c r="BC31" s="103"/>
      <c r="BD31" s="103"/>
      <c r="BE31" s="103"/>
      <c r="BF31" s="103"/>
      <c r="BG31" s="103"/>
      <c r="BH31" s="103"/>
      <c r="BI31" s="103"/>
      <c r="BJ31" s="103"/>
      <c r="BK31" s="103"/>
      <c r="BL31" s="103"/>
      <c r="BM31" s="103"/>
    </row>
    <row r="32" spans="2:65" ht="12" customHeight="1">
      <c r="B32" s="259"/>
      <c r="C32" s="255" t="s">
        <v>1016</v>
      </c>
      <c r="D32" s="255"/>
      <c r="E32" s="255"/>
      <c r="F32" s="255"/>
      <c r="G32" s="255"/>
      <c r="H32" s="255"/>
      <c r="I32" s="255"/>
      <c r="J32" s="255"/>
      <c r="K32" s="255"/>
      <c r="L32" s="255"/>
      <c r="M32" s="255"/>
      <c r="N32" s="255"/>
      <c r="O32" s="262"/>
      <c r="P32" s="255"/>
      <c r="Q32" s="255"/>
      <c r="R32" s="255"/>
      <c r="S32" s="255"/>
      <c r="T32" s="255"/>
      <c r="U32" s="255"/>
      <c r="V32" s="255"/>
      <c r="W32" s="255"/>
      <c r="X32" s="55"/>
      <c r="Y32" s="55"/>
      <c r="Z32" s="55"/>
      <c r="AA32" s="55"/>
      <c r="AB32" s="55"/>
      <c r="AC32" s="263"/>
      <c r="AS32" s="103"/>
      <c r="AT32" s="103"/>
      <c r="AU32" s="103"/>
      <c r="AV32" s="103"/>
      <c r="AW32" s="103"/>
      <c r="AX32" s="103"/>
      <c r="AY32" s="103"/>
      <c r="AZ32" s="103"/>
      <c r="BA32" s="103"/>
      <c r="BB32" s="103"/>
      <c r="BC32" s="103"/>
      <c r="BD32" s="103"/>
      <c r="BE32" s="103"/>
      <c r="BF32" s="103"/>
      <c r="BG32" s="103"/>
      <c r="BH32" s="103"/>
      <c r="BI32" s="103"/>
      <c r="BJ32" s="103"/>
      <c r="BK32" s="103"/>
      <c r="BL32" s="103"/>
      <c r="BM32" s="103"/>
    </row>
    <row r="33" spans="2:65" ht="12" customHeight="1">
      <c r="B33" s="259"/>
      <c r="C33" s="255" t="s">
        <v>536</v>
      </c>
      <c r="D33" s="255"/>
      <c r="E33" s="255"/>
      <c r="F33" s="255"/>
      <c r="G33" s="255"/>
      <c r="H33" s="255"/>
      <c r="I33" s="255"/>
      <c r="J33" s="255"/>
      <c r="K33" s="255"/>
      <c r="L33" s="255"/>
      <c r="M33" s="255"/>
      <c r="N33" s="255"/>
      <c r="O33" s="262"/>
      <c r="P33" s="255"/>
      <c r="Q33" s="255"/>
      <c r="R33" s="255"/>
      <c r="S33" s="255"/>
      <c r="T33" s="255"/>
      <c r="U33" s="255"/>
      <c r="V33" s="255"/>
      <c r="W33" s="255"/>
      <c r="X33" s="55"/>
      <c r="Y33" s="55"/>
      <c r="Z33" s="55"/>
      <c r="AA33" s="55"/>
      <c r="AB33" s="55"/>
      <c r="AC33" s="263"/>
      <c r="AS33" s="103"/>
      <c r="AT33" s="103"/>
      <c r="AU33" s="103"/>
      <c r="AV33" s="103"/>
      <c r="AW33" s="103"/>
      <c r="AX33" s="103"/>
      <c r="AY33" s="103"/>
      <c r="AZ33" s="103"/>
      <c r="BA33" s="103"/>
      <c r="BB33" s="103"/>
      <c r="BC33" s="103"/>
      <c r="BD33" s="103"/>
      <c r="BE33" s="103"/>
      <c r="BF33" s="103"/>
      <c r="BG33" s="103"/>
      <c r="BH33" s="103"/>
      <c r="BI33" s="103"/>
      <c r="BJ33" s="103"/>
      <c r="BK33" s="103"/>
      <c r="BL33" s="103"/>
      <c r="BM33" s="103"/>
    </row>
    <row r="34" spans="2:65" ht="12" customHeight="1">
      <c r="B34" s="259"/>
      <c r="C34" s="255" t="s">
        <v>537</v>
      </c>
      <c r="D34" s="255"/>
      <c r="E34" s="255"/>
      <c r="F34" s="255"/>
      <c r="G34" s="255"/>
      <c r="H34" s="255"/>
      <c r="I34" s="255"/>
      <c r="J34" s="255"/>
      <c r="K34" s="255"/>
      <c r="L34" s="255"/>
      <c r="M34" s="255"/>
      <c r="N34" s="255"/>
      <c r="O34" s="262"/>
      <c r="P34" s="255"/>
      <c r="Q34" s="255"/>
      <c r="R34" s="255"/>
      <c r="S34" s="255"/>
      <c r="T34" s="255"/>
      <c r="U34" s="255"/>
      <c r="V34" s="255"/>
      <c r="W34" s="255"/>
      <c r="X34" s="55"/>
      <c r="Y34" s="55"/>
      <c r="Z34" s="55"/>
      <c r="AA34" s="55"/>
      <c r="AB34" s="55"/>
      <c r="AC34" s="263"/>
      <c r="AS34" s="103"/>
      <c r="AT34" s="103"/>
      <c r="AU34" s="103"/>
      <c r="AV34" s="103"/>
      <c r="AW34" s="103"/>
      <c r="AX34" s="103"/>
      <c r="AY34" s="103"/>
      <c r="AZ34" s="103"/>
      <c r="BA34" s="103"/>
      <c r="BB34" s="103"/>
      <c r="BC34" s="103"/>
      <c r="BD34" s="103"/>
      <c r="BE34" s="103"/>
      <c r="BF34" s="103"/>
      <c r="BG34" s="103"/>
      <c r="BH34" s="103"/>
      <c r="BI34" s="103"/>
      <c r="BJ34" s="103"/>
      <c r="BK34" s="103"/>
      <c r="BL34" s="103"/>
      <c r="BM34" s="103"/>
    </row>
    <row r="35" spans="2:65" ht="12" customHeight="1">
      <c r="B35" s="259"/>
      <c r="C35" s="255" t="s">
        <v>1011</v>
      </c>
      <c r="D35" s="255"/>
      <c r="E35" s="255"/>
      <c r="F35" s="255"/>
      <c r="G35" s="255"/>
      <c r="H35" s="255"/>
      <c r="I35" s="255"/>
      <c r="J35" s="255"/>
      <c r="K35" s="255"/>
      <c r="L35" s="255"/>
      <c r="M35" s="255"/>
      <c r="N35" s="255"/>
      <c r="O35" s="262"/>
      <c r="P35" s="255"/>
      <c r="Q35" s="255"/>
      <c r="R35" s="255"/>
      <c r="S35" s="255"/>
      <c r="T35" s="255"/>
      <c r="U35" s="255"/>
      <c r="V35" s="255"/>
      <c r="W35" s="255"/>
      <c r="X35" s="55"/>
      <c r="Y35" s="55"/>
      <c r="Z35" s="55"/>
      <c r="AA35" s="55"/>
      <c r="AB35" s="55"/>
      <c r="AC35" s="263"/>
      <c r="AS35" s="103"/>
      <c r="AT35" s="103"/>
      <c r="AU35" s="103"/>
      <c r="AV35" s="103"/>
      <c r="AW35" s="103"/>
      <c r="AX35" s="103"/>
      <c r="AY35" s="103"/>
      <c r="AZ35" s="103"/>
      <c r="BA35" s="103"/>
      <c r="BB35" s="103"/>
      <c r="BC35" s="103"/>
      <c r="BD35" s="103"/>
      <c r="BE35" s="103"/>
      <c r="BF35" s="103"/>
      <c r="BG35" s="103"/>
      <c r="BH35" s="103"/>
      <c r="BI35" s="103"/>
      <c r="BJ35" s="103"/>
      <c r="BK35" s="103"/>
      <c r="BL35" s="103"/>
      <c r="BM35" s="103"/>
    </row>
    <row r="36" spans="2:65" ht="12" customHeight="1">
      <c r="B36" s="259"/>
      <c r="C36" s="255" t="s">
        <v>1022</v>
      </c>
      <c r="D36" s="255"/>
      <c r="E36" s="255"/>
      <c r="F36" s="255"/>
      <c r="G36" s="255"/>
      <c r="H36" s="255"/>
      <c r="I36" s="255"/>
      <c r="J36" s="255"/>
      <c r="K36" s="255"/>
      <c r="L36" s="255"/>
      <c r="M36" s="255"/>
      <c r="N36" s="255"/>
      <c r="O36" s="262"/>
      <c r="P36" s="255"/>
      <c r="Q36" s="255"/>
      <c r="R36" s="255"/>
      <c r="S36" s="255"/>
      <c r="T36" s="255"/>
      <c r="U36" s="255"/>
      <c r="V36" s="255"/>
      <c r="W36" s="255"/>
      <c r="X36" s="55"/>
      <c r="Y36" s="55"/>
      <c r="Z36" s="55"/>
      <c r="AA36" s="55"/>
      <c r="AB36" s="55"/>
      <c r="AC36" s="263"/>
      <c r="AS36" s="103"/>
      <c r="AT36" s="103"/>
      <c r="AU36" s="103"/>
      <c r="AV36" s="103"/>
      <c r="AW36" s="103"/>
      <c r="AX36" s="103"/>
      <c r="AY36" s="103"/>
      <c r="AZ36" s="103"/>
      <c r="BA36" s="103"/>
      <c r="BB36" s="103"/>
      <c r="BC36" s="103"/>
      <c r="BD36" s="103"/>
      <c r="BE36" s="103"/>
      <c r="BF36" s="103"/>
      <c r="BG36" s="103"/>
      <c r="BH36" s="103"/>
      <c r="BI36" s="103"/>
      <c r="BJ36" s="103"/>
      <c r="BK36" s="103"/>
      <c r="BL36" s="103"/>
      <c r="BM36" s="103"/>
    </row>
    <row r="37" spans="2:65" ht="12" customHeight="1">
      <c r="B37" s="259"/>
      <c r="C37" s="255" t="s">
        <v>1012</v>
      </c>
      <c r="D37" s="255"/>
      <c r="E37" s="255"/>
      <c r="F37" s="255"/>
      <c r="G37" s="255"/>
      <c r="H37" s="255"/>
      <c r="I37" s="255"/>
      <c r="J37" s="255"/>
      <c r="K37" s="255"/>
      <c r="L37" s="255"/>
      <c r="M37" s="255"/>
      <c r="N37" s="255"/>
      <c r="O37" s="262"/>
      <c r="P37" s="255"/>
      <c r="Q37" s="255"/>
      <c r="R37" s="255"/>
      <c r="S37" s="255"/>
      <c r="T37" s="255"/>
      <c r="U37" s="255"/>
      <c r="V37" s="255"/>
      <c r="W37" s="255"/>
      <c r="X37" s="55"/>
      <c r="Y37" s="55"/>
      <c r="Z37" s="55"/>
      <c r="AA37" s="55"/>
      <c r="AB37" s="55"/>
      <c r="AC37" s="263"/>
      <c r="AS37" s="103"/>
      <c r="AT37" s="103"/>
      <c r="AU37" s="103"/>
      <c r="AV37" s="103"/>
      <c r="AW37" s="103"/>
      <c r="AX37" s="103"/>
      <c r="AY37" s="103"/>
      <c r="AZ37" s="103"/>
      <c r="BA37" s="103"/>
      <c r="BB37" s="103"/>
      <c r="BC37" s="103"/>
      <c r="BD37" s="103"/>
      <c r="BE37" s="103"/>
      <c r="BF37" s="103"/>
      <c r="BG37" s="103"/>
      <c r="BH37" s="103"/>
      <c r="BI37" s="103"/>
      <c r="BJ37" s="103"/>
      <c r="BK37" s="103"/>
      <c r="BL37" s="103"/>
      <c r="BM37" s="103"/>
    </row>
    <row r="38" spans="2:65" ht="12" customHeight="1">
      <c r="B38" s="259"/>
      <c r="C38" s="255" t="s">
        <v>1013</v>
      </c>
      <c r="D38" s="255"/>
      <c r="E38" s="255"/>
      <c r="F38" s="255"/>
      <c r="G38" s="255"/>
      <c r="H38" s="255"/>
      <c r="I38" s="255"/>
      <c r="J38" s="255"/>
      <c r="K38" s="255"/>
      <c r="L38" s="255"/>
      <c r="M38" s="255"/>
      <c r="N38" s="255"/>
      <c r="O38" s="262"/>
      <c r="P38" s="255"/>
      <c r="Q38" s="255"/>
      <c r="R38" s="255"/>
      <c r="S38" s="255"/>
      <c r="T38" s="255"/>
      <c r="U38" s="255"/>
      <c r="V38" s="255"/>
      <c r="W38" s="255"/>
      <c r="X38" s="55"/>
      <c r="Y38" s="55"/>
      <c r="Z38" s="55"/>
      <c r="AA38" s="55"/>
      <c r="AB38" s="55"/>
      <c r="AC38" s="263"/>
      <c r="AS38" s="103"/>
      <c r="AT38" s="103"/>
      <c r="AU38" s="103"/>
      <c r="AV38" s="103"/>
      <c r="AW38" s="103"/>
      <c r="AX38" s="103"/>
      <c r="AY38" s="103"/>
      <c r="AZ38" s="103"/>
      <c r="BA38" s="103"/>
      <c r="BB38" s="103"/>
      <c r="BC38" s="103"/>
      <c r="BD38" s="103"/>
      <c r="BE38" s="103"/>
      <c r="BF38" s="103"/>
      <c r="BG38" s="103"/>
      <c r="BH38" s="103"/>
      <c r="BI38" s="103"/>
      <c r="BJ38" s="103"/>
      <c r="BK38" s="103"/>
      <c r="BL38" s="103"/>
      <c r="BM38" s="103"/>
    </row>
    <row r="39" spans="2:65" ht="12" customHeight="1">
      <c r="B39" s="259"/>
      <c r="C39" s="255" t="s">
        <v>1014</v>
      </c>
      <c r="D39" s="255"/>
      <c r="E39" s="255"/>
      <c r="F39" s="255"/>
      <c r="G39" s="255"/>
      <c r="H39" s="255"/>
      <c r="I39" s="255"/>
      <c r="J39" s="255"/>
      <c r="K39" s="255"/>
      <c r="L39" s="255"/>
      <c r="M39" s="255"/>
      <c r="N39" s="255"/>
      <c r="O39" s="262"/>
      <c r="P39" s="255"/>
      <c r="Q39" s="255"/>
      <c r="R39" s="255"/>
      <c r="S39" s="255"/>
      <c r="T39" s="255"/>
      <c r="U39" s="255"/>
      <c r="V39" s="255"/>
      <c r="W39" s="255"/>
      <c r="X39" s="55"/>
      <c r="Y39" s="55"/>
      <c r="Z39" s="55"/>
      <c r="AA39" s="55"/>
      <c r="AB39" s="55"/>
      <c r="AC39" s="263"/>
      <c r="AS39" s="103"/>
      <c r="AT39" s="103"/>
      <c r="AU39" s="103"/>
      <c r="AV39" s="103"/>
      <c r="AW39" s="103"/>
      <c r="AX39" s="103"/>
      <c r="AY39" s="103"/>
      <c r="AZ39" s="103"/>
      <c r="BA39" s="103"/>
      <c r="BB39" s="103"/>
      <c r="BC39" s="103"/>
      <c r="BD39" s="103"/>
      <c r="BE39" s="103"/>
      <c r="BF39" s="103"/>
      <c r="BG39" s="103"/>
      <c r="BH39" s="103"/>
      <c r="BI39" s="103"/>
      <c r="BJ39" s="103"/>
      <c r="BK39" s="103"/>
      <c r="BL39" s="103"/>
      <c r="BM39" s="103"/>
    </row>
    <row r="40" spans="2:65" ht="12" customHeight="1">
      <c r="B40" s="259"/>
      <c r="C40" s="255" t="s">
        <v>538</v>
      </c>
      <c r="D40" s="255"/>
      <c r="E40" s="255"/>
      <c r="F40" s="255"/>
      <c r="G40" s="255"/>
      <c r="H40" s="255"/>
      <c r="I40" s="255"/>
      <c r="J40" s="255"/>
      <c r="K40" s="255"/>
      <c r="L40" s="255"/>
      <c r="M40" s="255"/>
      <c r="N40" s="255"/>
      <c r="O40" s="262"/>
      <c r="P40" s="255"/>
      <c r="Q40" s="255"/>
      <c r="R40" s="255"/>
      <c r="S40" s="255"/>
      <c r="T40" s="255"/>
      <c r="U40" s="255"/>
      <c r="V40" s="255"/>
      <c r="W40" s="255"/>
      <c r="X40" s="55"/>
      <c r="Y40" s="55"/>
      <c r="Z40" s="55"/>
      <c r="AA40" s="55"/>
      <c r="AB40" s="55"/>
      <c r="AC40" s="263"/>
      <c r="AS40" s="103"/>
      <c r="AT40" s="103"/>
      <c r="AU40" s="103"/>
      <c r="AV40" s="103"/>
      <c r="AW40" s="103"/>
      <c r="AX40" s="103"/>
      <c r="AY40" s="103"/>
      <c r="AZ40" s="103"/>
      <c r="BA40" s="103"/>
      <c r="BB40" s="103"/>
      <c r="BC40" s="103"/>
      <c r="BD40" s="103"/>
      <c r="BE40" s="103"/>
      <c r="BF40" s="103"/>
      <c r="BG40" s="103"/>
      <c r="BH40" s="103"/>
      <c r="BI40" s="103"/>
      <c r="BJ40" s="103"/>
      <c r="BK40" s="103"/>
      <c r="BL40" s="103"/>
      <c r="BM40" s="103"/>
    </row>
    <row r="41" spans="2:65" ht="12" customHeight="1">
      <c r="B41" s="259"/>
      <c r="C41" s="255" t="s">
        <v>539</v>
      </c>
      <c r="D41" s="255"/>
      <c r="E41" s="255"/>
      <c r="F41" s="255"/>
      <c r="G41" s="255"/>
      <c r="H41" s="255"/>
      <c r="I41" s="255"/>
      <c r="J41" s="255"/>
      <c r="K41" s="255"/>
      <c r="L41" s="255"/>
      <c r="M41" s="255"/>
      <c r="N41" s="255"/>
      <c r="O41" s="262"/>
      <c r="P41" s="255"/>
      <c r="Q41" s="255"/>
      <c r="R41" s="255"/>
      <c r="S41" s="255"/>
      <c r="T41" s="255"/>
      <c r="U41" s="255"/>
      <c r="V41" s="255"/>
      <c r="W41" s="255"/>
      <c r="X41" s="55"/>
      <c r="Y41" s="55"/>
      <c r="Z41" s="55"/>
      <c r="AA41" s="55"/>
      <c r="AB41" s="55"/>
      <c r="AC41" s="263"/>
      <c r="AS41" s="103"/>
      <c r="AT41" s="103"/>
      <c r="AU41" s="103"/>
      <c r="AV41" s="103"/>
      <c r="AW41" s="103"/>
      <c r="AX41" s="103"/>
      <c r="AY41" s="103"/>
      <c r="AZ41" s="103"/>
      <c r="BA41" s="103"/>
      <c r="BB41" s="103"/>
      <c r="BC41" s="103"/>
      <c r="BD41" s="103"/>
      <c r="BE41" s="103"/>
      <c r="BF41" s="103"/>
      <c r="BG41" s="103"/>
      <c r="BH41" s="103"/>
      <c r="BI41" s="103"/>
      <c r="BJ41" s="103"/>
      <c r="BK41" s="103"/>
      <c r="BL41" s="103"/>
      <c r="BM41" s="103"/>
    </row>
    <row r="42" spans="2:65" ht="12" customHeight="1">
      <c r="B42" s="259"/>
      <c r="C42" s="255" t="s">
        <v>1023</v>
      </c>
      <c r="D42" s="255"/>
      <c r="E42" s="255"/>
      <c r="F42" s="255"/>
      <c r="G42" s="255"/>
      <c r="H42" s="255"/>
      <c r="I42" s="255"/>
      <c r="J42" s="255"/>
      <c r="K42" s="255"/>
      <c r="L42" s="255"/>
      <c r="M42" s="255"/>
      <c r="N42" s="255"/>
      <c r="O42" s="262"/>
      <c r="P42" s="255"/>
      <c r="Q42" s="255"/>
      <c r="R42" s="255"/>
      <c r="S42" s="255"/>
      <c r="T42" s="255"/>
      <c r="U42" s="255"/>
      <c r="V42" s="255"/>
      <c r="W42" s="255"/>
      <c r="X42" s="55"/>
      <c r="Y42" s="55"/>
      <c r="Z42" s="55"/>
      <c r="AA42" s="55"/>
      <c r="AB42" s="55"/>
      <c r="AC42" s="263"/>
      <c r="AS42" s="103"/>
      <c r="AT42" s="103"/>
      <c r="AU42" s="103"/>
      <c r="AV42" s="103"/>
      <c r="AW42" s="103"/>
      <c r="AX42" s="103"/>
      <c r="AY42" s="103"/>
      <c r="AZ42" s="103"/>
      <c r="BA42" s="103"/>
      <c r="BB42" s="103"/>
      <c r="BC42" s="103"/>
      <c r="BD42" s="103"/>
      <c r="BE42" s="103"/>
      <c r="BF42" s="103"/>
      <c r="BG42" s="103"/>
      <c r="BH42" s="103"/>
      <c r="BI42" s="103"/>
      <c r="BJ42" s="103"/>
      <c r="BK42" s="103"/>
      <c r="BL42" s="103"/>
      <c r="BM42" s="103"/>
    </row>
    <row r="43" spans="2:65" ht="12" customHeight="1">
      <c r="B43" s="259"/>
      <c r="C43" s="255" t="s">
        <v>540</v>
      </c>
      <c r="D43" s="255"/>
      <c r="E43" s="255"/>
      <c r="F43" s="255"/>
      <c r="G43" s="255"/>
      <c r="H43" s="255"/>
      <c r="I43" s="255"/>
      <c r="J43" s="255"/>
      <c r="K43" s="255"/>
      <c r="L43" s="255"/>
      <c r="M43" s="255"/>
      <c r="N43" s="255"/>
      <c r="O43" s="262"/>
      <c r="P43" s="255"/>
      <c r="Q43" s="255"/>
      <c r="R43" s="255"/>
      <c r="S43" s="255"/>
      <c r="T43" s="255"/>
      <c r="U43" s="255"/>
      <c r="V43" s="255"/>
      <c r="W43" s="255"/>
      <c r="X43" s="55"/>
      <c r="Y43" s="55"/>
      <c r="Z43" s="55"/>
      <c r="AA43" s="55"/>
      <c r="AB43" s="55"/>
      <c r="AC43" s="263"/>
      <c r="AS43" s="103"/>
      <c r="AT43" s="103"/>
      <c r="AU43" s="103"/>
      <c r="AV43" s="103"/>
      <c r="AW43" s="103"/>
      <c r="AX43" s="103"/>
      <c r="AY43" s="103"/>
      <c r="AZ43" s="103"/>
      <c r="BA43" s="103"/>
      <c r="BB43" s="103"/>
      <c r="BC43" s="103"/>
      <c r="BD43" s="103"/>
      <c r="BE43" s="103"/>
      <c r="BF43" s="103"/>
      <c r="BG43" s="103"/>
      <c r="BH43" s="103"/>
      <c r="BI43" s="103"/>
      <c r="BJ43" s="103"/>
      <c r="BK43" s="103"/>
      <c r="BL43" s="103"/>
      <c r="BM43" s="103"/>
    </row>
    <row r="44" spans="2:65" ht="12" customHeight="1">
      <c r="B44" s="259"/>
      <c r="C44" s="255"/>
      <c r="D44" s="255"/>
      <c r="E44" s="255"/>
      <c r="F44" s="255"/>
      <c r="G44" s="255"/>
      <c r="H44" s="255"/>
      <c r="I44" s="255"/>
      <c r="J44" s="255"/>
      <c r="K44" s="255"/>
      <c r="L44" s="255"/>
      <c r="M44" s="255"/>
      <c r="N44" s="255"/>
      <c r="O44" s="262"/>
      <c r="P44" s="255"/>
      <c r="Q44" s="255"/>
      <c r="R44" s="255"/>
      <c r="S44" s="255"/>
      <c r="T44" s="255"/>
      <c r="U44" s="255"/>
      <c r="V44" s="255"/>
      <c r="W44" s="255"/>
      <c r="X44" s="55"/>
      <c r="Y44" s="55"/>
      <c r="Z44" s="55"/>
      <c r="AA44" s="55"/>
      <c r="AB44" s="55"/>
      <c r="AC44" s="263"/>
      <c r="AS44" s="103"/>
      <c r="AT44" s="103"/>
      <c r="AU44" s="103"/>
      <c r="AV44" s="103"/>
      <c r="AW44" s="103"/>
      <c r="AX44" s="103"/>
      <c r="AY44" s="103"/>
      <c r="AZ44" s="103"/>
      <c r="BA44" s="103"/>
      <c r="BB44" s="103"/>
      <c r="BC44" s="103"/>
      <c r="BD44" s="103"/>
      <c r="BE44" s="103"/>
      <c r="BF44" s="103"/>
      <c r="BG44" s="103"/>
      <c r="BH44" s="103"/>
      <c r="BI44" s="103"/>
      <c r="BJ44" s="103"/>
      <c r="BK44" s="103"/>
      <c r="BL44" s="103"/>
      <c r="BM44" s="103"/>
    </row>
    <row r="45" spans="2:65" ht="12" customHeight="1">
      <c r="B45" s="259"/>
      <c r="C45" s="255" t="s">
        <v>541</v>
      </c>
      <c r="D45" s="255"/>
      <c r="E45" s="255"/>
      <c r="F45" s="255"/>
      <c r="G45" s="255"/>
      <c r="H45" s="255"/>
      <c r="I45" s="255"/>
      <c r="J45" s="255"/>
      <c r="K45" s="255"/>
      <c r="L45" s="255"/>
      <c r="M45" s="255"/>
      <c r="N45" s="255"/>
      <c r="O45" s="262"/>
      <c r="P45" s="255"/>
      <c r="Q45" s="255"/>
      <c r="R45" s="255"/>
      <c r="S45" s="260" t="s">
        <v>999</v>
      </c>
      <c r="T45" s="255"/>
      <c r="U45" s="255"/>
      <c r="V45" s="255"/>
      <c r="W45" s="255"/>
      <c r="X45" s="55"/>
      <c r="Y45" s="55"/>
      <c r="Z45" s="55"/>
      <c r="AA45" s="55"/>
      <c r="AB45" s="55"/>
      <c r="AC45" s="263"/>
      <c r="AS45" s="103"/>
      <c r="AT45" s="103"/>
      <c r="AU45" s="103"/>
      <c r="AV45" s="103"/>
      <c r="AW45" s="103"/>
      <c r="AX45" s="103"/>
      <c r="AY45" s="103"/>
      <c r="AZ45" s="103"/>
      <c r="BA45" s="103"/>
      <c r="BB45" s="103"/>
      <c r="BC45" s="103"/>
      <c r="BD45" s="103"/>
      <c r="BE45" s="103"/>
      <c r="BF45" s="103"/>
      <c r="BG45" s="103"/>
      <c r="BH45" s="103"/>
      <c r="BI45" s="103"/>
      <c r="BJ45" s="103"/>
      <c r="BK45" s="103"/>
      <c r="BL45" s="103"/>
      <c r="BM45" s="103"/>
    </row>
    <row r="46" spans="2:65" ht="12" customHeight="1">
      <c r="B46" s="259"/>
      <c r="C46" s="255" t="s">
        <v>542</v>
      </c>
      <c r="D46" s="255"/>
      <c r="E46" s="255"/>
      <c r="F46" s="255"/>
      <c r="G46" s="255"/>
      <c r="H46" s="255"/>
      <c r="I46" s="255"/>
      <c r="J46" s="255"/>
      <c r="K46" s="255"/>
      <c r="L46" s="255"/>
      <c r="M46" s="255"/>
      <c r="N46" s="255"/>
      <c r="O46" s="262"/>
      <c r="P46" s="255"/>
      <c r="Q46" s="255"/>
      <c r="R46" s="255"/>
      <c r="S46" s="255"/>
      <c r="T46" s="255"/>
      <c r="U46" s="255"/>
      <c r="V46" s="255"/>
      <c r="W46" s="255"/>
      <c r="X46" s="55"/>
      <c r="Y46" s="55"/>
      <c r="Z46" s="55"/>
      <c r="AA46" s="55"/>
      <c r="AB46" s="55"/>
      <c r="AC46" s="263"/>
      <c r="AS46" s="103"/>
      <c r="AT46" s="103"/>
      <c r="AU46" s="103"/>
      <c r="AV46" s="103"/>
      <c r="AW46" s="103"/>
      <c r="AX46" s="103"/>
      <c r="AY46" s="103"/>
      <c r="AZ46" s="103"/>
      <c r="BA46" s="103"/>
      <c r="BB46" s="103"/>
      <c r="BC46" s="103"/>
      <c r="BD46" s="103"/>
      <c r="BE46" s="103"/>
      <c r="BF46" s="103"/>
      <c r="BG46" s="103"/>
      <c r="BH46" s="103"/>
      <c r="BI46" s="103"/>
      <c r="BJ46" s="103"/>
      <c r="BK46" s="103"/>
      <c r="BL46" s="103"/>
      <c r="BM46" s="103"/>
    </row>
    <row r="47" spans="2:65" ht="12" customHeight="1">
      <c r="B47" s="259"/>
      <c r="C47" s="255" t="s">
        <v>543</v>
      </c>
      <c r="D47" s="255"/>
      <c r="E47" s="255"/>
      <c r="F47" s="255"/>
      <c r="G47" s="255"/>
      <c r="H47" s="255"/>
      <c r="I47" s="255"/>
      <c r="J47" s="255"/>
      <c r="K47" s="255"/>
      <c r="L47" s="255"/>
      <c r="M47" s="255"/>
      <c r="N47" s="255"/>
      <c r="O47" s="262"/>
      <c r="P47" s="255"/>
      <c r="Q47" s="255"/>
      <c r="R47" s="255"/>
      <c r="S47" s="255"/>
      <c r="T47" s="255"/>
      <c r="U47" s="255"/>
      <c r="V47" s="255"/>
      <c r="W47" s="255"/>
      <c r="X47" s="55"/>
      <c r="Y47" s="55"/>
      <c r="Z47" s="55"/>
      <c r="AA47" s="55"/>
      <c r="AB47" s="55"/>
      <c r="AC47" s="26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3"/>
      <c r="BK47" s="103"/>
      <c r="BL47" s="103"/>
      <c r="BM47" s="103"/>
    </row>
    <row r="48" spans="2:65" ht="12" customHeight="1">
      <c r="B48" s="259"/>
      <c r="C48" s="255" t="s">
        <v>544</v>
      </c>
      <c r="D48" s="255"/>
      <c r="E48" s="255"/>
      <c r="F48" s="255"/>
      <c r="G48" s="255"/>
      <c r="H48" s="255"/>
      <c r="I48" s="255"/>
      <c r="J48" s="255"/>
      <c r="K48" s="255"/>
      <c r="L48" s="255"/>
      <c r="M48" s="255"/>
      <c r="N48" s="255"/>
      <c r="O48" s="262"/>
      <c r="P48" s="255"/>
      <c r="Q48" s="255"/>
      <c r="R48" s="255"/>
      <c r="S48" s="255"/>
      <c r="T48" s="255"/>
      <c r="U48" s="255"/>
      <c r="V48" s="255"/>
      <c r="W48" s="255"/>
      <c r="X48" s="55"/>
      <c r="Y48" s="55"/>
      <c r="Z48" s="55"/>
      <c r="AA48" s="55"/>
      <c r="AB48" s="55"/>
      <c r="AC48" s="263"/>
      <c r="AF48" s="103"/>
      <c r="AG48" s="103"/>
      <c r="AH48" s="103"/>
      <c r="AI48" s="103"/>
      <c r="AJ48" s="103"/>
      <c r="AK48" s="103"/>
      <c r="AL48" s="103"/>
      <c r="AM48" s="103"/>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c r="BM48" s="103"/>
    </row>
    <row r="49" spans="2:65" ht="12" customHeight="1">
      <c r="B49" s="259"/>
      <c r="C49" s="255" t="s">
        <v>1024</v>
      </c>
      <c r="D49" s="255"/>
      <c r="E49" s="255"/>
      <c r="F49" s="255"/>
      <c r="G49" s="255"/>
      <c r="H49" s="255"/>
      <c r="I49" s="255"/>
      <c r="J49" s="255"/>
      <c r="K49" s="255"/>
      <c r="L49" s="255"/>
      <c r="M49" s="255"/>
      <c r="N49" s="255"/>
      <c r="O49" s="262"/>
      <c r="P49" s="255"/>
      <c r="Q49" s="255"/>
      <c r="R49" s="255"/>
      <c r="S49" s="255"/>
      <c r="T49" s="255"/>
      <c r="U49" s="255"/>
      <c r="V49" s="255"/>
      <c r="W49" s="255"/>
      <c r="X49" s="55"/>
      <c r="Y49" s="55"/>
      <c r="Z49" s="55"/>
      <c r="AA49" s="55"/>
      <c r="AB49" s="55"/>
      <c r="AC49" s="26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103"/>
      <c r="BL49" s="103"/>
      <c r="BM49" s="103"/>
    </row>
    <row r="50" spans="2:65" ht="12" customHeight="1">
      <c r="B50" s="259"/>
      <c r="C50" s="255" t="s">
        <v>1017</v>
      </c>
      <c r="D50" s="255"/>
      <c r="E50" s="255"/>
      <c r="F50" s="255"/>
      <c r="G50" s="255"/>
      <c r="H50" s="255"/>
      <c r="I50" s="255"/>
      <c r="J50" s="255"/>
      <c r="K50" s="255"/>
      <c r="L50" s="255"/>
      <c r="M50" s="255"/>
      <c r="N50" s="255"/>
      <c r="O50" s="262"/>
      <c r="P50" s="255"/>
      <c r="Q50" s="255"/>
      <c r="R50" s="255"/>
      <c r="S50" s="255"/>
      <c r="T50" s="255"/>
      <c r="U50" s="255"/>
      <c r="V50" s="255"/>
      <c r="W50" s="255"/>
      <c r="X50" s="55"/>
      <c r="Y50" s="55"/>
      <c r="Z50" s="55"/>
      <c r="AA50" s="55"/>
      <c r="AB50" s="55"/>
      <c r="AC50" s="26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row>
    <row r="51" spans="2:65" ht="12" customHeight="1">
      <c r="B51" s="259"/>
      <c r="C51" s="255"/>
      <c r="D51" s="255"/>
      <c r="E51" s="255"/>
      <c r="F51" s="255"/>
      <c r="G51" s="255"/>
      <c r="H51" s="255"/>
      <c r="I51" s="255"/>
      <c r="J51" s="255"/>
      <c r="K51" s="255"/>
      <c r="L51" s="255"/>
      <c r="M51" s="255"/>
      <c r="N51" s="255"/>
      <c r="O51" s="262"/>
      <c r="P51" s="255"/>
      <c r="Q51" s="255"/>
      <c r="R51" s="255"/>
      <c r="S51" s="255"/>
      <c r="T51" s="255"/>
      <c r="U51" s="255"/>
      <c r="V51" s="255"/>
      <c r="W51" s="255"/>
      <c r="X51" s="55"/>
      <c r="Y51" s="55"/>
      <c r="Z51" s="55"/>
      <c r="AA51" s="55"/>
      <c r="AB51" s="55"/>
      <c r="AC51" s="26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103"/>
      <c r="BL51" s="103"/>
      <c r="BM51" s="103"/>
    </row>
    <row r="52" spans="2:65" ht="12" customHeight="1">
      <c r="B52" s="268"/>
      <c r="C52" s="269"/>
      <c r="D52" s="269"/>
      <c r="E52" s="269"/>
      <c r="F52" s="269"/>
      <c r="G52" s="269"/>
      <c r="H52" s="269"/>
      <c r="I52" s="269"/>
      <c r="J52" s="269"/>
      <c r="K52" s="269"/>
      <c r="L52" s="269"/>
      <c r="M52" s="269"/>
      <c r="N52" s="269"/>
      <c r="O52" s="269"/>
      <c r="P52" s="269"/>
      <c r="Q52" s="269"/>
      <c r="R52" s="269"/>
      <c r="S52" s="269"/>
      <c r="T52" s="269"/>
      <c r="U52" s="269"/>
      <c r="V52" s="269"/>
      <c r="W52" s="269"/>
      <c r="X52" s="270"/>
      <c r="Y52" s="270"/>
      <c r="Z52" s="270"/>
      <c r="AA52" s="270"/>
      <c r="AB52" s="270"/>
      <c r="AC52" s="271"/>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03"/>
      <c r="BK52" s="103"/>
      <c r="BL52" s="103"/>
      <c r="BM52" s="103"/>
    </row>
    <row r="53" spans="2:65" ht="12" customHeight="1">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03"/>
      <c r="BK53" s="103"/>
      <c r="BL53" s="103"/>
      <c r="BM53" s="103"/>
    </row>
    <row r="54" spans="2:65" ht="12" customHeight="1">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3"/>
      <c r="BJ54" s="103"/>
      <c r="BK54" s="103"/>
      <c r="BL54" s="103"/>
      <c r="BM54" s="103"/>
    </row>
    <row r="55" spans="2:65" ht="12" customHeight="1">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3"/>
      <c r="BJ55" s="103"/>
      <c r="BK55" s="103"/>
      <c r="BL55" s="103"/>
      <c r="BM55" s="103"/>
    </row>
    <row r="56" spans="2:65" ht="12" customHeight="1">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3"/>
      <c r="BJ56" s="103"/>
      <c r="BK56" s="103"/>
      <c r="BL56" s="103"/>
      <c r="BM56" s="103"/>
    </row>
  </sheetData>
  <mergeCells count="8">
    <mergeCell ref="BI1:BN2"/>
    <mergeCell ref="BO1:BQ2"/>
    <mergeCell ref="A1:M2"/>
    <mergeCell ref="N1:T2"/>
    <mergeCell ref="U1:AC2"/>
    <mergeCell ref="AD1:AI2"/>
    <mergeCell ref="AJ1:BB2"/>
    <mergeCell ref="BC1:BH2"/>
  </mergeCells>
  <phoneticPr fontId="2"/>
  <hyperlinks>
    <hyperlink ref="BO1:BQ2" location="目次!A1" display="目次へ"/>
  </hyperlinks>
  <pageMargins left="0.39370078740157483" right="0.39370078740157483" top="0.55118110236220474" bottom="0.47244094488188981" header="0.31496062992125984" footer="0.15748031496062992"/>
  <pageSetup paperSize="9" scale="65" orientation="portrait" r:id="rId1"/>
  <headerFooter alignWithMargins="0">
    <oddFooter>&amp;C&amp;P/&amp;N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DC304"/>
  <sheetViews>
    <sheetView showGridLines="0" zoomScaleNormal="100" workbookViewId="0">
      <pane ySplit="2" topLeftCell="A15" activePane="bottomLeft" state="frozen"/>
      <selection activeCell="O34" sqref="O34"/>
      <selection pane="bottomLeft" activeCell="AO43" sqref="AO43"/>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3" width="2.125" style="54" customWidth="1"/>
    <col min="64" max="65" width="2.25" style="54" customWidth="1"/>
    <col min="66" max="16384" width="2.125" style="54"/>
  </cols>
  <sheetData>
    <row r="1" spans="1:107" s="49" customFormat="1" ht="12" customHeight="1">
      <c r="A1" s="807" t="s">
        <v>548</v>
      </c>
      <c r="B1" s="808"/>
      <c r="C1" s="808"/>
      <c r="D1" s="808"/>
      <c r="E1" s="808"/>
      <c r="F1" s="808"/>
      <c r="G1" s="808"/>
      <c r="H1" s="808"/>
      <c r="I1" s="808"/>
      <c r="J1" s="808"/>
      <c r="K1" s="808"/>
      <c r="L1" s="808"/>
      <c r="M1" s="809"/>
      <c r="N1" s="813" t="s">
        <v>368</v>
      </c>
      <c r="O1" s="814"/>
      <c r="P1" s="814"/>
      <c r="Q1" s="814"/>
      <c r="R1" s="814"/>
      <c r="S1" s="815"/>
      <c r="T1" s="819" t="str">
        <f>表紙!N14</f>
        <v>VKZ340100Calc、VKZ502300Calc</v>
      </c>
      <c r="U1" s="820"/>
      <c r="V1" s="820"/>
      <c r="W1" s="820"/>
      <c r="X1" s="820"/>
      <c r="Y1" s="820"/>
      <c r="Z1" s="820"/>
      <c r="AA1" s="820"/>
      <c r="AB1" s="821"/>
      <c r="AC1" s="813" t="s">
        <v>91</v>
      </c>
      <c r="AD1" s="814"/>
      <c r="AE1" s="814"/>
      <c r="AF1" s="814"/>
      <c r="AG1" s="814"/>
      <c r="AH1" s="815"/>
      <c r="AI1" s="819" t="str">
        <f>表紙!N11</f>
        <v>元帳、工事元帳データ集計</v>
      </c>
      <c r="AJ1" s="820"/>
      <c r="AK1" s="820"/>
      <c r="AL1" s="820"/>
      <c r="AM1" s="820"/>
      <c r="AN1" s="820"/>
      <c r="AO1" s="820"/>
      <c r="AP1" s="820"/>
      <c r="AQ1" s="820"/>
      <c r="AR1" s="820"/>
      <c r="AS1" s="820"/>
      <c r="AT1" s="820"/>
      <c r="AU1" s="820"/>
      <c r="AV1" s="820"/>
      <c r="AW1" s="820"/>
      <c r="AX1" s="820"/>
      <c r="AY1" s="820"/>
      <c r="AZ1" s="820"/>
      <c r="BA1" s="821"/>
      <c r="BB1" s="813" t="s">
        <v>92</v>
      </c>
      <c r="BC1" s="814"/>
      <c r="BD1" s="814"/>
      <c r="BE1" s="814"/>
      <c r="BF1" s="814"/>
      <c r="BG1" s="815"/>
      <c r="BH1" s="801">
        <v>42499</v>
      </c>
      <c r="BI1" s="802"/>
      <c r="BJ1" s="802"/>
      <c r="BK1" s="802"/>
      <c r="BL1" s="802"/>
      <c r="BM1" s="803"/>
      <c r="BN1" s="831" t="s">
        <v>97</v>
      </c>
      <c r="BO1" s="832"/>
      <c r="BP1" s="833"/>
    </row>
    <row r="2" spans="1:107" s="49" customFormat="1" ht="12" customHeight="1" thickBot="1">
      <c r="A2" s="810"/>
      <c r="B2" s="811"/>
      <c r="C2" s="811"/>
      <c r="D2" s="811"/>
      <c r="E2" s="811"/>
      <c r="F2" s="811"/>
      <c r="G2" s="811"/>
      <c r="H2" s="811"/>
      <c r="I2" s="811"/>
      <c r="J2" s="811"/>
      <c r="K2" s="811"/>
      <c r="L2" s="811"/>
      <c r="M2" s="812"/>
      <c r="N2" s="816"/>
      <c r="O2" s="817"/>
      <c r="P2" s="817"/>
      <c r="Q2" s="817"/>
      <c r="R2" s="817"/>
      <c r="S2" s="818"/>
      <c r="T2" s="822"/>
      <c r="U2" s="823"/>
      <c r="V2" s="823"/>
      <c r="W2" s="823"/>
      <c r="X2" s="823"/>
      <c r="Y2" s="823"/>
      <c r="Z2" s="823"/>
      <c r="AA2" s="823"/>
      <c r="AB2" s="824"/>
      <c r="AC2" s="816"/>
      <c r="AD2" s="817"/>
      <c r="AE2" s="817"/>
      <c r="AF2" s="817"/>
      <c r="AG2" s="817"/>
      <c r="AH2" s="818"/>
      <c r="AI2" s="822"/>
      <c r="AJ2" s="823"/>
      <c r="AK2" s="823"/>
      <c r="AL2" s="823"/>
      <c r="AM2" s="823"/>
      <c r="AN2" s="823"/>
      <c r="AO2" s="823"/>
      <c r="AP2" s="823"/>
      <c r="AQ2" s="823"/>
      <c r="AR2" s="823"/>
      <c r="AS2" s="823"/>
      <c r="AT2" s="823"/>
      <c r="AU2" s="823"/>
      <c r="AV2" s="823"/>
      <c r="AW2" s="823"/>
      <c r="AX2" s="823"/>
      <c r="AY2" s="823"/>
      <c r="AZ2" s="823"/>
      <c r="BA2" s="824"/>
      <c r="BB2" s="816"/>
      <c r="BC2" s="817"/>
      <c r="BD2" s="817"/>
      <c r="BE2" s="817"/>
      <c r="BF2" s="817"/>
      <c r="BG2" s="818"/>
      <c r="BH2" s="804"/>
      <c r="BI2" s="805"/>
      <c r="BJ2" s="805"/>
      <c r="BK2" s="805"/>
      <c r="BL2" s="805"/>
      <c r="BM2" s="806"/>
      <c r="BN2" s="834"/>
      <c r="BO2" s="835"/>
      <c r="BP2" s="836"/>
    </row>
    <row r="3" spans="1:107" s="53" customFormat="1" ht="12" customHeight="1">
      <c r="A3" s="272"/>
      <c r="B3" s="272"/>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c r="BF3" s="260"/>
      <c r="BG3" s="260"/>
      <c r="BH3" s="260"/>
      <c r="BI3" s="260"/>
      <c r="BJ3" s="260"/>
      <c r="BK3" s="260"/>
      <c r="BL3" s="260"/>
      <c r="BM3" s="260"/>
      <c r="BN3" s="103"/>
      <c r="BO3" s="103"/>
      <c r="BP3" s="103"/>
    </row>
    <row r="4" spans="1:107" ht="12" customHeight="1">
      <c r="A4" s="103"/>
      <c r="B4" s="103" t="s">
        <v>98</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row>
    <row r="5" spans="1:107" ht="12" customHeight="1">
      <c r="A5" s="103"/>
      <c r="B5" s="103"/>
      <c r="C5" s="103" t="s">
        <v>549</v>
      </c>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53"/>
      <c r="AD5" s="53"/>
      <c r="AE5" s="53"/>
      <c r="AF5" s="53"/>
      <c r="AG5" s="53"/>
      <c r="AH5" s="5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row>
    <row r="6" spans="1:107" ht="12" customHeight="1">
      <c r="A6" s="103"/>
      <c r="B6" s="103"/>
      <c r="C6" s="103"/>
      <c r="D6" s="103"/>
      <c r="E6" s="103"/>
      <c r="F6" s="103"/>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52"/>
      <c r="BR6" s="52"/>
      <c r="BS6" s="52"/>
      <c r="BT6" s="52"/>
      <c r="BU6" s="52"/>
      <c r="BV6" s="52"/>
      <c r="BW6" s="52"/>
    </row>
    <row r="7" spans="1:107" ht="12" customHeight="1">
      <c r="A7" s="103"/>
      <c r="B7" s="103" t="s">
        <v>309</v>
      </c>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52"/>
      <c r="BR7" s="52"/>
      <c r="BS7" s="52"/>
      <c r="BT7" s="52"/>
      <c r="BU7" s="52"/>
      <c r="BV7" s="52"/>
      <c r="BW7" s="52"/>
    </row>
    <row r="8" spans="1:107" ht="12" customHeight="1">
      <c r="A8" s="103"/>
      <c r="B8" s="103"/>
      <c r="C8" s="103"/>
      <c r="D8" s="103"/>
      <c r="E8" s="103"/>
      <c r="F8" s="103"/>
      <c r="G8" s="103"/>
      <c r="H8" s="103"/>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52"/>
      <c r="BR8" s="52"/>
      <c r="BS8" s="52"/>
      <c r="BT8" s="52"/>
      <c r="BU8" s="52"/>
      <c r="BV8" s="52"/>
      <c r="BW8" s="52"/>
    </row>
    <row r="9" spans="1:107" ht="12" customHeight="1">
      <c r="A9" s="103"/>
      <c r="B9" s="103"/>
      <c r="C9" s="103" t="s">
        <v>550</v>
      </c>
      <c r="D9" s="103"/>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52"/>
      <c r="BR9" s="52"/>
      <c r="BS9" s="52"/>
      <c r="BT9" s="52"/>
      <c r="BU9" s="52"/>
      <c r="BV9" s="52"/>
      <c r="BW9" s="52"/>
    </row>
    <row r="10" spans="1:107" ht="12" customHeight="1">
      <c r="A10" s="103"/>
      <c r="B10" s="103"/>
      <c r="C10" s="103"/>
      <c r="D10" s="103" t="s">
        <v>551</v>
      </c>
      <c r="E10" s="103"/>
      <c r="F10" s="103"/>
      <c r="G10" s="103"/>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52"/>
      <c r="BR10" s="52"/>
      <c r="BS10" s="52"/>
      <c r="BT10" s="52"/>
      <c r="BU10" s="52"/>
      <c r="BV10" s="52"/>
      <c r="BW10" s="52"/>
    </row>
    <row r="11" spans="1:107" ht="12" customHeight="1">
      <c r="A11" s="103"/>
      <c r="B11" s="103"/>
      <c r="C11" s="103"/>
      <c r="D11" s="103"/>
      <c r="E11" s="103" t="s">
        <v>552</v>
      </c>
      <c r="F11" s="103"/>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52"/>
      <c r="BR11" s="52"/>
      <c r="BS11" s="52"/>
      <c r="BT11" s="52"/>
      <c r="BU11" s="52"/>
      <c r="BV11" s="52"/>
      <c r="BW11" s="52"/>
    </row>
    <row r="12" spans="1:107" ht="12" customHeight="1">
      <c r="A12" s="103"/>
      <c r="B12" s="103"/>
      <c r="C12" s="103"/>
      <c r="D12" s="103"/>
      <c r="E12" s="103" t="s">
        <v>553</v>
      </c>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52"/>
      <c r="BR12" s="52"/>
      <c r="BS12" s="52"/>
      <c r="BT12" s="52"/>
      <c r="BU12" s="52"/>
      <c r="BV12" s="52"/>
      <c r="BW12" s="52"/>
    </row>
    <row r="13" spans="1:107" ht="12" customHeight="1">
      <c r="A13" s="103"/>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52"/>
      <c r="BR13" s="52"/>
      <c r="BS13" s="52"/>
      <c r="BT13" s="52"/>
      <c r="BU13" s="52"/>
      <c r="BV13" s="52"/>
      <c r="BW13" s="52"/>
    </row>
    <row r="14" spans="1:107" ht="12" customHeight="1">
      <c r="A14" s="103"/>
      <c r="B14" s="103"/>
      <c r="C14" s="104"/>
      <c r="D14" s="104"/>
      <c r="E14" s="273" t="s">
        <v>554</v>
      </c>
      <c r="F14" s="274"/>
      <c r="G14" s="274"/>
      <c r="H14" s="275"/>
      <c r="I14" s="273" t="s">
        <v>555</v>
      </c>
      <c r="J14" s="276"/>
      <c r="K14" s="276"/>
      <c r="L14" s="276"/>
      <c r="M14" s="276"/>
      <c r="N14" s="276"/>
      <c r="O14" s="274"/>
      <c r="P14" s="274"/>
      <c r="Q14" s="274"/>
      <c r="R14" s="274"/>
      <c r="S14" s="277"/>
      <c r="T14" s="104"/>
      <c r="U14" s="104"/>
      <c r="V14" s="104"/>
      <c r="W14" s="104"/>
      <c r="X14" s="104"/>
      <c r="Y14" s="104"/>
      <c r="Z14" s="104"/>
      <c r="AA14" s="104"/>
      <c r="AB14" s="104"/>
      <c r="AC14" s="104"/>
      <c r="AD14" s="104"/>
      <c r="AE14" s="104"/>
      <c r="AF14" s="104"/>
      <c r="AG14" s="104"/>
      <c r="AH14" s="104"/>
      <c r="AI14" s="104"/>
      <c r="AJ14" s="104"/>
      <c r="AK14" s="104"/>
      <c r="AL14" s="104"/>
      <c r="AM14" s="104"/>
      <c r="AN14" s="104"/>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52"/>
      <c r="BR14" s="52"/>
      <c r="BS14" s="52"/>
      <c r="BT14" s="52"/>
      <c r="BU14" s="52"/>
      <c r="BV14" s="52"/>
      <c r="BW14" s="52"/>
    </row>
    <row r="15" spans="1:107" s="49" customFormat="1" ht="13.5" customHeight="1">
      <c r="A15" s="255"/>
      <c r="B15" s="104"/>
      <c r="C15" s="104"/>
      <c r="D15" s="104"/>
      <c r="E15" s="278" t="s">
        <v>556</v>
      </c>
      <c r="F15" s="279"/>
      <c r="G15" s="279"/>
      <c r="H15" s="280"/>
      <c r="I15" s="278" t="s">
        <v>557</v>
      </c>
      <c r="J15" s="279"/>
      <c r="K15" s="279"/>
      <c r="L15" s="281"/>
      <c r="M15" s="281"/>
      <c r="N15" s="281"/>
      <c r="O15" s="279"/>
      <c r="P15" s="279"/>
      <c r="Q15" s="279"/>
      <c r="R15" s="279"/>
      <c r="S15" s="280"/>
      <c r="T15" s="104"/>
      <c r="U15" s="104" t="s">
        <v>558</v>
      </c>
      <c r="V15" s="104"/>
      <c r="W15" s="104"/>
      <c r="X15" s="104"/>
      <c r="Y15" s="104"/>
      <c r="Z15" s="104"/>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56"/>
      <c r="BR15" s="56"/>
      <c r="BS15" s="56"/>
      <c r="BT15" s="56"/>
      <c r="BU15" s="56"/>
      <c r="BV15" s="56"/>
      <c r="BW15" s="56"/>
    </row>
    <row r="16" spans="1:107" s="49" customFormat="1" ht="13.5" customHeight="1">
      <c r="A16" s="255"/>
      <c r="B16" s="103"/>
      <c r="C16" s="104"/>
      <c r="D16" s="104"/>
      <c r="E16" s="278" t="s">
        <v>559</v>
      </c>
      <c r="F16" s="279"/>
      <c r="G16" s="279"/>
      <c r="H16" s="280"/>
      <c r="I16" s="278" t="s">
        <v>560</v>
      </c>
      <c r="J16" s="279"/>
      <c r="K16" s="279"/>
      <c r="L16" s="279"/>
      <c r="M16" s="279"/>
      <c r="N16" s="279"/>
      <c r="O16" s="279"/>
      <c r="P16" s="279"/>
      <c r="Q16" s="279"/>
      <c r="R16" s="279"/>
      <c r="S16" s="280"/>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4"/>
      <c r="BN16" s="104"/>
      <c r="BO16" s="104"/>
      <c r="BP16" s="104"/>
      <c r="BQ16" s="56"/>
      <c r="BR16" s="56"/>
      <c r="BS16" s="56"/>
      <c r="BT16" s="56"/>
      <c r="BU16" s="56"/>
      <c r="BV16" s="56"/>
      <c r="BW16" s="56"/>
    </row>
    <row r="17" spans="1:75" s="49" customFormat="1" ht="13.5" customHeight="1">
      <c r="A17" s="255"/>
      <c r="B17" s="103"/>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c r="BM17" s="104"/>
      <c r="BN17" s="104"/>
      <c r="BO17" s="104"/>
      <c r="BP17" s="104"/>
      <c r="BQ17" s="56"/>
      <c r="BR17" s="56"/>
      <c r="BS17" s="56"/>
      <c r="BT17" s="56"/>
      <c r="BU17" s="56"/>
      <c r="BV17" s="56"/>
      <c r="BW17" s="56"/>
    </row>
    <row r="18" spans="1:75" s="49" customFormat="1" ht="13.5" customHeight="1">
      <c r="A18" s="255"/>
      <c r="B18" s="103"/>
      <c r="C18" s="104"/>
      <c r="D18" s="104"/>
      <c r="E18" s="104" t="s">
        <v>561</v>
      </c>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c r="BF18" s="104"/>
      <c r="BG18" s="104"/>
      <c r="BH18" s="104"/>
      <c r="BI18" s="104"/>
      <c r="BJ18" s="104"/>
      <c r="BK18" s="104"/>
      <c r="BL18" s="104"/>
      <c r="BM18" s="104"/>
      <c r="BN18" s="104"/>
      <c r="BO18" s="104"/>
      <c r="BP18" s="104"/>
      <c r="BQ18" s="56"/>
      <c r="BR18" s="56"/>
      <c r="BS18" s="56"/>
      <c r="BT18" s="56"/>
      <c r="BU18" s="56"/>
      <c r="BV18" s="56"/>
      <c r="BW18" s="56"/>
    </row>
    <row r="19" spans="1:75" s="49" customFormat="1" ht="13.5" customHeight="1">
      <c r="A19" s="255"/>
      <c r="B19" s="103"/>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Q19" s="104"/>
      <c r="AR19" s="104"/>
      <c r="AS19" s="104"/>
      <c r="AT19" s="104"/>
      <c r="AU19" s="104"/>
      <c r="AV19" s="104"/>
      <c r="AW19" s="104"/>
      <c r="AX19" s="104"/>
      <c r="AY19" s="104"/>
      <c r="AZ19" s="104"/>
      <c r="BA19" s="104"/>
      <c r="BB19" s="104"/>
      <c r="BC19" s="104"/>
      <c r="BD19" s="104"/>
      <c r="BE19" s="104"/>
      <c r="BF19" s="104"/>
      <c r="BG19" s="104"/>
      <c r="BH19" s="104"/>
      <c r="BI19" s="104"/>
      <c r="BJ19" s="104"/>
      <c r="BK19" s="104"/>
      <c r="BL19" s="104"/>
      <c r="BM19" s="104"/>
      <c r="BN19" s="104"/>
      <c r="BO19" s="104"/>
      <c r="BP19" s="104"/>
      <c r="BQ19" s="56"/>
      <c r="BR19" s="56"/>
      <c r="BS19" s="56"/>
      <c r="BT19" s="56"/>
      <c r="BU19" s="56"/>
      <c r="BV19" s="56"/>
      <c r="BW19" s="56"/>
    </row>
    <row r="20" spans="1:75" s="49" customFormat="1" ht="13.5" customHeight="1">
      <c r="A20" s="255"/>
      <c r="B20" s="103"/>
      <c r="C20" s="104"/>
      <c r="D20" s="104"/>
      <c r="E20" s="104" t="s">
        <v>562</v>
      </c>
      <c r="F20" s="104"/>
      <c r="H20" s="104"/>
      <c r="I20" s="104"/>
      <c r="K20" s="104" t="s">
        <v>563</v>
      </c>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4"/>
      <c r="BN20" s="104"/>
      <c r="BO20" s="104"/>
      <c r="BP20" s="104"/>
      <c r="BQ20" s="56"/>
      <c r="BR20" s="56"/>
      <c r="BS20" s="56"/>
      <c r="BT20" s="56"/>
      <c r="BU20" s="56"/>
      <c r="BV20" s="56"/>
      <c r="BW20" s="56"/>
    </row>
    <row r="21" spans="1:75" s="49" customFormat="1" ht="13.5" customHeight="1">
      <c r="A21" s="255"/>
      <c r="B21" s="103"/>
      <c r="C21" s="104"/>
      <c r="D21" s="104"/>
      <c r="E21" s="104" t="s">
        <v>564</v>
      </c>
      <c r="F21" s="104"/>
      <c r="H21" s="104"/>
      <c r="I21" s="104"/>
      <c r="K21" s="104" t="s">
        <v>565</v>
      </c>
      <c r="L21" s="104"/>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4"/>
      <c r="BN21" s="104"/>
      <c r="BO21" s="104"/>
      <c r="BP21" s="104"/>
      <c r="BQ21" s="56"/>
      <c r="BR21" s="56"/>
      <c r="BS21" s="56"/>
      <c r="BT21" s="56"/>
      <c r="BU21" s="56"/>
      <c r="BV21" s="56"/>
      <c r="BW21" s="56"/>
    </row>
    <row r="22" spans="1:75" s="49" customFormat="1" ht="13.5" customHeight="1">
      <c r="A22" s="255"/>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104"/>
      <c r="AX22" s="104"/>
      <c r="AY22" s="104"/>
      <c r="AZ22" s="104"/>
      <c r="BA22" s="104"/>
      <c r="BB22" s="104"/>
      <c r="BC22" s="104"/>
      <c r="BD22" s="104"/>
      <c r="BE22" s="104"/>
      <c r="BF22" s="104"/>
      <c r="BG22" s="104"/>
      <c r="BH22" s="104"/>
      <c r="BI22" s="104"/>
      <c r="BJ22" s="104"/>
      <c r="BK22" s="104"/>
      <c r="BL22" s="104"/>
      <c r="BM22" s="104"/>
      <c r="BN22" s="104"/>
      <c r="BO22" s="104"/>
      <c r="BP22" s="104"/>
      <c r="BQ22" s="56"/>
      <c r="BR22" s="56"/>
      <c r="BW22" s="56"/>
    </row>
    <row r="23" spans="1:75" s="49" customFormat="1" ht="13.5" customHeight="1">
      <c r="A23" s="255"/>
      <c r="B23" s="103"/>
      <c r="C23" s="104"/>
      <c r="D23" s="104"/>
      <c r="E23" s="104" t="s">
        <v>146</v>
      </c>
      <c r="F23" s="104" t="s">
        <v>566</v>
      </c>
      <c r="G23" s="104"/>
      <c r="H23" s="104"/>
      <c r="I23" s="104"/>
      <c r="J23" s="104"/>
      <c r="K23" s="104"/>
      <c r="L23" s="104"/>
      <c r="M23" s="104"/>
      <c r="N23" s="104"/>
      <c r="O23" s="103"/>
      <c r="P23" s="104"/>
      <c r="Q23" s="104"/>
      <c r="R23" s="104"/>
      <c r="S23" s="104"/>
      <c r="T23" s="104"/>
      <c r="U23" s="104"/>
      <c r="V23" s="104"/>
      <c r="W23" s="104"/>
      <c r="X23" s="104"/>
      <c r="Y23" s="104"/>
      <c r="Z23" s="104"/>
      <c r="AA23" s="103"/>
      <c r="AB23" s="104"/>
      <c r="AC23" s="104"/>
      <c r="AD23" s="104"/>
      <c r="AE23" s="104"/>
      <c r="AF23" s="104"/>
      <c r="AG23" s="104"/>
      <c r="AH23" s="104"/>
      <c r="AI23" s="104"/>
      <c r="AJ23" s="104"/>
      <c r="AK23" s="104"/>
      <c r="AL23" s="104"/>
      <c r="AM23" s="103"/>
      <c r="AN23" s="104"/>
      <c r="AO23" s="104"/>
      <c r="AP23" s="104"/>
      <c r="AQ23" s="104"/>
      <c r="AR23" s="104"/>
      <c r="AS23" s="104"/>
      <c r="AT23" s="104"/>
      <c r="AU23" s="103"/>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56"/>
      <c r="BR23" s="56"/>
      <c r="BW23" s="56"/>
    </row>
    <row r="24" spans="1:75" s="705" customFormat="1" ht="13.5" customHeight="1">
      <c r="A24" s="709"/>
      <c r="B24" s="506"/>
      <c r="E24" s="506" t="s">
        <v>2968</v>
      </c>
      <c r="F24" s="506" t="s">
        <v>2969</v>
      </c>
      <c r="G24" s="506"/>
      <c r="H24" s="506"/>
      <c r="I24" s="506"/>
      <c r="J24" s="506"/>
      <c r="K24" s="506"/>
      <c r="L24" s="506"/>
      <c r="M24" s="506"/>
      <c r="O24" s="506"/>
      <c r="P24" s="506"/>
      <c r="Q24" s="506"/>
      <c r="R24" s="506" t="s">
        <v>2958</v>
      </c>
      <c r="S24" s="506"/>
      <c r="AA24" s="506"/>
      <c r="AM24" s="506"/>
      <c r="AU24" s="506"/>
    </row>
    <row r="25" spans="1:75" s="49" customFormat="1" ht="13.5" customHeight="1">
      <c r="A25" s="255"/>
      <c r="B25" s="104"/>
      <c r="C25" s="104"/>
      <c r="D25" s="104"/>
      <c r="E25" s="104" t="s">
        <v>146</v>
      </c>
      <c r="F25" s="104" t="s">
        <v>567</v>
      </c>
      <c r="G25" s="104"/>
      <c r="H25" s="104"/>
      <c r="I25" s="104"/>
      <c r="J25" s="104"/>
      <c r="K25" s="104"/>
      <c r="L25" s="104"/>
      <c r="M25" s="104"/>
      <c r="N25" s="104"/>
      <c r="O25" s="104"/>
      <c r="P25" s="104"/>
      <c r="Q25" s="104"/>
      <c r="R25" s="104"/>
      <c r="S25" s="104"/>
      <c r="T25" s="104"/>
      <c r="U25" s="104"/>
      <c r="V25" s="104"/>
      <c r="W25" s="104"/>
      <c r="X25" s="104"/>
      <c r="Y25" s="104"/>
      <c r="Z25" s="104"/>
      <c r="AA25" s="103"/>
      <c r="AB25" s="104"/>
      <c r="AC25" s="104"/>
      <c r="AD25" s="104"/>
      <c r="AE25" s="104"/>
      <c r="AF25" s="104"/>
      <c r="AG25" s="104"/>
      <c r="AH25" s="104"/>
      <c r="AI25" s="104"/>
      <c r="AJ25" s="104"/>
      <c r="AK25" s="104"/>
      <c r="AL25" s="104"/>
      <c r="AM25" s="103"/>
      <c r="AN25" s="104"/>
      <c r="AO25" s="104"/>
      <c r="AP25" s="104"/>
      <c r="AQ25" s="104"/>
      <c r="AR25" s="104"/>
      <c r="AS25" s="104"/>
      <c r="AT25" s="104"/>
      <c r="AU25" s="103"/>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56"/>
      <c r="BR25" s="56"/>
      <c r="BW25" s="56"/>
    </row>
    <row r="26" spans="1:75" s="49" customFormat="1" ht="13.5" customHeight="1">
      <c r="A26" s="255"/>
      <c r="B26" s="103"/>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4"/>
      <c r="AP26" s="104"/>
      <c r="AQ26" s="104"/>
      <c r="AR26" s="104"/>
      <c r="AS26" s="104"/>
      <c r="AT26" s="104"/>
      <c r="AU26" s="103"/>
      <c r="AV26" s="103"/>
      <c r="AW26" s="104"/>
      <c r="AX26" s="104"/>
      <c r="AY26" s="104"/>
      <c r="AZ26" s="104"/>
      <c r="BA26" s="104"/>
      <c r="BB26" s="104"/>
      <c r="BC26" s="104"/>
      <c r="BD26" s="104"/>
      <c r="BE26" s="104"/>
      <c r="BF26" s="104"/>
      <c r="BG26" s="103"/>
      <c r="BH26" s="104"/>
      <c r="BI26" s="104"/>
      <c r="BJ26" s="104"/>
      <c r="BK26" s="104"/>
      <c r="BL26" s="104"/>
      <c r="BM26" s="104"/>
      <c r="BN26" s="104"/>
      <c r="BO26" s="104"/>
      <c r="BP26" s="104"/>
      <c r="BQ26" s="56"/>
      <c r="BR26" s="56"/>
      <c r="BW26" s="56"/>
    </row>
    <row r="27" spans="1:75" ht="12" customHeight="1">
      <c r="A27" s="103"/>
      <c r="B27" s="103"/>
      <c r="C27" s="103"/>
      <c r="D27" s="103" t="s">
        <v>568</v>
      </c>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4"/>
      <c r="AS27" s="104"/>
      <c r="AT27" s="104"/>
      <c r="AU27" s="103"/>
      <c r="AV27" s="103"/>
      <c r="AW27" s="103"/>
      <c r="AX27" s="103"/>
      <c r="AY27" s="103"/>
      <c r="AZ27" s="104"/>
      <c r="BA27" s="104"/>
      <c r="BB27" s="104"/>
      <c r="BC27" s="104"/>
      <c r="BD27" s="104"/>
      <c r="BE27" s="104"/>
      <c r="BF27" s="104"/>
      <c r="BG27" s="103"/>
      <c r="BH27" s="104"/>
      <c r="BI27" s="104"/>
      <c r="BJ27" s="104"/>
      <c r="BK27" s="104"/>
      <c r="BL27" s="104"/>
      <c r="BM27" s="103"/>
      <c r="BN27" s="103"/>
      <c r="BO27" s="103"/>
      <c r="BP27" s="103"/>
      <c r="BQ27" s="52"/>
      <c r="BR27" s="52"/>
      <c r="BW27" s="52"/>
    </row>
    <row r="28" spans="1:75" ht="12" customHeight="1">
      <c r="A28" s="103"/>
      <c r="B28" s="104"/>
      <c r="C28" s="104"/>
      <c r="D28" s="104"/>
      <c r="E28" s="104" t="s">
        <v>569</v>
      </c>
      <c r="F28" s="104"/>
      <c r="G28" s="104"/>
      <c r="H28" s="104"/>
      <c r="I28" s="104"/>
      <c r="J28" s="104"/>
      <c r="L28" s="104"/>
      <c r="M28" s="103"/>
      <c r="N28" s="104" t="s">
        <v>1197</v>
      </c>
      <c r="O28" s="104"/>
      <c r="P28" s="104"/>
      <c r="Q28" s="103"/>
      <c r="R28" s="103"/>
      <c r="S28" s="103"/>
      <c r="T28" s="103"/>
      <c r="U28" s="103"/>
      <c r="V28" s="103"/>
      <c r="W28" s="103"/>
      <c r="X28" s="103"/>
      <c r="Y28" s="103"/>
      <c r="Z28" s="103"/>
      <c r="AA28" s="104"/>
      <c r="AB28" s="103"/>
      <c r="AC28" s="103"/>
      <c r="AD28" s="103"/>
      <c r="AE28" s="103"/>
      <c r="AF28" s="103"/>
      <c r="AG28" s="103"/>
      <c r="AH28" s="103"/>
      <c r="AI28" s="103"/>
      <c r="AJ28" s="103"/>
      <c r="AK28" s="103"/>
      <c r="AL28" s="103"/>
      <c r="AM28" s="104"/>
      <c r="AN28" s="103"/>
      <c r="AO28" s="103"/>
      <c r="AP28" s="103"/>
      <c r="AQ28" s="103"/>
      <c r="AR28" s="103"/>
      <c r="AS28" s="103"/>
      <c r="AT28" s="103"/>
      <c r="AU28" s="104"/>
      <c r="AV28" s="103"/>
      <c r="AW28" s="103"/>
      <c r="AX28" s="103"/>
      <c r="AY28" s="103"/>
      <c r="AZ28" s="103"/>
      <c r="BA28" s="103"/>
      <c r="BB28" s="103"/>
      <c r="BC28" s="103"/>
      <c r="BD28" s="103"/>
      <c r="BE28" s="103"/>
      <c r="BF28" s="103"/>
      <c r="BG28" s="104"/>
      <c r="BH28" s="103"/>
      <c r="BI28" s="103"/>
      <c r="BJ28" s="103"/>
      <c r="BK28" s="103"/>
      <c r="BL28" s="103"/>
      <c r="BM28" s="103"/>
      <c r="BN28" s="103"/>
      <c r="BO28" s="103"/>
      <c r="BP28" s="103"/>
      <c r="BQ28" s="52"/>
      <c r="BR28" s="52"/>
      <c r="BW28" s="52"/>
    </row>
    <row r="29" spans="1:75" ht="12" customHeight="1">
      <c r="A29" s="103"/>
      <c r="B29" s="104"/>
      <c r="C29" s="104"/>
      <c r="D29" s="104"/>
      <c r="E29" s="104"/>
      <c r="F29" s="104"/>
      <c r="G29" s="104"/>
      <c r="H29" s="104"/>
      <c r="I29" s="104"/>
      <c r="J29" s="104"/>
      <c r="L29" s="104"/>
      <c r="M29" s="103"/>
      <c r="N29" s="448" t="s">
        <v>1198</v>
      </c>
      <c r="O29" s="448"/>
      <c r="P29" s="448"/>
      <c r="Q29" s="424"/>
      <c r="R29" s="424"/>
      <c r="S29" s="424"/>
      <c r="T29" s="424"/>
      <c r="U29" s="424"/>
      <c r="V29" s="424"/>
      <c r="W29" s="424"/>
      <c r="X29" s="424"/>
      <c r="Y29" s="424"/>
      <c r="Z29" s="424"/>
      <c r="AA29" s="448"/>
      <c r="AB29" s="424"/>
      <c r="AC29" s="424"/>
      <c r="AD29" s="424"/>
      <c r="AE29" s="424"/>
      <c r="AF29" s="424"/>
      <c r="AG29" s="424"/>
      <c r="AH29" s="103"/>
      <c r="AI29" s="103"/>
      <c r="AJ29" s="103"/>
      <c r="AK29" s="103"/>
      <c r="AL29" s="103"/>
      <c r="AM29" s="104"/>
      <c r="AN29" s="103"/>
      <c r="AO29" s="103"/>
      <c r="AP29" s="103"/>
      <c r="AQ29" s="103"/>
      <c r="AR29" s="103"/>
      <c r="AS29" s="103"/>
      <c r="AT29" s="103"/>
      <c r="AU29" s="104"/>
      <c r="AV29" s="103"/>
      <c r="AW29" s="103"/>
      <c r="AX29" s="103"/>
      <c r="AY29" s="103"/>
      <c r="AZ29" s="103"/>
      <c r="BA29" s="103"/>
      <c r="BB29" s="103"/>
      <c r="BC29" s="103"/>
      <c r="BD29" s="103"/>
      <c r="BE29" s="103"/>
      <c r="BF29" s="103"/>
      <c r="BG29" s="104"/>
      <c r="BH29" s="103"/>
      <c r="BI29" s="103"/>
      <c r="BJ29" s="103"/>
      <c r="BK29" s="103"/>
      <c r="BL29" s="103"/>
      <c r="BM29" s="103"/>
      <c r="BN29" s="103"/>
      <c r="BO29" s="103"/>
      <c r="BP29" s="103"/>
      <c r="BQ29" s="52"/>
      <c r="BR29" s="52"/>
      <c r="BW29" s="52"/>
    </row>
    <row r="30" spans="1:75" ht="12" customHeight="1">
      <c r="A30" s="103"/>
      <c r="B30" s="103"/>
      <c r="C30" s="103"/>
      <c r="D30" s="103"/>
      <c r="E30" s="104" t="s">
        <v>570</v>
      </c>
      <c r="F30" s="103"/>
      <c r="G30" s="103"/>
      <c r="H30" s="103"/>
      <c r="I30" s="103"/>
      <c r="J30" s="103"/>
      <c r="L30" s="103"/>
      <c r="M30" s="103"/>
      <c r="N30" s="705" t="s">
        <v>2970</v>
      </c>
      <c r="O30" s="506"/>
      <c r="P30" s="506"/>
      <c r="Q30" s="506"/>
      <c r="R30" s="506"/>
      <c r="S30" s="506"/>
      <c r="T30" s="506"/>
      <c r="U30" s="506"/>
      <c r="V30" s="506"/>
      <c r="W30" s="506"/>
      <c r="X30" s="506"/>
      <c r="Y30" s="506"/>
      <c r="Z30" s="506"/>
      <c r="AA30" s="506"/>
      <c r="AB30" s="506"/>
      <c r="AC30" s="506"/>
      <c r="AD30" s="705"/>
      <c r="AE30" s="705"/>
      <c r="AF30" s="705"/>
      <c r="AG30" s="506"/>
      <c r="AH30" s="506"/>
      <c r="AI30" s="506"/>
      <c r="AJ30" s="506"/>
      <c r="AK30" s="506"/>
      <c r="AL30" s="506"/>
      <c r="AM30" s="506"/>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103"/>
      <c r="BL30" s="103"/>
      <c r="BM30" s="103"/>
      <c r="BN30" s="103"/>
      <c r="BO30" s="103"/>
      <c r="BP30" s="103"/>
      <c r="BQ30" s="52"/>
      <c r="BR30" s="52"/>
      <c r="BW30" s="52"/>
    </row>
    <row r="31" spans="1:75" ht="12" customHeight="1">
      <c r="A31" s="103"/>
      <c r="B31" s="103"/>
      <c r="C31" s="103"/>
      <c r="D31" s="103"/>
      <c r="E31" s="104"/>
      <c r="F31" s="103"/>
      <c r="G31" s="103"/>
      <c r="H31" s="103"/>
      <c r="I31" s="103"/>
      <c r="J31" s="103"/>
      <c r="L31" s="103"/>
      <c r="M31" s="103"/>
      <c r="N31" s="705" t="s">
        <v>2971</v>
      </c>
      <c r="O31" s="506"/>
      <c r="P31" s="506"/>
      <c r="Q31" s="506"/>
      <c r="R31" s="506"/>
      <c r="S31" s="506"/>
      <c r="T31" s="506"/>
      <c r="U31" s="506"/>
      <c r="V31" s="506"/>
      <c r="W31" s="506"/>
      <c r="X31" s="506"/>
      <c r="Y31" s="506"/>
      <c r="Z31" s="506"/>
      <c r="AA31" s="506"/>
      <c r="AB31" s="506"/>
      <c r="AC31" s="506"/>
      <c r="AD31" s="705"/>
      <c r="AE31" s="705"/>
      <c r="AF31" s="705"/>
      <c r="AG31" s="506"/>
      <c r="AH31" s="506"/>
      <c r="AI31" s="506"/>
      <c r="AJ31" s="506"/>
      <c r="AK31" s="506"/>
      <c r="AL31" s="506"/>
      <c r="AM31" s="506"/>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L31" s="103"/>
      <c r="BM31" s="103"/>
      <c r="BN31" s="103"/>
      <c r="BO31" s="103"/>
      <c r="BP31" s="103"/>
      <c r="BQ31" s="52"/>
      <c r="BR31" s="52"/>
      <c r="BW31" s="52"/>
    </row>
    <row r="32" spans="1:75" ht="12" customHeight="1">
      <c r="A32" s="103"/>
      <c r="B32" s="103"/>
      <c r="C32" s="103"/>
      <c r="D32" s="103"/>
      <c r="E32" s="104"/>
      <c r="F32" s="103"/>
      <c r="G32" s="103"/>
      <c r="H32" s="103"/>
      <c r="I32" s="103"/>
      <c r="J32" s="103"/>
      <c r="L32" s="103"/>
      <c r="M32" s="103"/>
      <c r="N32" s="104"/>
      <c r="O32" s="103"/>
      <c r="P32" s="103"/>
      <c r="Q32" s="103"/>
      <c r="R32" s="103"/>
      <c r="S32" s="103"/>
      <c r="T32" s="103"/>
      <c r="U32" s="103"/>
      <c r="V32" s="103"/>
      <c r="W32" s="103"/>
      <c r="X32" s="103"/>
      <c r="Y32" s="103"/>
      <c r="Z32" s="103"/>
      <c r="AA32" s="103"/>
      <c r="AB32" s="103"/>
      <c r="AC32" s="103"/>
      <c r="AD32" s="104"/>
      <c r="AE32" s="104"/>
      <c r="AF32" s="104"/>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c r="BO32" s="103"/>
      <c r="BP32" s="103"/>
      <c r="BQ32" s="52"/>
      <c r="BR32" s="52"/>
      <c r="BW32" s="52"/>
    </row>
    <row r="33" spans="1:75" ht="12" customHeight="1">
      <c r="A33" s="103"/>
      <c r="B33" s="103"/>
      <c r="C33" s="103"/>
      <c r="D33" s="103"/>
      <c r="E33" s="104" t="s">
        <v>571</v>
      </c>
      <c r="F33" s="103"/>
      <c r="G33" s="103"/>
      <c r="H33" s="103"/>
      <c r="I33" s="103"/>
      <c r="J33" s="103"/>
      <c r="K33" s="103"/>
      <c r="L33" s="103"/>
      <c r="M33" s="103"/>
      <c r="N33" s="103" t="s">
        <v>2177</v>
      </c>
      <c r="O33" s="103"/>
      <c r="P33" s="103"/>
      <c r="Q33" s="103"/>
      <c r="R33" s="103"/>
      <c r="S33" s="103"/>
      <c r="T33" s="103"/>
      <c r="U33" s="103"/>
      <c r="V33" s="103"/>
      <c r="W33" s="103"/>
      <c r="X33" s="103"/>
      <c r="Y33" s="103"/>
      <c r="Z33" s="103"/>
      <c r="AA33" s="103"/>
      <c r="AB33" s="103"/>
      <c r="AC33" s="103"/>
      <c r="AD33" s="104"/>
      <c r="AE33" s="104"/>
      <c r="AF33" s="104"/>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3"/>
      <c r="BL33" s="103"/>
      <c r="BM33" s="103"/>
      <c r="BN33" s="103"/>
      <c r="BO33" s="103"/>
      <c r="BP33" s="103"/>
      <c r="BQ33" s="52"/>
      <c r="BR33" s="52"/>
      <c r="BW33" s="52"/>
    </row>
    <row r="34" spans="1:75" ht="12" customHeight="1">
      <c r="A34" s="103"/>
      <c r="B34" s="103"/>
      <c r="C34" s="103"/>
      <c r="D34" s="103"/>
      <c r="E34" s="103"/>
      <c r="F34" s="103"/>
      <c r="G34" s="103" t="s">
        <v>2176</v>
      </c>
      <c r="H34" s="103"/>
      <c r="I34" s="103"/>
      <c r="J34" s="103"/>
      <c r="K34" s="103"/>
      <c r="L34" s="103"/>
      <c r="M34" s="103"/>
      <c r="O34" s="381" t="s">
        <v>2178</v>
      </c>
      <c r="P34" s="381"/>
      <c r="Q34" s="381"/>
      <c r="R34" s="381"/>
      <c r="S34" s="381"/>
      <c r="T34" s="381"/>
      <c r="Z34" s="103"/>
      <c r="AA34" s="103"/>
      <c r="AB34" s="103"/>
      <c r="AC34" s="103"/>
      <c r="AD34" s="103"/>
      <c r="AE34" s="103"/>
      <c r="AF34" s="103"/>
      <c r="AG34" s="103"/>
      <c r="AH34" s="103"/>
      <c r="AI34" s="103"/>
      <c r="AJ34" s="103"/>
      <c r="AK34" s="103"/>
      <c r="AL34" s="103"/>
      <c r="AM34" s="103"/>
      <c r="AN34" s="103"/>
      <c r="AO34" s="103"/>
      <c r="AP34" s="103"/>
      <c r="AQ34" s="103"/>
      <c r="AR34" s="104"/>
      <c r="AS34" s="104"/>
      <c r="AT34" s="104"/>
      <c r="AU34" s="103"/>
      <c r="AV34" s="103"/>
      <c r="AW34" s="103"/>
      <c r="AX34" s="103"/>
      <c r="AY34" s="103"/>
      <c r="AZ34" s="104"/>
      <c r="BA34" s="104"/>
      <c r="BB34" s="104"/>
      <c r="BC34" s="104"/>
      <c r="BD34" s="104"/>
      <c r="BE34" s="104"/>
      <c r="BF34" s="104"/>
      <c r="BG34" s="103"/>
      <c r="BH34" s="103"/>
      <c r="BI34" s="103"/>
      <c r="BJ34" s="103"/>
      <c r="BK34" s="103"/>
      <c r="BL34" s="103"/>
      <c r="BM34" s="103"/>
      <c r="BN34" s="103"/>
      <c r="BO34" s="103"/>
      <c r="BP34" s="103"/>
      <c r="BQ34" s="52"/>
      <c r="BR34" s="52"/>
      <c r="BW34" s="52"/>
    </row>
    <row r="35" spans="1:75" ht="12" customHeight="1">
      <c r="A35" s="103"/>
      <c r="B35" s="103"/>
      <c r="C35" s="103"/>
      <c r="D35" s="103"/>
      <c r="E35" s="103"/>
      <c r="F35" s="103"/>
      <c r="G35" s="103"/>
      <c r="H35" s="103"/>
      <c r="I35" s="103"/>
      <c r="J35" s="103"/>
      <c r="K35" s="103"/>
      <c r="L35" s="103"/>
      <c r="M35" s="103"/>
      <c r="N35" s="381"/>
      <c r="O35" s="381" t="s">
        <v>2179</v>
      </c>
      <c r="P35" s="381"/>
      <c r="Q35" s="381"/>
      <c r="R35" s="381"/>
      <c r="S35" s="381"/>
      <c r="T35" s="381"/>
      <c r="U35" s="381"/>
      <c r="V35" s="381"/>
      <c r="W35" s="381"/>
      <c r="X35" s="381"/>
      <c r="Y35" s="381"/>
      <c r="Z35" s="103"/>
      <c r="AA35" s="103"/>
      <c r="AB35" s="103"/>
      <c r="AC35" s="103"/>
      <c r="AD35" s="103"/>
      <c r="AE35" s="103"/>
      <c r="AF35" s="103"/>
      <c r="AG35" s="103"/>
      <c r="AH35" s="103"/>
      <c r="AI35" s="103"/>
      <c r="AJ35" s="103"/>
      <c r="AK35" s="103"/>
      <c r="AL35" s="103"/>
      <c r="AM35" s="103"/>
      <c r="AN35" s="103"/>
      <c r="AO35" s="103"/>
      <c r="AP35" s="103"/>
      <c r="AQ35" s="103"/>
      <c r="AR35" s="104"/>
      <c r="AS35" s="104"/>
      <c r="AT35" s="104"/>
      <c r="AU35" s="103"/>
      <c r="AV35" s="103"/>
      <c r="AW35" s="103"/>
      <c r="AX35" s="103"/>
      <c r="AY35" s="103"/>
      <c r="AZ35" s="104"/>
      <c r="BA35" s="104"/>
      <c r="BB35" s="104"/>
      <c r="BC35" s="104"/>
      <c r="BD35" s="104"/>
      <c r="BE35" s="104"/>
      <c r="BF35" s="104"/>
      <c r="BG35" s="103"/>
      <c r="BH35" s="103"/>
      <c r="BI35" s="103"/>
      <c r="BJ35" s="103"/>
      <c r="BK35" s="103"/>
      <c r="BL35" s="103"/>
      <c r="BM35" s="103"/>
      <c r="BN35" s="103"/>
      <c r="BO35" s="103"/>
      <c r="BP35" s="103"/>
      <c r="BQ35" s="52"/>
      <c r="BR35" s="52"/>
      <c r="BW35" s="52"/>
    </row>
    <row r="36" spans="1:75" ht="12" customHeight="1">
      <c r="A36" s="103"/>
      <c r="B36" s="103"/>
      <c r="C36" s="103"/>
      <c r="D36" s="103"/>
      <c r="E36" s="103"/>
      <c r="F36" s="103"/>
      <c r="G36" s="103"/>
      <c r="H36" s="103"/>
      <c r="I36" s="103"/>
      <c r="J36" s="103"/>
      <c r="K36" s="103"/>
      <c r="L36" s="103"/>
      <c r="M36" s="103"/>
      <c r="T36" s="381"/>
      <c r="U36" s="381"/>
      <c r="V36" s="381"/>
      <c r="W36" s="381"/>
      <c r="X36" s="381"/>
      <c r="Y36" s="381"/>
      <c r="Z36" s="103"/>
      <c r="AA36" s="103"/>
      <c r="AB36" s="103"/>
      <c r="AC36" s="103"/>
      <c r="AD36" s="103"/>
      <c r="AE36" s="103"/>
      <c r="AF36" s="103"/>
      <c r="AG36" s="103"/>
      <c r="AH36" s="103"/>
      <c r="AI36" s="103"/>
      <c r="AJ36" s="103"/>
      <c r="AK36" s="103"/>
      <c r="AL36" s="103"/>
      <c r="AM36" s="103"/>
      <c r="AN36" s="103"/>
      <c r="AO36" s="103"/>
      <c r="AP36" s="103"/>
      <c r="AQ36" s="103"/>
      <c r="AR36" s="104"/>
      <c r="AS36" s="104"/>
      <c r="AT36" s="104"/>
      <c r="AU36" s="103"/>
      <c r="AV36" s="103"/>
      <c r="AW36" s="103"/>
      <c r="AX36" s="103"/>
      <c r="AY36" s="103"/>
      <c r="AZ36" s="104"/>
      <c r="BA36" s="104"/>
      <c r="BB36" s="104"/>
      <c r="BC36" s="104"/>
      <c r="BD36" s="104"/>
      <c r="BE36" s="104"/>
      <c r="BF36" s="104"/>
      <c r="BG36" s="103"/>
      <c r="BH36" s="103"/>
      <c r="BI36" s="103"/>
      <c r="BJ36" s="103"/>
      <c r="BK36" s="103"/>
      <c r="BL36" s="103"/>
      <c r="BM36" s="103"/>
      <c r="BN36" s="103"/>
      <c r="BO36" s="103"/>
      <c r="BP36" s="103"/>
      <c r="BQ36" s="52"/>
      <c r="BR36" s="52"/>
      <c r="BW36" s="52"/>
    </row>
    <row r="37" spans="1:75" ht="12" customHeight="1">
      <c r="A37" s="103"/>
      <c r="B37" s="103"/>
      <c r="C37" s="103"/>
      <c r="D37" s="103"/>
      <c r="E37" s="103"/>
      <c r="F37" s="103"/>
      <c r="G37" s="103"/>
      <c r="H37" s="103"/>
      <c r="I37" s="103"/>
      <c r="J37" s="103"/>
      <c r="K37" s="103"/>
      <c r="L37" s="103"/>
      <c r="M37" s="103"/>
      <c r="N37" s="381" t="s">
        <v>1048</v>
      </c>
      <c r="O37" s="381"/>
      <c r="P37" s="381"/>
      <c r="Q37" s="381"/>
      <c r="R37" s="381"/>
      <c r="S37" s="381"/>
      <c r="T37" s="381"/>
      <c r="U37" s="381"/>
      <c r="V37" s="381"/>
      <c r="W37" s="381"/>
      <c r="X37" s="381"/>
      <c r="Y37" s="381"/>
      <c r="Z37" s="103"/>
      <c r="AA37" s="103"/>
      <c r="AB37" s="103"/>
      <c r="AC37" s="103"/>
      <c r="AD37" s="103"/>
      <c r="AE37" s="103"/>
      <c r="AF37" s="103"/>
      <c r="AG37" s="103"/>
      <c r="AH37" s="103"/>
      <c r="AI37" s="103"/>
      <c r="AJ37" s="103"/>
      <c r="AK37" s="103"/>
      <c r="AL37" s="103"/>
      <c r="AM37" s="103"/>
      <c r="AN37" s="103"/>
      <c r="AO37" s="103"/>
      <c r="AP37" s="103"/>
      <c r="AQ37" s="103"/>
      <c r="AR37" s="104"/>
      <c r="AS37" s="104"/>
      <c r="AT37" s="104"/>
      <c r="AU37" s="103"/>
      <c r="AV37" s="103"/>
      <c r="AW37" s="103"/>
      <c r="AX37" s="103"/>
      <c r="AY37" s="103"/>
      <c r="AZ37" s="104"/>
      <c r="BA37" s="104"/>
      <c r="BB37" s="104"/>
      <c r="BC37" s="104"/>
      <c r="BD37" s="104"/>
      <c r="BE37" s="104"/>
      <c r="BF37" s="104"/>
      <c r="BG37" s="103"/>
      <c r="BH37" s="103"/>
      <c r="BI37" s="103"/>
      <c r="BJ37" s="103"/>
      <c r="BK37" s="103"/>
      <c r="BL37" s="103"/>
      <c r="BM37" s="103"/>
      <c r="BN37" s="103"/>
      <c r="BO37" s="103"/>
      <c r="BP37" s="103"/>
      <c r="BQ37" s="52"/>
      <c r="BR37" s="52"/>
      <c r="BW37" s="52"/>
    </row>
    <row r="38" spans="1:75" ht="12" customHeight="1">
      <c r="A38" s="103"/>
      <c r="B38" s="103"/>
      <c r="C38" s="103"/>
      <c r="D38" s="103"/>
      <c r="E38" s="103"/>
      <c r="F38" s="103"/>
      <c r="G38" s="103"/>
      <c r="H38" s="103"/>
      <c r="I38" s="103"/>
      <c r="J38" s="103"/>
      <c r="K38" s="103"/>
      <c r="L38" s="103"/>
      <c r="M38" s="103"/>
      <c r="N38" s="381"/>
      <c r="O38" s="381"/>
      <c r="P38" s="381"/>
      <c r="Q38" s="381"/>
      <c r="R38" s="381"/>
      <c r="S38" s="381"/>
      <c r="T38" s="381"/>
      <c r="U38" s="381"/>
      <c r="V38" s="381"/>
      <c r="W38" s="381"/>
      <c r="X38" s="381"/>
      <c r="Y38" s="381"/>
      <c r="Z38" s="103"/>
      <c r="AA38" s="103"/>
      <c r="AB38" s="103"/>
      <c r="AC38" s="103"/>
      <c r="AD38" s="103"/>
      <c r="AE38" s="103"/>
      <c r="AF38" s="103"/>
      <c r="AG38" s="103"/>
      <c r="AH38" s="103"/>
      <c r="AI38" s="103"/>
      <c r="AJ38" s="103"/>
      <c r="AK38" s="103"/>
      <c r="AL38" s="103"/>
      <c r="AM38" s="103"/>
      <c r="AN38" s="103"/>
      <c r="AO38" s="103"/>
      <c r="AP38" s="103"/>
      <c r="AQ38" s="103"/>
      <c r="AR38" s="104"/>
      <c r="AS38" s="104"/>
      <c r="AT38" s="104"/>
      <c r="AU38" s="103"/>
      <c r="AV38" s="103"/>
      <c r="AW38" s="103"/>
      <c r="AX38" s="103"/>
      <c r="AY38" s="103"/>
      <c r="AZ38" s="104"/>
      <c r="BA38" s="104"/>
      <c r="BB38" s="104"/>
      <c r="BC38" s="104"/>
      <c r="BD38" s="104"/>
      <c r="BE38" s="104"/>
      <c r="BF38" s="104"/>
      <c r="BG38" s="103"/>
      <c r="BH38" s="103"/>
      <c r="BI38" s="103"/>
      <c r="BJ38" s="103"/>
      <c r="BK38" s="103"/>
      <c r="BL38" s="103"/>
      <c r="BM38" s="103"/>
      <c r="BN38" s="103"/>
      <c r="BO38" s="103"/>
      <c r="BP38" s="103"/>
      <c r="BQ38" s="52"/>
      <c r="BR38" s="52"/>
      <c r="BW38" s="52"/>
    </row>
    <row r="39" spans="1:75" ht="12" customHeight="1">
      <c r="A39" s="103"/>
      <c r="B39" s="103"/>
      <c r="C39" s="103"/>
      <c r="D39" s="103"/>
      <c r="E39" s="104"/>
      <c r="F39" s="103"/>
      <c r="H39" s="103"/>
      <c r="I39" s="103"/>
      <c r="J39" s="103"/>
      <c r="K39" s="103"/>
      <c r="L39" s="103"/>
      <c r="M39" s="103"/>
      <c r="N39" s="103" t="s">
        <v>2180</v>
      </c>
      <c r="O39" s="103"/>
      <c r="P39" s="103"/>
      <c r="Q39" s="103"/>
      <c r="R39" s="103"/>
      <c r="S39" s="103"/>
      <c r="T39" s="103"/>
      <c r="U39" s="103"/>
      <c r="V39" s="103"/>
      <c r="W39" s="103"/>
      <c r="X39" s="103"/>
      <c r="Y39" s="103"/>
      <c r="Z39" s="103"/>
      <c r="AA39" s="103"/>
      <c r="AB39" s="103"/>
      <c r="AC39" s="103"/>
      <c r="AD39" s="104"/>
      <c r="AE39" s="104"/>
      <c r="AF39" s="104"/>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03"/>
      <c r="BK39" s="103"/>
      <c r="BL39" s="103"/>
      <c r="BM39" s="103"/>
      <c r="BN39" s="103"/>
      <c r="BO39" s="103"/>
      <c r="BP39" s="103"/>
      <c r="BQ39" s="52"/>
      <c r="BR39" s="52"/>
      <c r="BW39" s="52"/>
    </row>
    <row r="40" spans="1:75" ht="12" customHeight="1">
      <c r="A40" s="103"/>
      <c r="B40" s="103"/>
      <c r="C40" s="103"/>
      <c r="D40" s="103"/>
      <c r="E40" s="104"/>
      <c r="F40" s="103"/>
      <c r="G40" s="103"/>
      <c r="H40" s="103"/>
      <c r="I40" s="103"/>
      <c r="J40" s="103"/>
      <c r="K40" s="103"/>
      <c r="L40" s="103"/>
      <c r="M40" s="103"/>
      <c r="N40" s="103"/>
      <c r="O40" s="103" t="s">
        <v>2171</v>
      </c>
      <c r="P40" s="103"/>
      <c r="Q40" s="103"/>
      <c r="R40" s="103"/>
      <c r="S40" s="103"/>
      <c r="T40" s="103"/>
      <c r="U40" s="103"/>
      <c r="V40" s="103"/>
      <c r="W40" s="103"/>
      <c r="X40" s="103"/>
      <c r="Y40" s="103"/>
      <c r="Z40" s="103"/>
      <c r="AA40" s="103"/>
      <c r="AB40" s="103"/>
      <c r="AC40" s="103"/>
      <c r="AD40" s="104"/>
      <c r="AE40" s="104"/>
      <c r="AF40" s="104"/>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c r="BO40" s="103"/>
      <c r="BP40" s="103"/>
      <c r="BQ40" s="52"/>
      <c r="BR40" s="52"/>
      <c r="BW40" s="52"/>
    </row>
    <row r="41" spans="1:75" ht="12" customHeight="1">
      <c r="A41" s="103"/>
      <c r="B41" s="103"/>
      <c r="C41" s="103"/>
      <c r="D41" s="103"/>
      <c r="E41" s="104"/>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4"/>
      <c r="AE41" s="104"/>
      <c r="AF41" s="104"/>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c r="BN41" s="103"/>
      <c r="BO41" s="103"/>
      <c r="BP41" s="103"/>
      <c r="BQ41" s="52"/>
      <c r="BR41" s="52"/>
      <c r="BW41" s="52"/>
    </row>
    <row r="42" spans="1:75" ht="12" customHeight="1">
      <c r="A42" s="103"/>
      <c r="B42" s="103"/>
      <c r="C42" s="103"/>
      <c r="D42" s="103"/>
      <c r="E42" s="104"/>
      <c r="F42" s="103"/>
      <c r="G42" s="103"/>
      <c r="H42" s="103"/>
      <c r="I42" s="103"/>
      <c r="J42" s="103"/>
      <c r="K42" s="103"/>
      <c r="L42" s="103"/>
      <c r="M42" s="103"/>
      <c r="N42" s="103"/>
      <c r="O42" s="103" t="s">
        <v>2172</v>
      </c>
      <c r="P42" s="103"/>
      <c r="Q42" s="103"/>
      <c r="R42" s="103"/>
      <c r="S42" s="103"/>
      <c r="T42" s="103"/>
      <c r="U42" s="103"/>
      <c r="V42" s="103"/>
      <c r="W42" s="103"/>
      <c r="X42" s="103"/>
      <c r="Y42" s="103"/>
      <c r="Z42" s="103"/>
      <c r="AA42" s="103"/>
      <c r="AB42" s="103"/>
      <c r="AC42" s="103"/>
      <c r="AD42" s="104"/>
      <c r="AE42" s="104"/>
      <c r="AF42" s="104"/>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c r="BM42" s="103"/>
      <c r="BN42" s="103"/>
      <c r="BO42" s="103"/>
      <c r="BP42" s="103"/>
      <c r="BQ42" s="52"/>
      <c r="BR42" s="52"/>
      <c r="BW42" s="52"/>
    </row>
    <row r="43" spans="1:75" ht="12" customHeight="1">
      <c r="A43" s="103"/>
      <c r="B43" s="103"/>
      <c r="C43" s="103"/>
      <c r="D43" s="103"/>
      <c r="E43" s="104"/>
      <c r="F43" s="103"/>
      <c r="G43" s="103"/>
      <c r="H43" s="103"/>
      <c r="I43" s="103"/>
      <c r="J43" s="103"/>
      <c r="K43" s="103"/>
      <c r="L43" s="103"/>
      <c r="M43" s="103"/>
      <c r="N43" s="103"/>
      <c r="O43" s="103"/>
      <c r="P43" s="103"/>
      <c r="Q43" s="103"/>
      <c r="R43" s="103"/>
      <c r="S43" s="103"/>
      <c r="T43" s="103"/>
      <c r="U43" s="103"/>
      <c r="V43" s="103"/>
      <c r="W43" s="103"/>
      <c r="X43" s="103"/>
      <c r="Y43" s="103"/>
      <c r="Z43" s="103"/>
      <c r="AA43" s="103"/>
      <c r="AB43" s="103"/>
      <c r="AC43" s="103"/>
      <c r="AD43" s="104"/>
      <c r="AE43" s="104"/>
      <c r="AF43" s="104"/>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c r="BO43" s="103"/>
      <c r="BP43" s="103"/>
      <c r="BQ43" s="52"/>
      <c r="BR43" s="52"/>
      <c r="BW43" s="52"/>
    </row>
    <row r="44" spans="1:75" ht="12" customHeight="1">
      <c r="A44" s="103"/>
      <c r="B44" s="103"/>
      <c r="C44" s="103"/>
      <c r="D44" s="103"/>
      <c r="E44" s="104"/>
      <c r="F44" s="103"/>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4"/>
      <c r="AE44" s="104"/>
      <c r="AF44" s="104"/>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3"/>
      <c r="BJ44" s="103"/>
      <c r="BK44" s="103"/>
      <c r="BL44" s="103"/>
      <c r="BM44" s="103"/>
      <c r="BN44" s="103"/>
      <c r="BO44" s="103"/>
      <c r="BP44" s="103"/>
      <c r="BQ44" s="52"/>
      <c r="BR44" s="52"/>
      <c r="BW44" s="52"/>
    </row>
    <row r="45" spans="1:75" ht="12" customHeight="1">
      <c r="A45" s="103"/>
      <c r="B45" s="103"/>
      <c r="C45" s="103"/>
      <c r="D45" s="103"/>
      <c r="E45" s="104" t="s">
        <v>2173</v>
      </c>
      <c r="F45" s="103"/>
      <c r="G45" s="103"/>
      <c r="H45" s="103"/>
      <c r="I45" s="103"/>
      <c r="J45" s="103"/>
      <c r="K45" s="103"/>
      <c r="L45" s="103"/>
      <c r="M45" s="103"/>
      <c r="N45" s="103" t="s">
        <v>1058</v>
      </c>
      <c r="O45" s="103"/>
      <c r="P45" s="103"/>
      <c r="Q45" s="103"/>
      <c r="R45" s="103"/>
      <c r="S45" s="103"/>
      <c r="T45" s="103"/>
      <c r="U45" s="103"/>
      <c r="V45" s="103"/>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4"/>
      <c r="AS45" s="104"/>
      <c r="AT45" s="104"/>
      <c r="AU45" s="103"/>
      <c r="AV45" s="103"/>
      <c r="AW45" s="103"/>
      <c r="AX45" s="103"/>
      <c r="AY45" s="103"/>
      <c r="AZ45" s="104"/>
      <c r="BA45" s="104"/>
      <c r="BB45" s="104"/>
      <c r="BC45" s="104"/>
      <c r="BD45" s="104"/>
      <c r="BE45" s="104"/>
      <c r="BF45" s="104"/>
      <c r="BG45" s="103"/>
      <c r="BH45" s="103"/>
      <c r="BI45" s="103"/>
      <c r="BJ45" s="103"/>
      <c r="BK45" s="103"/>
      <c r="BL45" s="103"/>
      <c r="BM45" s="103"/>
      <c r="BN45" s="103"/>
      <c r="BO45" s="103"/>
      <c r="BP45" s="103"/>
      <c r="BQ45" s="52"/>
      <c r="BR45" s="52"/>
      <c r="BW45" s="52"/>
    </row>
    <row r="46" spans="1:75" ht="12" customHeight="1">
      <c r="A46" s="103"/>
      <c r="B46" s="103"/>
      <c r="C46" s="103"/>
      <c r="D46" s="103"/>
      <c r="E46" s="104"/>
      <c r="F46" s="103"/>
      <c r="G46" s="103"/>
      <c r="H46" s="103"/>
      <c r="I46" s="103"/>
      <c r="J46" s="103"/>
      <c r="K46" s="103"/>
      <c r="L46" s="103"/>
      <c r="M46" s="103"/>
      <c r="N46" s="103"/>
      <c r="O46" s="103" t="s">
        <v>1056</v>
      </c>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4"/>
      <c r="AS46" s="104"/>
      <c r="AT46" s="104"/>
      <c r="AU46" s="103"/>
      <c r="AV46" s="103"/>
      <c r="AW46" s="103"/>
      <c r="AX46" s="103"/>
      <c r="AY46" s="103"/>
      <c r="AZ46" s="104"/>
      <c r="BA46" s="104"/>
      <c r="BB46" s="104"/>
      <c r="BC46" s="104"/>
      <c r="BD46" s="104"/>
      <c r="BE46" s="104"/>
      <c r="BF46" s="104"/>
      <c r="BG46" s="103"/>
      <c r="BH46" s="103"/>
      <c r="BI46" s="103"/>
      <c r="BJ46" s="103"/>
      <c r="BK46" s="103"/>
      <c r="BL46" s="103"/>
      <c r="BM46" s="103"/>
      <c r="BN46" s="103"/>
      <c r="BO46" s="103"/>
      <c r="BP46" s="103"/>
      <c r="BQ46" s="52"/>
      <c r="BR46" s="52"/>
      <c r="BW46" s="52"/>
    </row>
    <row r="47" spans="1:75" ht="12" customHeight="1">
      <c r="A47" s="103"/>
      <c r="B47" s="103"/>
      <c r="C47" s="103"/>
      <c r="D47" s="103"/>
      <c r="E47" s="104"/>
      <c r="F47" s="103"/>
      <c r="G47" s="103"/>
      <c r="H47" s="103"/>
      <c r="I47" s="103"/>
      <c r="J47" s="103"/>
      <c r="K47" s="103"/>
      <c r="L47" s="103"/>
      <c r="M47" s="103"/>
      <c r="N47" s="103"/>
      <c r="O47" s="103"/>
      <c r="P47" s="103" t="s">
        <v>1059</v>
      </c>
      <c r="Q47" s="103"/>
      <c r="R47" s="103"/>
      <c r="S47" s="103"/>
      <c r="T47" s="103"/>
      <c r="U47" s="103"/>
      <c r="V47" s="103"/>
      <c r="W47" s="103"/>
      <c r="X47" s="103"/>
      <c r="Y47" s="103"/>
      <c r="Z47" s="103"/>
      <c r="AA47" s="103"/>
      <c r="AB47" s="103"/>
      <c r="AC47" s="103"/>
      <c r="AD47" s="103"/>
      <c r="AE47" s="103"/>
      <c r="AF47" s="103"/>
      <c r="AG47" s="103"/>
      <c r="AH47" s="103"/>
      <c r="AI47" s="103"/>
      <c r="AJ47" s="103"/>
      <c r="AK47" s="103"/>
      <c r="AL47" s="103"/>
      <c r="AM47" s="103"/>
      <c r="AN47" s="103"/>
      <c r="AO47" s="103"/>
      <c r="AP47" s="103"/>
      <c r="AQ47" s="103"/>
      <c r="AR47" s="104"/>
      <c r="AS47" s="104"/>
      <c r="AT47" s="104"/>
      <c r="AU47" s="103"/>
      <c r="AV47" s="103"/>
      <c r="AW47" s="103"/>
      <c r="AX47" s="103"/>
      <c r="AY47" s="103"/>
      <c r="AZ47" s="104"/>
      <c r="BA47" s="104"/>
      <c r="BB47" s="104"/>
      <c r="BC47" s="104"/>
      <c r="BD47" s="104"/>
      <c r="BE47" s="104"/>
      <c r="BF47" s="104"/>
      <c r="BG47" s="103"/>
      <c r="BH47" s="103"/>
      <c r="BI47" s="103"/>
      <c r="BJ47" s="103"/>
      <c r="BK47" s="103"/>
      <c r="BL47" s="103"/>
      <c r="BM47" s="103"/>
      <c r="BN47" s="103"/>
      <c r="BO47" s="103"/>
      <c r="BP47" s="103"/>
      <c r="BQ47" s="52"/>
      <c r="BR47" s="52"/>
      <c r="BW47" s="52"/>
    </row>
    <row r="48" spans="1:75" ht="12" customHeight="1">
      <c r="A48" s="103"/>
      <c r="B48" s="103"/>
      <c r="C48" s="103"/>
      <c r="D48" s="103"/>
      <c r="E48" s="104"/>
      <c r="F48" s="103"/>
      <c r="G48" s="103"/>
      <c r="H48" s="103"/>
      <c r="I48" s="103"/>
      <c r="J48" s="103"/>
      <c r="K48" s="103"/>
      <c r="L48" s="103"/>
      <c r="M48" s="103"/>
      <c r="N48" s="103"/>
      <c r="O48" s="103" t="s">
        <v>1057</v>
      </c>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4"/>
      <c r="AS48" s="104"/>
      <c r="AT48" s="104"/>
      <c r="AU48" s="103"/>
      <c r="AV48" s="103"/>
      <c r="AW48" s="103"/>
      <c r="AX48" s="103"/>
      <c r="AY48" s="103"/>
      <c r="AZ48" s="104"/>
      <c r="BA48" s="104"/>
      <c r="BB48" s="104"/>
      <c r="BC48" s="104"/>
      <c r="BD48" s="104"/>
      <c r="BE48" s="104"/>
      <c r="BF48" s="104"/>
      <c r="BG48" s="103"/>
      <c r="BH48" s="103"/>
      <c r="BI48" s="103"/>
      <c r="BJ48" s="103"/>
      <c r="BK48" s="103"/>
      <c r="BL48" s="103"/>
      <c r="BM48" s="103"/>
      <c r="BN48" s="103"/>
      <c r="BO48" s="103"/>
      <c r="BP48" s="103"/>
      <c r="BQ48" s="52"/>
      <c r="BR48" s="52"/>
      <c r="BW48" s="52"/>
    </row>
    <row r="49" spans="1:75" ht="12" customHeight="1">
      <c r="A49" s="103"/>
      <c r="B49" s="103"/>
      <c r="C49" s="103"/>
      <c r="D49" s="103"/>
      <c r="E49" s="104"/>
      <c r="F49" s="103"/>
      <c r="G49" s="103"/>
      <c r="H49" s="103"/>
      <c r="I49" s="103"/>
      <c r="J49" s="103"/>
      <c r="K49" s="103"/>
      <c r="L49" s="103"/>
      <c r="M49" s="103"/>
      <c r="N49" s="103"/>
      <c r="O49" s="103"/>
      <c r="P49" s="103" t="s">
        <v>798</v>
      </c>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4"/>
      <c r="AS49" s="104"/>
      <c r="AT49" s="104"/>
      <c r="AU49" s="103"/>
      <c r="AV49" s="103"/>
      <c r="AW49" s="103"/>
      <c r="AX49" s="103"/>
      <c r="AY49" s="103"/>
      <c r="AZ49" s="104"/>
      <c r="BA49" s="104"/>
      <c r="BB49" s="104"/>
      <c r="BC49" s="104"/>
      <c r="BD49" s="104"/>
      <c r="BE49" s="104"/>
      <c r="BF49" s="104"/>
      <c r="BG49" s="103"/>
      <c r="BH49" s="103"/>
      <c r="BI49" s="103"/>
      <c r="BJ49" s="103"/>
      <c r="BK49" s="103"/>
      <c r="BL49" s="103"/>
      <c r="BM49" s="103"/>
      <c r="BN49" s="103"/>
      <c r="BO49" s="103"/>
      <c r="BP49" s="103"/>
      <c r="BQ49" s="52"/>
      <c r="BR49" s="52"/>
      <c r="BW49" s="52"/>
    </row>
    <row r="50" spans="1:75" ht="12" customHeight="1">
      <c r="A50" s="103"/>
      <c r="B50" s="103"/>
      <c r="C50" s="103"/>
      <c r="D50" s="103"/>
      <c r="E50" s="104"/>
      <c r="F50" s="103"/>
      <c r="G50" s="103"/>
      <c r="H50" s="103"/>
      <c r="I50" s="103"/>
      <c r="J50" s="103"/>
      <c r="K50" s="103"/>
      <c r="L50" s="103"/>
      <c r="M50" s="103"/>
      <c r="N50" s="103"/>
      <c r="O50" s="103"/>
      <c r="P50" s="103">
        <v>10</v>
      </c>
      <c r="Q50" s="103" t="s">
        <v>799</v>
      </c>
      <c r="R50" s="103"/>
      <c r="S50" s="103"/>
      <c r="T50" s="103"/>
      <c r="U50" s="103"/>
      <c r="V50" s="103"/>
      <c r="W50" s="103"/>
      <c r="X50" s="103">
        <v>50</v>
      </c>
      <c r="Y50" s="103" t="s">
        <v>800</v>
      </c>
      <c r="Z50" s="103"/>
      <c r="AA50" s="103"/>
      <c r="AB50" s="103"/>
      <c r="AC50" s="103"/>
      <c r="AD50" s="103"/>
      <c r="AE50" s="103"/>
      <c r="AF50" s="103"/>
      <c r="AG50" s="103"/>
      <c r="AH50" s="103"/>
      <c r="AI50" s="103"/>
      <c r="AJ50" s="103"/>
      <c r="AK50" s="103"/>
      <c r="AL50" s="103"/>
      <c r="AM50" s="103"/>
      <c r="AN50" s="103"/>
      <c r="AO50" s="103"/>
      <c r="AP50" s="103"/>
      <c r="AQ50" s="103"/>
      <c r="AR50" s="104"/>
      <c r="AS50" s="104"/>
      <c r="AT50" s="104"/>
      <c r="AU50" s="103"/>
      <c r="AV50" s="103"/>
      <c r="AW50" s="103"/>
      <c r="AX50" s="103"/>
      <c r="AY50" s="103"/>
      <c r="AZ50" s="104"/>
      <c r="BA50" s="104"/>
      <c r="BB50" s="104"/>
      <c r="BC50" s="104"/>
      <c r="BD50" s="104"/>
      <c r="BE50" s="104"/>
      <c r="BF50" s="104"/>
      <c r="BG50" s="103"/>
      <c r="BH50" s="103"/>
      <c r="BI50" s="103"/>
      <c r="BJ50" s="103"/>
      <c r="BK50" s="103"/>
      <c r="BL50" s="103"/>
      <c r="BM50" s="103"/>
      <c r="BN50" s="103"/>
      <c r="BO50" s="103"/>
      <c r="BP50" s="103"/>
      <c r="BQ50" s="52"/>
      <c r="BR50" s="52"/>
      <c r="BW50" s="52"/>
    </row>
    <row r="51" spans="1:75" ht="12" customHeight="1">
      <c r="A51" s="103"/>
      <c r="B51" s="103"/>
      <c r="C51" s="103"/>
      <c r="D51" s="103"/>
      <c r="E51" s="104"/>
      <c r="F51" s="103"/>
      <c r="G51" s="103"/>
      <c r="H51" s="103"/>
      <c r="I51" s="103"/>
      <c r="J51" s="103"/>
      <c r="K51" s="103"/>
      <c r="L51" s="103"/>
      <c r="M51" s="103"/>
      <c r="N51" s="103"/>
      <c r="O51" s="103"/>
      <c r="P51" s="103">
        <v>11</v>
      </c>
      <c r="Q51" s="103" t="s">
        <v>801</v>
      </c>
      <c r="R51" s="103"/>
      <c r="S51" s="103"/>
      <c r="T51" s="103"/>
      <c r="U51" s="103"/>
      <c r="V51" s="103"/>
      <c r="W51" s="103"/>
      <c r="X51" s="103">
        <v>51</v>
      </c>
      <c r="Y51" s="103" t="s">
        <v>802</v>
      </c>
      <c r="Z51" s="103"/>
      <c r="AA51" s="103"/>
      <c r="AB51" s="103"/>
      <c r="AC51" s="103"/>
      <c r="AD51" s="103"/>
      <c r="AE51" s="103"/>
      <c r="AF51" s="103"/>
      <c r="AG51" s="103"/>
      <c r="AH51" s="103"/>
      <c r="AI51" s="103"/>
      <c r="AJ51" s="103"/>
      <c r="AK51" s="103"/>
      <c r="AL51" s="103"/>
      <c r="AM51" s="103"/>
      <c r="AN51" s="103"/>
      <c r="AO51" s="103"/>
      <c r="AP51" s="103"/>
      <c r="AQ51" s="103"/>
      <c r="AR51" s="104"/>
      <c r="AS51" s="104"/>
      <c r="AT51" s="104"/>
      <c r="AU51" s="103"/>
      <c r="AV51" s="103"/>
      <c r="AW51" s="103"/>
      <c r="AX51" s="103"/>
      <c r="AY51" s="103"/>
      <c r="AZ51" s="104"/>
      <c r="BA51" s="104"/>
      <c r="BB51" s="104"/>
      <c r="BC51" s="104"/>
      <c r="BD51" s="104"/>
      <c r="BE51" s="104"/>
      <c r="BF51" s="104"/>
      <c r="BG51" s="103"/>
      <c r="BH51" s="103"/>
      <c r="BI51" s="103"/>
      <c r="BJ51" s="103"/>
      <c r="BK51" s="103"/>
      <c r="BL51" s="103"/>
      <c r="BM51" s="103"/>
      <c r="BN51" s="103"/>
      <c r="BO51" s="103"/>
      <c r="BP51" s="103"/>
      <c r="BQ51" s="52"/>
      <c r="BR51" s="52"/>
      <c r="BW51" s="52"/>
    </row>
    <row r="52" spans="1:75" ht="12" customHeight="1">
      <c r="A52" s="103"/>
      <c r="B52" s="103"/>
      <c r="C52" s="103"/>
      <c r="D52" s="103"/>
      <c r="E52" s="104"/>
      <c r="F52" s="103"/>
      <c r="G52" s="103"/>
      <c r="H52" s="103"/>
      <c r="I52" s="103"/>
      <c r="J52" s="103"/>
      <c r="K52" s="103"/>
      <c r="L52" s="103"/>
      <c r="M52" s="103"/>
      <c r="N52" s="103"/>
      <c r="O52" s="103"/>
      <c r="P52" s="103">
        <v>12</v>
      </c>
      <c r="Q52" s="103" t="s">
        <v>803</v>
      </c>
      <c r="R52" s="103"/>
      <c r="S52" s="103"/>
      <c r="T52" s="103"/>
      <c r="U52" s="103"/>
      <c r="V52" s="103"/>
      <c r="W52" s="103"/>
      <c r="X52" s="103">
        <v>52</v>
      </c>
      <c r="Y52" s="103" t="s">
        <v>804</v>
      </c>
      <c r="Z52" s="103"/>
      <c r="AA52" s="103"/>
      <c r="AB52" s="103"/>
      <c r="AC52" s="103"/>
      <c r="AD52" s="103"/>
      <c r="AE52" s="103"/>
      <c r="AF52" s="103"/>
      <c r="AG52" s="103"/>
      <c r="AH52" s="103"/>
      <c r="AI52" s="103"/>
      <c r="AJ52" s="103"/>
      <c r="AK52" s="103"/>
      <c r="AL52" s="103"/>
      <c r="AM52" s="103"/>
      <c r="AN52" s="103"/>
      <c r="AO52" s="103"/>
      <c r="AP52" s="103"/>
      <c r="AQ52" s="103"/>
      <c r="AR52" s="104"/>
      <c r="AS52" s="104"/>
      <c r="AT52" s="104"/>
      <c r="AU52" s="103"/>
      <c r="AV52" s="103"/>
      <c r="AW52" s="103"/>
      <c r="AX52" s="103"/>
      <c r="AY52" s="103"/>
      <c r="AZ52" s="104"/>
      <c r="BA52" s="104"/>
      <c r="BB52" s="104"/>
      <c r="BC52" s="104"/>
      <c r="BD52" s="104"/>
      <c r="BE52" s="104"/>
      <c r="BF52" s="104"/>
      <c r="BG52" s="103"/>
      <c r="BH52" s="103"/>
      <c r="BI52" s="103"/>
      <c r="BJ52" s="103"/>
      <c r="BK52" s="103"/>
      <c r="BL52" s="103"/>
      <c r="BM52" s="103"/>
      <c r="BN52" s="103"/>
      <c r="BO52" s="103"/>
      <c r="BP52" s="103"/>
      <c r="BQ52" s="52"/>
      <c r="BR52" s="52"/>
      <c r="BW52" s="52"/>
    </row>
    <row r="53" spans="1:75" ht="12" customHeight="1">
      <c r="A53" s="103"/>
      <c r="B53" s="103"/>
      <c r="C53" s="103"/>
      <c r="D53" s="103"/>
      <c r="E53" s="104"/>
      <c r="F53" s="103"/>
      <c r="G53" s="103"/>
      <c r="H53" s="103"/>
      <c r="I53" s="103"/>
      <c r="J53" s="103"/>
      <c r="K53" s="103"/>
      <c r="L53" s="103"/>
      <c r="M53" s="103"/>
      <c r="N53" s="103"/>
      <c r="O53" s="103"/>
      <c r="P53" s="103">
        <v>20</v>
      </c>
      <c r="Q53" s="103" t="s">
        <v>805</v>
      </c>
      <c r="R53" s="103"/>
      <c r="S53" s="103"/>
      <c r="T53" s="103"/>
      <c r="U53" s="103"/>
      <c r="V53" s="103"/>
      <c r="W53" s="103"/>
      <c r="X53" s="103">
        <v>60</v>
      </c>
      <c r="Y53" s="103" t="s">
        <v>806</v>
      </c>
      <c r="Z53" s="103"/>
      <c r="AA53" s="103"/>
      <c r="AB53" s="103"/>
      <c r="AC53" s="103"/>
      <c r="AD53" s="103"/>
      <c r="AE53" s="103"/>
      <c r="AF53" s="103"/>
      <c r="AG53" s="103"/>
      <c r="AH53" s="103"/>
      <c r="AI53" s="103"/>
      <c r="AJ53" s="103"/>
      <c r="AK53" s="103"/>
      <c r="AL53" s="103"/>
      <c r="AM53" s="103"/>
      <c r="AN53" s="103"/>
      <c r="AO53" s="103"/>
      <c r="AP53" s="103"/>
      <c r="AQ53" s="103"/>
      <c r="AR53" s="104"/>
      <c r="AS53" s="104"/>
      <c r="AT53" s="104"/>
      <c r="AU53" s="103"/>
      <c r="AV53" s="103"/>
      <c r="AW53" s="103"/>
      <c r="AX53" s="103"/>
      <c r="AY53" s="103"/>
      <c r="AZ53" s="104"/>
      <c r="BA53" s="104"/>
      <c r="BB53" s="104"/>
      <c r="BC53" s="104"/>
      <c r="BD53" s="104"/>
      <c r="BE53" s="104"/>
      <c r="BF53" s="104"/>
      <c r="BG53" s="103"/>
      <c r="BH53" s="103"/>
      <c r="BI53" s="103"/>
      <c r="BJ53" s="103"/>
      <c r="BK53" s="103"/>
      <c r="BL53" s="103"/>
      <c r="BM53" s="103"/>
      <c r="BN53" s="103"/>
      <c r="BO53" s="103"/>
      <c r="BP53" s="103"/>
      <c r="BQ53" s="52"/>
      <c r="BR53" s="52"/>
      <c r="BW53" s="52"/>
    </row>
    <row r="54" spans="1:75" ht="12" customHeight="1">
      <c r="A54" s="103"/>
      <c r="B54" s="103"/>
      <c r="C54" s="103"/>
      <c r="D54" s="103"/>
      <c r="E54" s="104"/>
      <c r="F54" s="103"/>
      <c r="G54" s="103"/>
      <c r="H54" s="103"/>
      <c r="I54" s="103"/>
      <c r="J54" s="103"/>
      <c r="K54" s="103"/>
      <c r="L54" s="103"/>
      <c r="M54" s="103"/>
      <c r="N54" s="103"/>
      <c r="O54" s="103"/>
      <c r="P54" s="103">
        <v>21</v>
      </c>
      <c r="Q54" s="103" t="s">
        <v>807</v>
      </c>
      <c r="R54" s="103"/>
      <c r="S54" s="103"/>
      <c r="T54" s="103"/>
      <c r="U54" s="103"/>
      <c r="V54" s="103"/>
      <c r="W54" s="103"/>
      <c r="X54" s="103">
        <v>61</v>
      </c>
      <c r="Y54" s="103" t="s">
        <v>808</v>
      </c>
      <c r="Z54" s="103"/>
      <c r="AA54" s="103"/>
      <c r="AB54" s="103"/>
      <c r="AC54" s="103"/>
      <c r="AD54" s="103"/>
      <c r="AE54" s="103"/>
      <c r="AF54" s="103"/>
      <c r="AG54" s="103"/>
      <c r="AH54" s="103"/>
      <c r="AI54" s="103"/>
      <c r="AJ54" s="103"/>
      <c r="AK54" s="103"/>
      <c r="AL54" s="103"/>
      <c r="AM54" s="103"/>
      <c r="AN54" s="103"/>
      <c r="AO54" s="103"/>
      <c r="AP54" s="103"/>
      <c r="AQ54" s="103"/>
      <c r="AR54" s="104"/>
      <c r="AS54" s="104"/>
      <c r="AT54" s="104"/>
      <c r="AU54" s="103"/>
      <c r="AV54" s="103"/>
      <c r="AW54" s="103"/>
      <c r="AX54" s="103"/>
      <c r="AY54" s="103"/>
      <c r="AZ54" s="104"/>
      <c r="BA54" s="104"/>
      <c r="BB54" s="104"/>
      <c r="BC54" s="104"/>
      <c r="BD54" s="104"/>
      <c r="BE54" s="104"/>
      <c r="BF54" s="104"/>
      <c r="BG54" s="103"/>
      <c r="BH54" s="103"/>
      <c r="BI54" s="103"/>
      <c r="BJ54" s="103"/>
      <c r="BK54" s="103"/>
      <c r="BL54" s="103"/>
      <c r="BM54" s="103"/>
      <c r="BN54" s="103"/>
      <c r="BO54" s="103"/>
      <c r="BP54" s="103"/>
      <c r="BQ54" s="52"/>
      <c r="BR54" s="52"/>
      <c r="BW54" s="52"/>
    </row>
    <row r="55" spans="1:75" ht="12" customHeight="1">
      <c r="A55" s="103"/>
      <c r="B55" s="103"/>
      <c r="C55" s="103"/>
      <c r="D55" s="103"/>
      <c r="E55" s="104"/>
      <c r="F55" s="103"/>
      <c r="G55" s="103"/>
      <c r="H55" s="103"/>
      <c r="I55" s="103"/>
      <c r="J55" s="103"/>
      <c r="K55" s="103"/>
      <c r="L55" s="103"/>
      <c r="M55" s="103"/>
      <c r="N55" s="103"/>
      <c r="O55" s="103"/>
      <c r="P55" s="103">
        <v>30</v>
      </c>
      <c r="Q55" s="103" t="s">
        <v>809</v>
      </c>
      <c r="R55" s="103"/>
      <c r="S55" s="103"/>
      <c r="T55" s="103"/>
      <c r="U55" s="103"/>
      <c r="V55" s="103"/>
      <c r="W55" s="103"/>
      <c r="X55" s="103">
        <v>70</v>
      </c>
      <c r="Y55" s="103" t="s">
        <v>810</v>
      </c>
      <c r="Z55" s="103"/>
      <c r="AA55" s="103"/>
      <c r="AB55" s="103"/>
      <c r="AC55" s="103"/>
      <c r="AD55" s="103"/>
      <c r="AE55" s="103"/>
      <c r="AF55" s="103"/>
      <c r="AG55" s="103"/>
      <c r="AH55" s="103"/>
      <c r="AI55" s="103"/>
      <c r="AJ55" s="103"/>
      <c r="AK55" s="103"/>
      <c r="AL55" s="103"/>
      <c r="AM55" s="103"/>
      <c r="AN55" s="103"/>
      <c r="AO55" s="103"/>
      <c r="AP55" s="103"/>
      <c r="AQ55" s="103"/>
      <c r="AR55" s="104"/>
      <c r="AS55" s="104"/>
      <c r="AT55" s="104"/>
      <c r="AU55" s="103"/>
      <c r="AV55" s="103"/>
      <c r="AW55" s="103"/>
      <c r="AX55" s="103"/>
      <c r="AY55" s="103"/>
      <c r="AZ55" s="104"/>
      <c r="BA55" s="104"/>
      <c r="BB55" s="104"/>
      <c r="BC55" s="104"/>
      <c r="BD55" s="104"/>
      <c r="BE55" s="104"/>
      <c r="BF55" s="104"/>
      <c r="BG55" s="103"/>
      <c r="BH55" s="103"/>
      <c r="BI55" s="103"/>
      <c r="BJ55" s="103"/>
      <c r="BK55" s="103"/>
      <c r="BL55" s="103"/>
      <c r="BM55" s="103"/>
      <c r="BN55" s="103"/>
      <c r="BO55" s="103"/>
      <c r="BP55" s="103"/>
      <c r="BQ55" s="52"/>
      <c r="BR55" s="52"/>
      <c r="BW55" s="52"/>
    </row>
    <row r="56" spans="1:75" ht="12" customHeight="1">
      <c r="A56" s="103"/>
      <c r="B56" s="103"/>
      <c r="C56" s="103"/>
      <c r="D56" s="103"/>
      <c r="E56" s="104"/>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c r="AF56" s="103"/>
      <c r="AG56" s="103"/>
      <c r="AH56" s="103"/>
      <c r="AI56" s="103"/>
      <c r="AJ56" s="103"/>
      <c r="AK56" s="103"/>
      <c r="AL56" s="103"/>
      <c r="AM56" s="103"/>
      <c r="AN56" s="103"/>
      <c r="AO56" s="103"/>
      <c r="AP56" s="103"/>
      <c r="AQ56" s="103"/>
      <c r="AR56" s="104"/>
      <c r="AS56" s="104"/>
      <c r="AT56" s="104"/>
      <c r="AU56" s="103"/>
      <c r="AV56" s="103"/>
      <c r="AW56" s="103"/>
      <c r="AX56" s="103"/>
      <c r="AY56" s="103"/>
      <c r="AZ56" s="104"/>
      <c r="BA56" s="104"/>
      <c r="BB56" s="104"/>
      <c r="BC56" s="104"/>
      <c r="BD56" s="104"/>
      <c r="BE56" s="104"/>
      <c r="BF56" s="104"/>
      <c r="BG56" s="103"/>
      <c r="BH56" s="103"/>
      <c r="BI56" s="103"/>
      <c r="BJ56" s="103"/>
      <c r="BK56" s="103"/>
      <c r="BL56" s="103"/>
      <c r="BM56" s="103"/>
      <c r="BN56" s="103"/>
      <c r="BO56" s="103"/>
      <c r="BP56" s="103"/>
      <c r="BQ56" s="52"/>
      <c r="BR56" s="52"/>
      <c r="BW56" s="52"/>
    </row>
    <row r="57" spans="1:75" ht="12" customHeight="1">
      <c r="A57" s="103"/>
      <c r="B57" s="103"/>
      <c r="C57" s="103"/>
      <c r="D57" s="103"/>
      <c r="E57" s="104"/>
      <c r="F57" s="103"/>
      <c r="G57" s="103"/>
      <c r="H57" s="103"/>
      <c r="I57" s="103"/>
      <c r="J57" s="103"/>
      <c r="K57" s="103"/>
      <c r="L57" s="103"/>
      <c r="M57" s="103"/>
      <c r="N57" s="103"/>
      <c r="O57" s="103"/>
      <c r="P57" s="103" t="s">
        <v>1418</v>
      </c>
      <c r="Q57" s="103"/>
      <c r="R57" s="103"/>
      <c r="S57" s="103"/>
      <c r="T57" s="103"/>
      <c r="U57" s="103"/>
      <c r="V57" s="103"/>
      <c r="W57" s="103"/>
      <c r="X57" s="103"/>
      <c r="Y57" s="103"/>
      <c r="Z57" s="103"/>
      <c r="AA57" s="103"/>
      <c r="AB57" s="103"/>
      <c r="AC57" s="103"/>
      <c r="AD57" s="103"/>
      <c r="AE57" s="103"/>
      <c r="AF57" s="103"/>
      <c r="AG57" s="103"/>
      <c r="AH57" s="103"/>
      <c r="AI57" s="103"/>
      <c r="AJ57" s="103"/>
      <c r="AK57" s="103"/>
      <c r="AL57" s="103"/>
      <c r="AM57" s="103"/>
      <c r="AN57" s="103"/>
      <c r="AO57" s="103"/>
      <c r="AP57" s="103"/>
      <c r="AQ57" s="103"/>
      <c r="AR57" s="104"/>
      <c r="AS57" s="104"/>
      <c r="AT57" s="104"/>
      <c r="AU57" s="103"/>
      <c r="AV57" s="103"/>
      <c r="AW57" s="103"/>
      <c r="AX57" s="103"/>
      <c r="AY57" s="103"/>
      <c r="AZ57" s="104"/>
      <c r="BA57" s="104"/>
      <c r="BB57" s="104"/>
      <c r="BC57" s="104"/>
      <c r="BD57" s="104"/>
      <c r="BE57" s="104"/>
      <c r="BF57" s="104"/>
      <c r="BG57" s="103"/>
      <c r="BH57" s="103"/>
      <c r="BI57" s="103"/>
      <c r="BJ57" s="103"/>
      <c r="BK57" s="103"/>
      <c r="BL57" s="103"/>
      <c r="BM57" s="103"/>
      <c r="BN57" s="103"/>
      <c r="BO57" s="103"/>
      <c r="BP57" s="103"/>
      <c r="BQ57" s="52"/>
      <c r="BR57" s="52"/>
      <c r="BW57" s="52"/>
    </row>
    <row r="58" spans="1:75" ht="12" customHeight="1">
      <c r="A58" s="103"/>
      <c r="B58" s="103"/>
      <c r="C58" s="103"/>
      <c r="D58" s="103"/>
      <c r="E58" s="104"/>
      <c r="F58" s="103"/>
      <c r="G58" s="103"/>
      <c r="H58" s="103"/>
      <c r="I58" s="103"/>
      <c r="J58" s="103"/>
      <c r="K58" s="103"/>
      <c r="L58" s="103"/>
      <c r="M58" s="103"/>
      <c r="N58" s="103"/>
      <c r="O58" s="103"/>
      <c r="P58" s="103" t="s">
        <v>1419</v>
      </c>
      <c r="Q58" s="103"/>
      <c r="R58" s="103"/>
      <c r="S58" s="103"/>
      <c r="T58" s="103"/>
      <c r="U58" s="103"/>
      <c r="V58" s="103"/>
      <c r="W58" s="103"/>
      <c r="X58" s="103"/>
      <c r="Y58" s="103"/>
      <c r="Z58" s="103"/>
      <c r="AA58" s="103"/>
      <c r="AB58" s="103"/>
      <c r="AC58" s="103"/>
      <c r="AD58" s="103"/>
      <c r="AE58" s="103"/>
      <c r="AF58" s="103"/>
      <c r="AG58" s="103"/>
      <c r="AH58" s="103"/>
      <c r="AI58" s="103"/>
      <c r="AJ58" s="103"/>
      <c r="AK58" s="103"/>
      <c r="AL58" s="103"/>
      <c r="AM58" s="103"/>
      <c r="AN58" s="103"/>
      <c r="AO58" s="103"/>
      <c r="AP58" s="103"/>
      <c r="AQ58" s="103"/>
      <c r="AR58" s="104"/>
      <c r="AS58" s="104"/>
      <c r="AT58" s="104"/>
      <c r="AU58" s="103"/>
      <c r="AV58" s="103"/>
      <c r="AW58" s="103"/>
      <c r="AX58" s="103"/>
      <c r="AY58" s="103"/>
      <c r="AZ58" s="104"/>
      <c r="BA58" s="104"/>
      <c r="BB58" s="104"/>
      <c r="BC58" s="104"/>
      <c r="BD58" s="104"/>
      <c r="BE58" s="104"/>
      <c r="BF58" s="104"/>
      <c r="BG58" s="103"/>
      <c r="BH58" s="103"/>
      <c r="BI58" s="103"/>
      <c r="BJ58" s="103"/>
      <c r="BK58" s="103"/>
      <c r="BL58" s="103"/>
      <c r="BM58" s="103"/>
      <c r="BN58" s="103"/>
      <c r="BO58" s="103"/>
      <c r="BP58" s="103"/>
      <c r="BQ58" s="52"/>
      <c r="BR58" s="52"/>
      <c r="BW58" s="52"/>
    </row>
    <row r="59" spans="1:75" ht="12" customHeight="1">
      <c r="A59" s="103"/>
      <c r="B59" s="103"/>
      <c r="C59" s="103"/>
      <c r="D59" s="103"/>
      <c r="E59" s="104"/>
      <c r="F59" s="103"/>
      <c r="G59" s="103"/>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c r="AE59" s="103"/>
      <c r="AF59" s="103"/>
      <c r="AG59" s="103"/>
      <c r="AH59" s="103"/>
      <c r="AI59" s="103"/>
      <c r="AJ59" s="103"/>
      <c r="AK59" s="103"/>
      <c r="AL59" s="103"/>
      <c r="AM59" s="103"/>
      <c r="AN59" s="103"/>
      <c r="AO59" s="103"/>
      <c r="AP59" s="103"/>
      <c r="AQ59" s="103"/>
      <c r="AR59" s="104"/>
      <c r="AS59" s="104"/>
      <c r="AT59" s="104"/>
      <c r="AU59" s="103"/>
      <c r="AV59" s="103"/>
      <c r="AW59" s="103"/>
      <c r="AX59" s="103"/>
      <c r="AY59" s="103"/>
      <c r="AZ59" s="104"/>
      <c r="BA59" s="104"/>
      <c r="BB59" s="104"/>
      <c r="BC59" s="104"/>
      <c r="BD59" s="104"/>
      <c r="BE59" s="104"/>
      <c r="BF59" s="104"/>
      <c r="BG59" s="103"/>
      <c r="BH59" s="103"/>
      <c r="BI59" s="103"/>
      <c r="BJ59" s="103"/>
      <c r="BK59" s="103"/>
      <c r="BL59" s="103"/>
      <c r="BM59" s="103"/>
      <c r="BN59" s="103"/>
      <c r="BO59" s="103"/>
      <c r="BP59" s="103"/>
      <c r="BQ59" s="52"/>
      <c r="BR59" s="52"/>
      <c r="BW59" s="52"/>
    </row>
    <row r="60" spans="1:75" ht="12" customHeight="1">
      <c r="A60" s="103"/>
      <c r="B60" s="103"/>
      <c r="C60" s="103"/>
      <c r="D60" s="103"/>
      <c r="E60" s="104"/>
      <c r="F60" s="103"/>
      <c r="G60" s="103"/>
      <c r="H60" s="103"/>
      <c r="I60" s="103"/>
      <c r="J60" s="103"/>
      <c r="K60" s="103"/>
      <c r="L60" s="103"/>
      <c r="M60" s="103"/>
      <c r="N60" s="103"/>
      <c r="O60" s="103"/>
      <c r="P60" s="103"/>
      <c r="Q60" s="103"/>
      <c r="R60" s="103"/>
      <c r="S60" s="103"/>
      <c r="T60" s="103"/>
      <c r="U60" s="103"/>
      <c r="V60" s="103"/>
      <c r="W60" s="103"/>
      <c r="X60" s="103"/>
      <c r="Y60" s="103"/>
      <c r="Z60" s="103"/>
      <c r="AA60" s="103"/>
      <c r="AB60" s="103"/>
      <c r="AC60" s="103"/>
      <c r="AD60" s="103"/>
      <c r="AE60" s="103"/>
      <c r="AF60" s="103"/>
      <c r="AG60" s="103"/>
      <c r="AH60" s="103"/>
      <c r="AI60" s="103"/>
      <c r="AJ60" s="103"/>
      <c r="AK60" s="103"/>
      <c r="AL60" s="103"/>
      <c r="AM60" s="103"/>
      <c r="AN60" s="103"/>
      <c r="AO60" s="103"/>
      <c r="AP60" s="103"/>
      <c r="AQ60" s="103"/>
      <c r="AR60" s="104"/>
      <c r="AS60" s="104"/>
      <c r="AT60" s="104"/>
      <c r="AU60" s="103"/>
      <c r="AV60" s="103"/>
      <c r="AW60" s="103"/>
      <c r="AX60" s="103"/>
      <c r="AY60" s="103"/>
      <c r="AZ60" s="104"/>
      <c r="BA60" s="104"/>
      <c r="BB60" s="104"/>
      <c r="BC60" s="104"/>
      <c r="BD60" s="104"/>
      <c r="BE60" s="104"/>
      <c r="BF60" s="104"/>
      <c r="BG60" s="103"/>
      <c r="BH60" s="103"/>
      <c r="BI60" s="103"/>
      <c r="BJ60" s="103"/>
      <c r="BK60" s="103"/>
      <c r="BL60" s="103"/>
      <c r="BM60" s="103"/>
      <c r="BN60" s="103"/>
      <c r="BO60" s="103"/>
      <c r="BP60" s="103"/>
      <c r="BQ60" s="52"/>
      <c r="BR60" s="52"/>
      <c r="BW60" s="52"/>
    </row>
    <row r="61" spans="1:75" ht="12" customHeight="1">
      <c r="A61" s="103"/>
      <c r="B61" s="103"/>
      <c r="C61" s="103"/>
      <c r="D61" s="103"/>
      <c r="E61" s="104"/>
      <c r="F61" s="103"/>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4"/>
      <c r="AS61" s="104"/>
      <c r="AT61" s="104"/>
      <c r="AU61" s="103"/>
      <c r="AV61" s="103"/>
      <c r="AW61" s="103"/>
      <c r="AX61" s="103"/>
      <c r="AY61" s="103"/>
      <c r="AZ61" s="104"/>
      <c r="BA61" s="104"/>
      <c r="BB61" s="104"/>
      <c r="BC61" s="104"/>
      <c r="BD61" s="104"/>
      <c r="BE61" s="104"/>
      <c r="BF61" s="104"/>
      <c r="BG61" s="103"/>
      <c r="BH61" s="103"/>
      <c r="BI61" s="103"/>
      <c r="BJ61" s="103"/>
      <c r="BK61" s="103"/>
      <c r="BL61" s="103"/>
      <c r="BM61" s="103"/>
      <c r="BN61" s="103"/>
      <c r="BO61" s="103"/>
      <c r="BP61" s="103"/>
      <c r="BQ61" s="52"/>
      <c r="BR61" s="52"/>
      <c r="BW61" s="52"/>
    </row>
    <row r="62" spans="1:75" ht="12" customHeight="1">
      <c r="A62" s="103"/>
      <c r="B62" s="103"/>
      <c r="C62" s="103"/>
      <c r="D62" s="103"/>
      <c r="E62" s="104"/>
      <c r="F62" s="103"/>
      <c r="G62" s="103"/>
      <c r="H62" s="103"/>
      <c r="I62" s="103"/>
      <c r="J62" s="103"/>
      <c r="K62" s="103"/>
      <c r="L62" s="103"/>
      <c r="M62" s="103"/>
      <c r="N62" s="103" t="s">
        <v>1065</v>
      </c>
      <c r="O62" s="103"/>
      <c r="P62" s="103"/>
      <c r="Q62" s="103"/>
      <c r="R62" s="103"/>
      <c r="S62" s="103"/>
      <c r="T62" s="103"/>
      <c r="U62" s="103"/>
      <c r="V62" s="103"/>
      <c r="W62" s="103"/>
      <c r="X62" s="103"/>
      <c r="Y62" s="103"/>
      <c r="Z62" s="103"/>
      <c r="AA62" s="103"/>
      <c r="AB62" s="103"/>
      <c r="AC62" s="103"/>
      <c r="AD62" s="103"/>
      <c r="AE62" s="103"/>
      <c r="AF62" s="103"/>
      <c r="AG62" s="103"/>
      <c r="AH62" s="103"/>
      <c r="AI62" s="103"/>
      <c r="AJ62" s="103"/>
      <c r="AK62" s="103"/>
      <c r="AL62" s="103"/>
      <c r="AM62" s="103"/>
      <c r="AN62" s="103"/>
      <c r="AO62" s="103"/>
      <c r="AP62" s="103"/>
      <c r="AQ62" s="103"/>
      <c r="AR62" s="104"/>
      <c r="AS62" s="104"/>
      <c r="AT62" s="104"/>
      <c r="AU62" s="103"/>
      <c r="AV62" s="103"/>
      <c r="AW62" s="103"/>
      <c r="AX62" s="103"/>
      <c r="AY62" s="103"/>
      <c r="AZ62" s="104"/>
      <c r="BA62" s="104"/>
      <c r="BB62" s="104"/>
      <c r="BC62" s="104"/>
      <c r="BD62" s="104"/>
      <c r="BE62" s="104"/>
      <c r="BF62" s="104"/>
      <c r="BG62" s="103"/>
      <c r="BH62" s="103"/>
      <c r="BI62" s="103"/>
      <c r="BJ62" s="103"/>
      <c r="BK62" s="103"/>
      <c r="BL62" s="103"/>
      <c r="BM62" s="103"/>
      <c r="BN62" s="103"/>
      <c r="BO62" s="103"/>
      <c r="BP62" s="103"/>
      <c r="BQ62" s="52"/>
      <c r="BR62" s="52"/>
      <c r="BW62" s="52"/>
    </row>
    <row r="63" spans="1:75" ht="12" customHeight="1">
      <c r="A63" s="103"/>
      <c r="B63" s="103"/>
      <c r="C63" s="103"/>
      <c r="D63" s="103"/>
      <c r="E63" s="104"/>
      <c r="F63" s="103"/>
      <c r="G63" s="103"/>
      <c r="H63" s="103"/>
      <c r="I63" s="103"/>
      <c r="J63" s="103"/>
      <c r="K63" s="103"/>
      <c r="L63" s="103"/>
      <c r="M63" s="103"/>
      <c r="N63" s="103"/>
      <c r="O63" s="103" t="s">
        <v>1050</v>
      </c>
      <c r="P63" s="103"/>
      <c r="Q63" s="103"/>
      <c r="R63" s="103"/>
      <c r="S63" s="103"/>
      <c r="T63" s="103"/>
      <c r="U63" s="103"/>
      <c r="V63" s="103"/>
      <c r="W63" s="103"/>
      <c r="X63" s="103"/>
      <c r="Y63" s="103"/>
      <c r="Z63" s="103"/>
      <c r="AA63" s="103"/>
      <c r="AB63" s="103"/>
      <c r="AC63" s="103"/>
      <c r="AD63" s="103"/>
      <c r="AE63" s="103"/>
      <c r="AF63" s="103"/>
      <c r="AG63" s="103"/>
      <c r="AH63" s="103"/>
      <c r="AI63" s="103"/>
      <c r="AJ63" s="103"/>
      <c r="AK63" s="103"/>
      <c r="AL63" s="103"/>
      <c r="AM63" s="103"/>
      <c r="AN63" s="103"/>
      <c r="AO63" s="103"/>
      <c r="AP63" s="103"/>
      <c r="AQ63" s="103"/>
      <c r="AR63" s="104"/>
      <c r="AS63" s="104"/>
      <c r="AT63" s="104"/>
      <c r="AU63" s="103"/>
      <c r="AV63" s="103"/>
      <c r="AW63" s="103"/>
      <c r="AX63" s="103"/>
      <c r="AY63" s="103"/>
      <c r="AZ63" s="104"/>
      <c r="BA63" s="104"/>
      <c r="BB63" s="104"/>
      <c r="BC63" s="104"/>
      <c r="BD63" s="104"/>
      <c r="BE63" s="104"/>
      <c r="BF63" s="104"/>
      <c r="BG63" s="103"/>
      <c r="BH63" s="103"/>
      <c r="BI63" s="103"/>
      <c r="BJ63" s="103"/>
      <c r="BK63" s="103"/>
      <c r="BL63" s="103"/>
      <c r="BM63" s="103"/>
      <c r="BN63" s="103"/>
      <c r="BO63" s="103"/>
      <c r="BP63" s="103"/>
      <c r="BQ63" s="52"/>
      <c r="BR63" s="52"/>
      <c r="BW63" s="52"/>
    </row>
    <row r="64" spans="1:75" ht="12" customHeight="1">
      <c r="A64" s="103"/>
      <c r="B64" s="103"/>
      <c r="C64" s="103"/>
      <c r="D64" s="103"/>
      <c r="E64" s="104"/>
      <c r="F64" s="103"/>
      <c r="G64" s="103"/>
      <c r="H64" s="103"/>
      <c r="I64" s="103"/>
      <c r="J64" s="103"/>
      <c r="K64" s="103"/>
      <c r="L64" s="103"/>
      <c r="M64" s="103"/>
      <c r="N64" s="103"/>
      <c r="O64" s="103" t="s">
        <v>1051</v>
      </c>
      <c r="P64" s="103"/>
      <c r="Q64" s="103"/>
      <c r="R64" s="103"/>
      <c r="S64" s="103"/>
      <c r="T64" s="103"/>
      <c r="U64" s="103"/>
      <c r="V64" s="103"/>
      <c r="W64" s="103"/>
      <c r="X64" s="103"/>
      <c r="Y64" s="103"/>
      <c r="Z64" s="103"/>
      <c r="AA64" s="103"/>
      <c r="AB64" s="103"/>
      <c r="AC64" s="103"/>
      <c r="AD64" s="103"/>
      <c r="AE64" s="103"/>
      <c r="AF64" s="103"/>
      <c r="AG64" s="103"/>
      <c r="AH64" s="103"/>
      <c r="AI64" s="103"/>
      <c r="AJ64" s="103"/>
      <c r="AK64" s="103"/>
      <c r="AL64" s="103"/>
      <c r="AM64" s="103"/>
      <c r="AN64" s="103"/>
      <c r="AO64" s="103"/>
      <c r="AP64" s="103"/>
      <c r="AQ64" s="103"/>
      <c r="AR64" s="104"/>
      <c r="AS64" s="104"/>
      <c r="AT64" s="104"/>
      <c r="AU64" s="103"/>
      <c r="AV64" s="103"/>
      <c r="AW64" s="103"/>
      <c r="AX64" s="103"/>
      <c r="AY64" s="103"/>
      <c r="AZ64" s="104"/>
      <c r="BA64" s="104"/>
      <c r="BB64" s="104"/>
      <c r="BC64" s="104"/>
      <c r="BD64" s="104"/>
      <c r="BE64" s="104"/>
      <c r="BF64" s="104"/>
      <c r="BG64" s="103"/>
      <c r="BH64" s="103"/>
      <c r="BI64" s="103"/>
      <c r="BJ64" s="103"/>
      <c r="BK64" s="103"/>
      <c r="BL64" s="103"/>
      <c r="BM64" s="103"/>
      <c r="BN64" s="103"/>
      <c r="BO64" s="103"/>
      <c r="BP64" s="103"/>
      <c r="BQ64" s="52"/>
      <c r="BR64" s="52"/>
      <c r="BW64" s="52"/>
    </row>
    <row r="65" spans="1:75" ht="12" customHeight="1">
      <c r="A65" s="103"/>
      <c r="B65" s="103"/>
      <c r="C65" s="103"/>
      <c r="D65" s="103"/>
      <c r="E65" s="104"/>
      <c r="F65" s="103"/>
      <c r="G65" s="103"/>
      <c r="H65" s="103"/>
      <c r="I65" s="103"/>
      <c r="J65" s="103"/>
      <c r="K65" s="103"/>
      <c r="L65" s="103"/>
      <c r="M65" s="103"/>
      <c r="N65" s="103"/>
      <c r="O65" s="103" t="s">
        <v>1052</v>
      </c>
      <c r="P65" s="103"/>
      <c r="Q65" s="103"/>
      <c r="R65" s="103"/>
      <c r="S65" s="103"/>
      <c r="T65" s="103"/>
      <c r="U65" s="103"/>
      <c r="V65" s="103"/>
      <c r="W65" s="103"/>
      <c r="X65" s="103"/>
      <c r="Y65" s="103"/>
      <c r="Z65" s="103"/>
      <c r="AA65" s="103"/>
      <c r="AB65" s="103"/>
      <c r="AC65" s="103"/>
      <c r="AD65" s="103"/>
      <c r="AE65" s="103"/>
      <c r="AF65" s="103"/>
      <c r="AG65" s="103"/>
      <c r="AH65" s="103"/>
      <c r="AI65" s="103"/>
      <c r="AJ65" s="103"/>
      <c r="AK65" s="103"/>
      <c r="AL65" s="103"/>
      <c r="AM65" s="103"/>
      <c r="AN65" s="103"/>
      <c r="AO65" s="103"/>
      <c r="AP65" s="103"/>
      <c r="AQ65" s="103"/>
      <c r="AR65" s="104"/>
      <c r="AS65" s="104"/>
      <c r="AT65" s="104"/>
      <c r="AU65" s="103"/>
      <c r="AV65" s="103"/>
      <c r="AW65" s="103"/>
      <c r="AX65" s="103"/>
      <c r="AY65" s="103"/>
      <c r="AZ65" s="104"/>
      <c r="BA65" s="104"/>
      <c r="BB65" s="104"/>
      <c r="BC65" s="104"/>
      <c r="BD65" s="104"/>
      <c r="BE65" s="104"/>
      <c r="BF65" s="104"/>
      <c r="BG65" s="103"/>
      <c r="BH65" s="103"/>
      <c r="BI65" s="103"/>
      <c r="BJ65" s="103"/>
      <c r="BK65" s="103"/>
      <c r="BL65" s="103"/>
      <c r="BM65" s="103"/>
      <c r="BN65" s="103"/>
      <c r="BO65" s="103"/>
      <c r="BP65" s="103"/>
      <c r="BQ65" s="52"/>
      <c r="BR65" s="52"/>
      <c r="BW65" s="52"/>
    </row>
    <row r="66" spans="1:75" ht="12" customHeight="1">
      <c r="A66" s="103"/>
      <c r="B66" s="103"/>
      <c r="C66" s="103"/>
      <c r="D66" s="103"/>
      <c r="E66" s="104"/>
      <c r="F66" s="103"/>
      <c r="G66" s="103"/>
      <c r="H66" s="103"/>
      <c r="I66" s="103"/>
      <c r="J66" s="103"/>
      <c r="K66" s="103"/>
      <c r="L66" s="103"/>
      <c r="M66" s="103"/>
      <c r="N66" s="103"/>
      <c r="O66" s="103" t="s">
        <v>1053</v>
      </c>
      <c r="P66" s="103"/>
      <c r="Q66" s="103"/>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103"/>
      <c r="AO66" s="103"/>
      <c r="AP66" s="103"/>
      <c r="AQ66" s="103"/>
      <c r="AR66" s="104"/>
      <c r="AS66" s="104"/>
      <c r="AT66" s="104"/>
      <c r="AU66" s="103"/>
      <c r="AV66" s="103"/>
      <c r="AW66" s="103"/>
      <c r="AX66" s="103"/>
      <c r="AY66" s="103"/>
      <c r="AZ66" s="104"/>
      <c r="BA66" s="104"/>
      <c r="BB66" s="104"/>
      <c r="BC66" s="104"/>
      <c r="BD66" s="104"/>
      <c r="BE66" s="104"/>
      <c r="BF66" s="104"/>
      <c r="BG66" s="103"/>
      <c r="BH66" s="103"/>
      <c r="BI66" s="103"/>
      <c r="BJ66" s="103"/>
      <c r="BK66" s="103"/>
      <c r="BL66" s="103"/>
      <c r="BM66" s="103"/>
      <c r="BN66" s="103"/>
      <c r="BO66" s="103"/>
      <c r="BP66" s="103"/>
      <c r="BQ66" s="52"/>
      <c r="BR66" s="52"/>
      <c r="BW66" s="52"/>
    </row>
    <row r="67" spans="1:75" ht="12" customHeight="1">
      <c r="A67" s="103"/>
      <c r="B67" s="103"/>
      <c r="C67" s="103"/>
      <c r="D67" s="103"/>
      <c r="E67" s="104"/>
      <c r="F67" s="103"/>
      <c r="G67" s="103"/>
      <c r="H67" s="103"/>
      <c r="I67" s="103"/>
      <c r="J67" s="103"/>
      <c r="K67" s="103"/>
      <c r="L67" s="103"/>
      <c r="M67" s="103"/>
      <c r="N67" s="103"/>
      <c r="O67" s="103" t="s">
        <v>1054</v>
      </c>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c r="AQ67" s="103"/>
      <c r="AR67" s="104"/>
      <c r="AS67" s="104"/>
      <c r="AT67" s="104"/>
      <c r="AU67" s="103"/>
      <c r="AV67" s="103"/>
      <c r="AW67" s="103"/>
      <c r="AX67" s="103"/>
      <c r="AY67" s="103"/>
      <c r="AZ67" s="104"/>
      <c r="BA67" s="104"/>
      <c r="BB67" s="104"/>
      <c r="BC67" s="104"/>
      <c r="BD67" s="104"/>
      <c r="BE67" s="104"/>
      <c r="BF67" s="104"/>
      <c r="BG67" s="103"/>
      <c r="BH67" s="103"/>
      <c r="BI67" s="103"/>
      <c r="BJ67" s="103"/>
      <c r="BK67" s="103"/>
      <c r="BL67" s="103"/>
      <c r="BM67" s="103"/>
      <c r="BN67" s="103"/>
      <c r="BO67" s="103"/>
      <c r="BP67" s="103"/>
      <c r="BQ67" s="52"/>
      <c r="BR67" s="52"/>
      <c r="BW67" s="52"/>
    </row>
    <row r="68" spans="1:75" ht="12" customHeight="1">
      <c r="A68" s="103"/>
      <c r="B68" s="103"/>
      <c r="C68" s="103"/>
      <c r="D68" s="103"/>
      <c r="E68" s="104"/>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c r="AF68" s="103"/>
      <c r="AG68" s="103"/>
      <c r="AH68" s="103"/>
      <c r="AI68" s="103"/>
      <c r="AJ68" s="103"/>
      <c r="AK68" s="103"/>
      <c r="AL68" s="103"/>
      <c r="AM68" s="103"/>
      <c r="AN68" s="103"/>
      <c r="AO68" s="103"/>
      <c r="AP68" s="103"/>
      <c r="AQ68" s="103"/>
      <c r="AR68" s="104"/>
      <c r="AS68" s="104"/>
      <c r="AT68" s="104"/>
      <c r="AU68" s="103"/>
      <c r="AV68" s="103"/>
      <c r="AW68" s="103"/>
      <c r="AX68" s="103"/>
      <c r="AY68" s="103"/>
      <c r="AZ68" s="104"/>
      <c r="BA68" s="104"/>
      <c r="BB68" s="104"/>
      <c r="BC68" s="104"/>
      <c r="BD68" s="104"/>
      <c r="BE68" s="104"/>
      <c r="BF68" s="104"/>
      <c r="BG68" s="103"/>
      <c r="BH68" s="103"/>
      <c r="BI68" s="103"/>
      <c r="BJ68" s="103"/>
      <c r="BK68" s="103"/>
      <c r="BL68" s="103"/>
      <c r="BM68" s="103"/>
      <c r="BN68" s="103"/>
      <c r="BO68" s="103"/>
      <c r="BP68" s="103"/>
      <c r="BQ68" s="52"/>
      <c r="BR68" s="52"/>
      <c r="BW68" s="52"/>
    </row>
    <row r="69" spans="1:75" ht="12" customHeight="1">
      <c r="A69" s="103"/>
      <c r="B69" s="103"/>
      <c r="C69" s="103"/>
      <c r="D69" s="103"/>
      <c r="E69" s="104"/>
      <c r="F69" s="103"/>
      <c r="G69" s="103"/>
      <c r="H69" s="103"/>
      <c r="I69" s="103"/>
      <c r="J69" s="103"/>
      <c r="K69" s="103"/>
      <c r="L69" s="103"/>
      <c r="M69" s="103"/>
      <c r="N69" s="103" t="s">
        <v>1066</v>
      </c>
      <c r="O69" s="103"/>
      <c r="P69" s="103"/>
      <c r="Q69" s="103"/>
      <c r="R69" s="103"/>
      <c r="S69" s="103"/>
      <c r="T69" s="103"/>
      <c r="U69" s="103"/>
      <c r="V69" s="103"/>
      <c r="W69" s="103"/>
      <c r="X69" s="103"/>
      <c r="Y69" s="103"/>
      <c r="Z69" s="103"/>
      <c r="AA69" s="103"/>
      <c r="AB69" s="103"/>
      <c r="AC69" s="103"/>
      <c r="AD69" s="103"/>
      <c r="AE69" s="103"/>
      <c r="AF69" s="103"/>
      <c r="AG69" s="103"/>
      <c r="AH69" s="103"/>
      <c r="AI69" s="103"/>
      <c r="AJ69" s="103"/>
      <c r="AK69" s="103"/>
      <c r="AL69" s="103"/>
      <c r="AM69" s="103"/>
      <c r="AN69" s="103"/>
      <c r="AO69" s="103"/>
      <c r="AP69" s="103"/>
      <c r="AQ69" s="103"/>
      <c r="AR69" s="104"/>
      <c r="AS69" s="104"/>
      <c r="AT69" s="104"/>
      <c r="AU69" s="103"/>
      <c r="AV69" s="103"/>
      <c r="AW69" s="103"/>
      <c r="AX69" s="103"/>
      <c r="AY69" s="103"/>
      <c r="AZ69" s="104"/>
      <c r="BA69" s="104"/>
      <c r="BB69" s="104"/>
      <c r="BC69" s="104"/>
      <c r="BD69" s="104"/>
      <c r="BE69" s="104"/>
      <c r="BF69" s="104"/>
      <c r="BG69" s="103"/>
      <c r="BH69" s="103"/>
      <c r="BI69" s="103"/>
      <c r="BJ69" s="103"/>
      <c r="BK69" s="103"/>
      <c r="BL69" s="103"/>
      <c r="BM69" s="103"/>
      <c r="BN69" s="103"/>
      <c r="BO69" s="103"/>
      <c r="BP69" s="103"/>
      <c r="BQ69" s="52"/>
      <c r="BR69" s="52"/>
      <c r="BW69" s="52"/>
    </row>
    <row r="70" spans="1:75" ht="12" customHeight="1">
      <c r="A70" s="103"/>
      <c r="B70" s="103"/>
      <c r="C70" s="103"/>
      <c r="D70" s="103"/>
      <c r="E70" s="104"/>
      <c r="F70" s="103"/>
      <c r="G70" s="103"/>
      <c r="H70" s="103"/>
      <c r="I70" s="103"/>
      <c r="J70" s="103"/>
      <c r="K70" s="103"/>
      <c r="L70" s="103"/>
      <c r="M70" s="103"/>
      <c r="N70" s="103"/>
      <c r="O70" s="103" t="s">
        <v>1063</v>
      </c>
      <c r="P70" s="103"/>
      <c r="Q70" s="103"/>
      <c r="R70" s="103"/>
      <c r="S70" s="103"/>
      <c r="T70" s="103"/>
      <c r="U70" s="103"/>
      <c r="V70" s="103"/>
      <c r="W70" s="103"/>
      <c r="X70" s="103"/>
      <c r="Y70" s="103"/>
      <c r="Z70" s="103"/>
      <c r="AA70" s="103"/>
      <c r="AB70" s="103"/>
      <c r="AC70" s="103"/>
      <c r="AD70" s="103"/>
      <c r="AE70" s="103"/>
      <c r="AF70" s="103"/>
      <c r="AG70" s="103"/>
      <c r="AH70" s="103"/>
      <c r="AI70" s="103"/>
      <c r="AJ70" s="103"/>
      <c r="AK70" s="103"/>
      <c r="AL70" s="103"/>
      <c r="AM70" s="103"/>
      <c r="AN70" s="103"/>
      <c r="AO70" s="103"/>
      <c r="AP70" s="103"/>
      <c r="AQ70" s="103"/>
      <c r="AR70" s="104"/>
      <c r="AS70" s="104"/>
      <c r="AT70" s="104"/>
      <c r="AU70" s="103"/>
      <c r="AV70" s="103"/>
      <c r="AW70" s="103"/>
      <c r="AX70" s="103"/>
      <c r="AY70" s="103"/>
      <c r="AZ70" s="104"/>
      <c r="BA70" s="104"/>
      <c r="BB70" s="104"/>
      <c r="BC70" s="104"/>
      <c r="BD70" s="104"/>
      <c r="BE70" s="104"/>
      <c r="BF70" s="104"/>
      <c r="BG70" s="103"/>
      <c r="BH70" s="103"/>
      <c r="BI70" s="103"/>
      <c r="BJ70" s="103"/>
      <c r="BK70" s="103"/>
      <c r="BL70" s="103"/>
      <c r="BM70" s="103"/>
      <c r="BN70" s="103"/>
      <c r="BO70" s="103"/>
      <c r="BP70" s="103"/>
      <c r="BQ70" s="52"/>
      <c r="BR70" s="52"/>
      <c r="BW70" s="52"/>
    </row>
    <row r="71" spans="1:75" ht="12" customHeight="1">
      <c r="A71" s="103"/>
      <c r="B71" s="103"/>
      <c r="C71" s="103"/>
      <c r="D71" s="103"/>
      <c r="E71" s="104"/>
      <c r="F71" s="103"/>
      <c r="G71" s="103"/>
      <c r="H71" s="103"/>
      <c r="I71" s="103"/>
      <c r="J71" s="103"/>
      <c r="K71" s="103"/>
      <c r="L71" s="103"/>
      <c r="M71" s="103"/>
      <c r="N71" s="103"/>
      <c r="O71" s="103"/>
      <c r="P71" s="103" t="s">
        <v>1060</v>
      </c>
      <c r="AB71" s="103"/>
      <c r="AC71" s="103"/>
      <c r="AD71" s="103"/>
      <c r="AE71" s="103"/>
      <c r="AF71" s="103"/>
      <c r="AG71" s="103"/>
      <c r="AH71" s="103"/>
      <c r="AI71" s="103"/>
      <c r="AJ71" s="103"/>
      <c r="AK71" s="103"/>
      <c r="AL71" s="103"/>
      <c r="AM71" s="103"/>
      <c r="AN71" s="103"/>
      <c r="AO71" s="103"/>
      <c r="AP71" s="103"/>
      <c r="AQ71" s="103"/>
      <c r="AR71" s="104"/>
      <c r="AS71" s="104"/>
      <c r="AT71" s="104"/>
      <c r="AU71" s="103"/>
      <c r="AV71" s="103"/>
      <c r="AW71" s="103"/>
      <c r="AX71" s="103"/>
      <c r="AY71" s="103"/>
      <c r="AZ71" s="104"/>
      <c r="BA71" s="104"/>
      <c r="BB71" s="104"/>
      <c r="BC71" s="104"/>
      <c r="BD71" s="104"/>
      <c r="BE71" s="104"/>
      <c r="BF71" s="104"/>
      <c r="BG71" s="103"/>
      <c r="BH71" s="103"/>
      <c r="BI71" s="103"/>
      <c r="BJ71" s="103"/>
      <c r="BK71" s="103"/>
      <c r="BL71" s="103"/>
      <c r="BM71" s="103"/>
      <c r="BN71" s="103"/>
      <c r="BO71" s="103"/>
      <c r="BP71" s="103"/>
      <c r="BQ71" s="52"/>
      <c r="BR71" s="52"/>
      <c r="BW71" s="52"/>
    </row>
    <row r="72" spans="1:75" ht="12" customHeight="1">
      <c r="A72" s="103"/>
      <c r="B72" s="103"/>
      <c r="C72" s="103"/>
      <c r="D72" s="103"/>
      <c r="E72" s="104"/>
      <c r="F72" s="103"/>
      <c r="G72" s="103"/>
      <c r="H72" s="103"/>
      <c r="I72" s="103"/>
      <c r="J72" s="103"/>
      <c r="K72" s="103"/>
      <c r="L72" s="103"/>
      <c r="M72" s="103"/>
      <c r="N72" s="103"/>
      <c r="O72" s="103"/>
      <c r="P72" s="103" t="s">
        <v>1061</v>
      </c>
      <c r="AB72" s="103"/>
      <c r="AC72" s="103"/>
      <c r="AD72" s="103"/>
      <c r="AE72" s="103"/>
      <c r="AF72" s="103"/>
      <c r="AG72" s="103"/>
      <c r="AH72" s="103"/>
      <c r="AI72" s="103"/>
      <c r="AJ72" s="103"/>
      <c r="AK72" s="103"/>
      <c r="AL72" s="103"/>
      <c r="AM72" s="103"/>
      <c r="AN72" s="103"/>
      <c r="AO72" s="103"/>
      <c r="AP72" s="103"/>
      <c r="AQ72" s="103"/>
      <c r="AR72" s="104"/>
      <c r="AS72" s="104"/>
      <c r="AT72" s="104"/>
      <c r="AU72" s="103"/>
      <c r="AV72" s="103"/>
      <c r="AW72" s="103"/>
      <c r="AX72" s="103"/>
      <c r="AY72" s="103"/>
      <c r="AZ72" s="104"/>
      <c r="BA72" s="104"/>
      <c r="BB72" s="104"/>
      <c r="BC72" s="104"/>
      <c r="BD72" s="104"/>
      <c r="BE72" s="104"/>
      <c r="BF72" s="104"/>
      <c r="BG72" s="103"/>
      <c r="BH72" s="103"/>
      <c r="BI72" s="103"/>
      <c r="BJ72" s="103"/>
      <c r="BK72" s="103"/>
      <c r="BL72" s="103"/>
      <c r="BM72" s="103"/>
      <c r="BN72" s="103"/>
      <c r="BO72" s="103"/>
      <c r="BP72" s="103"/>
      <c r="BQ72" s="52"/>
      <c r="BR72" s="52"/>
      <c r="BW72" s="52"/>
    </row>
    <row r="73" spans="1:75" ht="12" customHeight="1">
      <c r="A73" s="103"/>
      <c r="B73" s="103"/>
      <c r="C73" s="103"/>
      <c r="D73" s="103"/>
      <c r="E73" s="104"/>
      <c r="F73" s="103"/>
      <c r="G73" s="103"/>
      <c r="H73" s="103"/>
      <c r="I73" s="103"/>
      <c r="J73" s="103"/>
      <c r="K73" s="103"/>
      <c r="L73" s="103"/>
      <c r="M73" s="103"/>
      <c r="N73" s="103"/>
      <c r="O73" s="103"/>
      <c r="P73" s="103" t="s">
        <v>1062</v>
      </c>
      <c r="AB73" s="103"/>
      <c r="AC73" s="103"/>
      <c r="AD73" s="103"/>
      <c r="AE73" s="103"/>
      <c r="AF73" s="103"/>
      <c r="AG73" s="103"/>
      <c r="AH73" s="103"/>
      <c r="AI73" s="103"/>
      <c r="AJ73" s="103"/>
      <c r="AK73" s="103"/>
      <c r="AL73" s="103"/>
      <c r="AM73" s="103"/>
      <c r="AN73" s="103"/>
      <c r="AO73" s="103"/>
      <c r="AP73" s="103"/>
      <c r="AQ73" s="103"/>
      <c r="AR73" s="104"/>
      <c r="AS73" s="104"/>
      <c r="AT73" s="104"/>
      <c r="AU73" s="103"/>
      <c r="AV73" s="103"/>
      <c r="AW73" s="103"/>
      <c r="AX73" s="103"/>
      <c r="AY73" s="103"/>
      <c r="AZ73" s="104"/>
      <c r="BA73" s="104"/>
      <c r="BB73" s="104"/>
      <c r="BC73" s="104"/>
      <c r="BD73" s="104"/>
      <c r="BE73" s="104"/>
      <c r="BF73" s="104"/>
      <c r="BG73" s="103"/>
      <c r="BH73" s="103"/>
      <c r="BI73" s="103"/>
      <c r="BJ73" s="103"/>
      <c r="BK73" s="103"/>
      <c r="BL73" s="103"/>
      <c r="BM73" s="103"/>
      <c r="BN73" s="103"/>
      <c r="BO73" s="103"/>
      <c r="BP73" s="103"/>
      <c r="BQ73" s="52"/>
      <c r="BR73" s="52"/>
      <c r="BW73" s="52"/>
    </row>
    <row r="74" spans="1:75" ht="12" customHeight="1">
      <c r="A74" s="103"/>
      <c r="B74" s="103"/>
      <c r="C74" s="103"/>
      <c r="D74" s="103"/>
      <c r="E74" s="104"/>
      <c r="F74" s="103"/>
      <c r="G74" s="103"/>
      <c r="H74" s="103"/>
      <c r="I74" s="103"/>
      <c r="J74" s="103"/>
      <c r="K74" s="103"/>
      <c r="L74" s="103"/>
      <c r="M74" s="103"/>
      <c r="N74" s="103"/>
      <c r="O74" s="103" t="s">
        <v>1064</v>
      </c>
      <c r="P74" s="103"/>
      <c r="Q74" s="103"/>
      <c r="R74" s="103"/>
      <c r="S74" s="103"/>
      <c r="T74" s="103"/>
      <c r="U74" s="103"/>
      <c r="V74" s="103"/>
      <c r="W74" s="103"/>
      <c r="X74" s="103"/>
      <c r="Y74" s="103"/>
      <c r="Z74" s="103"/>
      <c r="AA74" s="103"/>
      <c r="AB74" s="103"/>
      <c r="AC74" s="103"/>
      <c r="AD74" s="103"/>
      <c r="AE74" s="103"/>
      <c r="AF74" s="103"/>
      <c r="AG74" s="103"/>
      <c r="AH74" s="103"/>
      <c r="AI74" s="103"/>
      <c r="AJ74" s="103"/>
      <c r="AK74" s="103"/>
      <c r="AL74" s="103"/>
      <c r="AM74" s="103"/>
      <c r="AN74" s="103"/>
      <c r="AO74" s="103"/>
      <c r="AP74" s="103"/>
      <c r="AQ74" s="103"/>
      <c r="AR74" s="104"/>
      <c r="AS74" s="104"/>
      <c r="AT74" s="104"/>
      <c r="AU74" s="103"/>
      <c r="AV74" s="103"/>
      <c r="AW74" s="103"/>
      <c r="AX74" s="103"/>
      <c r="AY74" s="103"/>
      <c r="AZ74" s="104"/>
      <c r="BA74" s="104"/>
      <c r="BB74" s="104"/>
      <c r="BC74" s="104"/>
      <c r="BD74" s="104"/>
      <c r="BE74" s="104"/>
      <c r="BF74" s="104"/>
      <c r="BG74" s="103"/>
      <c r="BH74" s="103"/>
      <c r="BI74" s="103"/>
      <c r="BJ74" s="103"/>
      <c r="BK74" s="103"/>
      <c r="BL74" s="103"/>
      <c r="BM74" s="103"/>
      <c r="BN74" s="103"/>
      <c r="BO74" s="103"/>
      <c r="BP74" s="103"/>
      <c r="BQ74" s="52"/>
      <c r="BR74" s="52"/>
      <c r="BW74" s="52"/>
    </row>
    <row r="75" spans="1:75" ht="12" customHeight="1">
      <c r="A75" s="103"/>
      <c r="B75" s="103"/>
      <c r="C75" s="103"/>
      <c r="D75" s="103"/>
      <c r="E75" s="104"/>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3"/>
      <c r="AF75" s="103"/>
      <c r="AG75" s="103"/>
      <c r="AH75" s="103"/>
      <c r="AI75" s="103"/>
      <c r="AJ75" s="103"/>
      <c r="AK75" s="103"/>
      <c r="AL75" s="103"/>
      <c r="AM75" s="103"/>
      <c r="AN75" s="103"/>
      <c r="AO75" s="103"/>
      <c r="AP75" s="103"/>
      <c r="AQ75" s="103"/>
      <c r="AR75" s="104"/>
      <c r="AS75" s="104"/>
      <c r="AT75" s="104"/>
      <c r="AU75" s="103"/>
      <c r="AV75" s="103"/>
      <c r="AW75" s="103"/>
      <c r="AX75" s="103"/>
      <c r="AY75" s="103"/>
      <c r="AZ75" s="104"/>
      <c r="BA75" s="104"/>
      <c r="BB75" s="104"/>
      <c r="BC75" s="104"/>
      <c r="BD75" s="104"/>
      <c r="BE75" s="104"/>
      <c r="BF75" s="104"/>
      <c r="BG75" s="103"/>
      <c r="BH75" s="103"/>
      <c r="BI75" s="103"/>
      <c r="BJ75" s="103"/>
      <c r="BK75" s="103"/>
      <c r="BL75" s="103"/>
      <c r="BM75" s="103"/>
      <c r="BN75" s="103"/>
      <c r="BO75" s="103"/>
      <c r="BP75" s="103"/>
      <c r="BQ75" s="52"/>
      <c r="BR75" s="52"/>
      <c r="BW75" s="52"/>
    </row>
    <row r="76" spans="1:75" ht="12" customHeight="1">
      <c r="A76" s="103"/>
      <c r="B76" s="103"/>
      <c r="C76" s="103"/>
      <c r="D76" s="103"/>
      <c r="E76" s="104"/>
      <c r="F76" s="103"/>
      <c r="G76" s="103"/>
      <c r="H76" s="103"/>
      <c r="I76" s="103"/>
      <c r="J76" s="103"/>
      <c r="K76" s="103"/>
      <c r="L76" s="103"/>
      <c r="M76" s="103"/>
      <c r="N76" s="103" t="s">
        <v>1067</v>
      </c>
      <c r="O76" s="103"/>
      <c r="Q76" s="103"/>
      <c r="R76" s="103"/>
      <c r="S76" s="103"/>
      <c r="T76" s="103"/>
      <c r="U76" s="103"/>
      <c r="V76" s="103"/>
      <c r="W76" s="103"/>
      <c r="X76" s="103"/>
      <c r="Y76" s="103"/>
      <c r="Z76" s="103"/>
      <c r="AA76" s="103"/>
      <c r="AB76" s="103"/>
      <c r="AC76" s="103"/>
      <c r="AD76" s="103"/>
      <c r="AE76" s="103"/>
      <c r="AF76" s="103"/>
      <c r="AG76" s="103"/>
      <c r="AH76" s="103"/>
      <c r="AI76" s="103"/>
      <c r="AJ76" s="103"/>
      <c r="AK76" s="103"/>
      <c r="AL76" s="103"/>
      <c r="AM76" s="103"/>
      <c r="AN76" s="103"/>
      <c r="AO76" s="103"/>
      <c r="AP76" s="103"/>
      <c r="AQ76" s="103"/>
      <c r="AR76" s="104"/>
      <c r="AS76" s="104"/>
      <c r="AT76" s="104"/>
      <c r="AU76" s="103"/>
      <c r="AV76" s="103"/>
      <c r="AW76" s="103"/>
      <c r="AX76" s="103"/>
      <c r="AY76" s="103"/>
      <c r="AZ76" s="104"/>
      <c r="BA76" s="104"/>
      <c r="BB76" s="104"/>
      <c r="BC76" s="104"/>
      <c r="BD76" s="104"/>
      <c r="BE76" s="104"/>
      <c r="BF76" s="104"/>
      <c r="BG76" s="103"/>
      <c r="BH76" s="103"/>
      <c r="BI76" s="103"/>
      <c r="BJ76" s="103"/>
      <c r="BK76" s="103"/>
      <c r="BL76" s="103"/>
      <c r="BM76" s="103"/>
      <c r="BN76" s="103"/>
      <c r="BO76" s="103"/>
      <c r="BP76" s="103"/>
      <c r="BQ76" s="52"/>
      <c r="BR76" s="52"/>
      <c r="BW76" s="52"/>
    </row>
    <row r="77" spans="1:75" ht="12" customHeight="1">
      <c r="A77" s="103"/>
      <c r="B77" s="103"/>
      <c r="C77" s="103"/>
      <c r="D77" s="103"/>
      <c r="E77" s="104"/>
      <c r="F77" s="103"/>
      <c r="G77" s="103"/>
      <c r="H77" s="103"/>
      <c r="I77" s="103"/>
      <c r="J77" s="103"/>
      <c r="K77" s="103"/>
      <c r="L77" s="103"/>
      <c r="M77" s="103"/>
      <c r="N77" s="103"/>
      <c r="O77" s="1000" t="s">
        <v>1138</v>
      </c>
      <c r="P77" s="1001"/>
      <c r="Q77" s="1001"/>
      <c r="R77" s="1001"/>
      <c r="S77" s="1001"/>
      <c r="T77" s="1001"/>
      <c r="U77" s="1001"/>
      <c r="V77" s="1001"/>
      <c r="W77" s="1001"/>
      <c r="X77" s="1001"/>
      <c r="Y77" s="1001"/>
      <c r="Z77" s="1001"/>
      <c r="AA77" s="1002"/>
      <c r="AB77" s="103"/>
      <c r="AC77" s="103" t="s">
        <v>1072</v>
      </c>
      <c r="AD77" s="103"/>
      <c r="AE77" s="103"/>
      <c r="AF77" s="103"/>
      <c r="AG77" s="103"/>
      <c r="AH77" s="103"/>
      <c r="AI77" s="103"/>
      <c r="AJ77" s="103"/>
      <c r="AK77" s="103"/>
      <c r="AL77" s="103"/>
      <c r="AM77" s="103"/>
      <c r="AN77" s="103"/>
      <c r="AO77" s="103"/>
      <c r="AP77" s="103"/>
      <c r="AQ77" s="103"/>
      <c r="AR77" s="104"/>
      <c r="AS77" s="104"/>
      <c r="AT77" s="104"/>
      <c r="AU77" s="103"/>
      <c r="AV77" s="103"/>
      <c r="AW77" s="103"/>
      <c r="AX77" s="103"/>
      <c r="AY77" s="103"/>
      <c r="AZ77" s="104"/>
      <c r="BA77" s="104"/>
      <c r="BB77" s="104"/>
      <c r="BC77" s="104"/>
      <c r="BD77" s="104"/>
      <c r="BE77" s="104"/>
      <c r="BF77" s="104"/>
      <c r="BG77" s="103"/>
      <c r="BH77" s="103"/>
      <c r="BI77" s="103"/>
      <c r="BJ77" s="103"/>
      <c r="BK77" s="103"/>
      <c r="BL77" s="103"/>
      <c r="BM77" s="103"/>
      <c r="BN77" s="103"/>
      <c r="BO77" s="103"/>
      <c r="BP77" s="103"/>
      <c r="BQ77" s="52"/>
      <c r="BR77" s="52"/>
      <c r="BW77" s="52"/>
    </row>
    <row r="78" spans="1:75" ht="12" customHeight="1">
      <c r="A78" s="103"/>
      <c r="B78" s="103"/>
      <c r="C78" s="103"/>
      <c r="D78" s="103"/>
      <c r="E78" s="104"/>
      <c r="F78" s="103"/>
      <c r="G78" s="103"/>
      <c r="H78" s="103"/>
      <c r="I78" s="103"/>
      <c r="J78" s="103"/>
      <c r="K78" s="103"/>
      <c r="L78" s="103"/>
      <c r="M78" s="103"/>
      <c r="N78" s="103"/>
      <c r="O78" s="1003"/>
      <c r="P78" s="1004"/>
      <c r="Q78" s="1004"/>
      <c r="R78" s="1004"/>
      <c r="S78" s="1004"/>
      <c r="T78" s="1004"/>
      <c r="U78" s="1004"/>
      <c r="V78" s="1004"/>
      <c r="W78" s="1004"/>
      <c r="X78" s="1004"/>
      <c r="Y78" s="1004"/>
      <c r="Z78" s="1004"/>
      <c r="AA78" s="1005"/>
      <c r="AB78" s="103"/>
      <c r="AC78" s="103"/>
      <c r="AD78" s="103"/>
      <c r="AE78" s="103"/>
      <c r="AF78" s="103"/>
      <c r="AG78" s="103"/>
      <c r="AH78" s="103"/>
      <c r="AI78" s="103"/>
      <c r="AJ78" s="103"/>
      <c r="AK78" s="103"/>
      <c r="AL78" s="103"/>
      <c r="AM78" s="103"/>
      <c r="AN78" s="103"/>
      <c r="AO78" s="103"/>
      <c r="AP78" s="103"/>
      <c r="AQ78" s="103"/>
      <c r="AR78" s="104"/>
      <c r="AS78" s="104"/>
      <c r="AT78" s="104"/>
      <c r="AU78" s="103"/>
      <c r="AV78" s="103"/>
      <c r="AW78" s="103"/>
      <c r="AX78" s="103"/>
      <c r="AY78" s="103"/>
      <c r="AZ78" s="104"/>
      <c r="BA78" s="104"/>
      <c r="BB78" s="104"/>
      <c r="BC78" s="104"/>
      <c r="BD78" s="104"/>
      <c r="BE78" s="104"/>
      <c r="BF78" s="104"/>
      <c r="BG78" s="103"/>
      <c r="BH78" s="103"/>
      <c r="BI78" s="103"/>
      <c r="BJ78" s="103"/>
      <c r="BK78" s="103"/>
      <c r="BL78" s="103"/>
      <c r="BM78" s="103"/>
      <c r="BN78" s="103"/>
      <c r="BO78" s="103"/>
      <c r="BP78" s="103"/>
      <c r="BQ78" s="52"/>
      <c r="BR78" s="52"/>
      <c r="BW78" s="52"/>
    </row>
    <row r="79" spans="1:75" ht="12" customHeight="1">
      <c r="A79" s="103"/>
      <c r="B79" s="103"/>
      <c r="C79" s="103"/>
      <c r="D79" s="103"/>
      <c r="E79" s="104"/>
      <c r="F79" s="103"/>
      <c r="G79" s="103"/>
      <c r="H79" s="103"/>
      <c r="I79" s="103"/>
      <c r="J79" s="103"/>
      <c r="K79" s="103"/>
      <c r="L79" s="103"/>
      <c r="M79" s="103"/>
      <c r="N79" s="103"/>
      <c r="O79" s="994" t="s">
        <v>1137</v>
      </c>
      <c r="P79" s="995"/>
      <c r="Q79" s="995"/>
      <c r="R79" s="995"/>
      <c r="S79" s="995"/>
      <c r="T79" s="995"/>
      <c r="U79" s="995"/>
      <c r="V79" s="995"/>
      <c r="W79" s="995"/>
      <c r="X79" s="995"/>
      <c r="Y79" s="995"/>
      <c r="Z79" s="995"/>
      <c r="AA79" s="996"/>
      <c r="AB79" s="103"/>
      <c r="AC79" s="103" t="s">
        <v>1073</v>
      </c>
      <c r="AD79" s="103"/>
      <c r="AE79" s="103"/>
      <c r="AF79" s="103"/>
      <c r="AG79" s="103"/>
      <c r="AH79" s="103"/>
      <c r="AI79" s="103"/>
      <c r="AJ79" s="103"/>
      <c r="AK79" s="103"/>
      <c r="AL79" s="103"/>
      <c r="AM79" s="103"/>
      <c r="AN79" s="103"/>
      <c r="AO79" s="103"/>
      <c r="AP79" s="103"/>
      <c r="AQ79" s="103"/>
      <c r="AR79" s="104"/>
      <c r="AS79" s="104"/>
      <c r="AT79" s="104"/>
      <c r="AU79" s="103"/>
      <c r="AV79" s="103"/>
      <c r="AW79" s="103"/>
      <c r="AX79" s="103"/>
      <c r="AY79" s="103"/>
      <c r="AZ79" s="104"/>
      <c r="BA79" s="104"/>
      <c r="BB79" s="104"/>
      <c r="BC79" s="104"/>
      <c r="BD79" s="104"/>
      <c r="BE79" s="104"/>
      <c r="BF79" s="104"/>
      <c r="BG79" s="103"/>
      <c r="BH79" s="103"/>
      <c r="BI79" s="103"/>
      <c r="BJ79" s="103"/>
      <c r="BK79" s="103"/>
      <c r="BL79" s="103"/>
      <c r="BM79" s="103"/>
      <c r="BN79" s="103"/>
      <c r="BO79" s="103"/>
      <c r="BP79" s="103"/>
      <c r="BQ79" s="52"/>
      <c r="BR79" s="52"/>
      <c r="BW79" s="52"/>
    </row>
    <row r="80" spans="1:75" ht="12" customHeight="1">
      <c r="A80" s="103"/>
      <c r="B80" s="103"/>
      <c r="C80" s="103"/>
      <c r="D80" s="103"/>
      <c r="E80" s="104"/>
      <c r="F80" s="103"/>
      <c r="G80" s="103"/>
      <c r="H80" s="103"/>
      <c r="I80" s="103"/>
      <c r="J80" s="103"/>
      <c r="K80" s="103"/>
      <c r="L80" s="103"/>
      <c r="M80" s="103"/>
      <c r="N80" s="103"/>
      <c r="O80" s="997"/>
      <c r="P80" s="998"/>
      <c r="Q80" s="998"/>
      <c r="R80" s="998"/>
      <c r="S80" s="998"/>
      <c r="T80" s="998"/>
      <c r="U80" s="998"/>
      <c r="V80" s="998"/>
      <c r="W80" s="998"/>
      <c r="X80" s="998"/>
      <c r="Y80" s="998"/>
      <c r="Z80" s="998"/>
      <c r="AA80" s="999"/>
      <c r="AB80" s="103"/>
      <c r="AC80" s="103"/>
      <c r="AD80" s="103"/>
      <c r="AE80" s="103"/>
      <c r="AF80" s="103"/>
      <c r="AG80" s="103"/>
      <c r="AH80" s="103"/>
      <c r="AI80" s="103"/>
      <c r="AJ80" s="103"/>
      <c r="AK80" s="103"/>
      <c r="AL80" s="103"/>
      <c r="AM80" s="103"/>
      <c r="AN80" s="103"/>
      <c r="AO80" s="103"/>
      <c r="AP80" s="103"/>
      <c r="AQ80" s="103"/>
      <c r="AR80" s="104"/>
      <c r="AS80" s="104"/>
      <c r="AT80" s="104"/>
      <c r="AU80" s="103"/>
      <c r="AV80" s="103"/>
      <c r="AW80" s="103"/>
      <c r="AX80" s="103"/>
      <c r="AY80" s="103"/>
      <c r="AZ80" s="104"/>
      <c r="BA80" s="104"/>
      <c r="BB80" s="104"/>
      <c r="BC80" s="104"/>
      <c r="BD80" s="104"/>
      <c r="BE80" s="104"/>
      <c r="BF80" s="104"/>
      <c r="BG80" s="103"/>
      <c r="BH80" s="103"/>
      <c r="BI80" s="103"/>
      <c r="BJ80" s="103"/>
      <c r="BK80" s="103"/>
      <c r="BL80" s="103"/>
      <c r="BM80" s="103"/>
      <c r="BN80" s="103"/>
      <c r="BO80" s="103"/>
      <c r="BP80" s="103"/>
      <c r="BQ80" s="52"/>
      <c r="BR80" s="52"/>
      <c r="BW80" s="52"/>
    </row>
    <row r="81" spans="1:75" ht="12" customHeight="1">
      <c r="A81" s="103"/>
      <c r="B81" s="103"/>
      <c r="C81" s="103"/>
      <c r="D81" s="103"/>
      <c r="E81" s="104"/>
      <c r="F81" s="103"/>
      <c r="G81" s="103"/>
      <c r="H81" s="103"/>
      <c r="I81" s="103"/>
      <c r="J81" s="103"/>
      <c r="K81" s="103"/>
      <c r="L81" s="103"/>
      <c r="M81" s="103"/>
      <c r="N81" s="103"/>
      <c r="O81" s="1006" t="s">
        <v>1136</v>
      </c>
      <c r="P81" s="1006"/>
      <c r="Q81" s="1006"/>
      <c r="R81" s="1006"/>
      <c r="S81" s="1006"/>
      <c r="T81" s="1006"/>
      <c r="U81" s="1006"/>
      <c r="V81" s="1006"/>
      <c r="W81" s="1006"/>
      <c r="X81" s="1006"/>
      <c r="Y81" s="1006"/>
      <c r="Z81" s="1006"/>
      <c r="AA81" s="1006"/>
      <c r="AB81" s="103"/>
      <c r="AC81" s="103" t="s">
        <v>1068</v>
      </c>
      <c r="AD81" s="103"/>
      <c r="AE81" s="103"/>
      <c r="AF81" s="103"/>
      <c r="AG81" s="103"/>
      <c r="AH81" s="103"/>
      <c r="AI81" s="103"/>
      <c r="AJ81" s="103"/>
      <c r="AK81" s="103"/>
      <c r="AL81" s="103"/>
      <c r="AM81" s="103"/>
      <c r="AN81" s="103"/>
      <c r="AO81" s="103"/>
      <c r="AP81" s="103"/>
      <c r="AQ81" s="103"/>
      <c r="AR81" s="104"/>
      <c r="AS81" s="104"/>
      <c r="AT81" s="104"/>
      <c r="AU81" s="103"/>
      <c r="AV81" s="103"/>
      <c r="AW81" s="103"/>
      <c r="AX81" s="103"/>
      <c r="AY81" s="103"/>
      <c r="AZ81" s="104"/>
      <c r="BA81" s="104"/>
      <c r="BB81" s="104"/>
      <c r="BC81" s="104"/>
      <c r="BD81" s="104"/>
      <c r="BE81" s="104"/>
      <c r="BF81" s="104"/>
      <c r="BG81" s="103"/>
      <c r="BH81" s="103"/>
      <c r="BI81" s="103"/>
      <c r="BJ81" s="103"/>
      <c r="BK81" s="103"/>
      <c r="BL81" s="103"/>
      <c r="BM81" s="103"/>
      <c r="BN81" s="103"/>
      <c r="BO81" s="103"/>
      <c r="BP81" s="103"/>
      <c r="BQ81" s="52"/>
      <c r="BR81" s="52"/>
      <c r="BW81" s="52"/>
    </row>
    <row r="82" spans="1:75" ht="12" customHeight="1">
      <c r="A82" s="103"/>
      <c r="B82" s="103"/>
      <c r="C82" s="103"/>
      <c r="D82" s="103"/>
      <c r="E82" s="104"/>
      <c r="F82" s="103"/>
      <c r="G82" s="103"/>
      <c r="H82" s="103"/>
      <c r="I82" s="103"/>
      <c r="J82" s="103"/>
      <c r="K82" s="103"/>
      <c r="L82" s="103"/>
      <c r="M82" s="103"/>
      <c r="N82" s="103"/>
      <c r="O82" s="1006"/>
      <c r="P82" s="1006"/>
      <c r="Q82" s="1006"/>
      <c r="R82" s="1006"/>
      <c r="S82" s="1006"/>
      <c r="T82" s="1006"/>
      <c r="U82" s="1006"/>
      <c r="V82" s="1006"/>
      <c r="W82" s="1006"/>
      <c r="X82" s="1006"/>
      <c r="Y82" s="1006"/>
      <c r="Z82" s="1006"/>
      <c r="AA82" s="1006"/>
      <c r="AB82" s="103"/>
      <c r="AC82" s="103"/>
      <c r="AD82" s="103"/>
      <c r="AE82" s="103"/>
      <c r="AF82" s="103"/>
      <c r="AG82" s="103"/>
      <c r="AH82" s="103"/>
      <c r="AI82" s="103"/>
      <c r="AJ82" s="103"/>
      <c r="AK82" s="103"/>
      <c r="AL82" s="103"/>
      <c r="AM82" s="103"/>
      <c r="AN82" s="103"/>
      <c r="AO82" s="103"/>
      <c r="AP82" s="103"/>
      <c r="AQ82" s="103"/>
      <c r="AR82" s="104"/>
      <c r="AS82" s="104"/>
      <c r="AT82" s="104"/>
      <c r="AU82" s="103"/>
      <c r="AV82" s="103"/>
      <c r="AW82" s="103"/>
      <c r="AX82" s="103"/>
      <c r="AY82" s="103"/>
      <c r="AZ82" s="104"/>
      <c r="BA82" s="104"/>
      <c r="BB82" s="104"/>
      <c r="BC82" s="104"/>
      <c r="BD82" s="104"/>
      <c r="BE82" s="104"/>
      <c r="BF82" s="104"/>
      <c r="BG82" s="103"/>
      <c r="BH82" s="103"/>
      <c r="BI82" s="103"/>
      <c r="BJ82" s="103"/>
      <c r="BK82" s="103"/>
      <c r="BL82" s="103"/>
      <c r="BM82" s="103"/>
      <c r="BN82" s="103"/>
      <c r="BO82" s="103"/>
      <c r="BP82" s="103"/>
      <c r="BQ82" s="52"/>
      <c r="BR82" s="52"/>
      <c r="BW82" s="52"/>
    </row>
    <row r="83" spans="1:75" ht="12" customHeight="1">
      <c r="A83" s="103"/>
      <c r="B83" s="103"/>
      <c r="C83" s="103"/>
      <c r="D83" s="103"/>
      <c r="E83" s="104"/>
      <c r="F83" s="103"/>
      <c r="G83" s="103"/>
      <c r="H83" s="103"/>
      <c r="I83" s="103"/>
      <c r="J83" s="103"/>
      <c r="K83" s="103"/>
      <c r="L83" s="103"/>
      <c r="M83" s="103"/>
      <c r="N83" s="103"/>
      <c r="O83" s="1006" t="s">
        <v>1414</v>
      </c>
      <c r="P83" s="1006"/>
      <c r="Q83" s="1006"/>
      <c r="R83" s="1006"/>
      <c r="S83" s="1006"/>
      <c r="T83" s="1006"/>
      <c r="U83" s="1006"/>
      <c r="V83" s="1006"/>
      <c r="W83" s="1006"/>
      <c r="X83" s="1006"/>
      <c r="Y83" s="1006"/>
      <c r="Z83" s="1006"/>
      <c r="AA83" s="1006"/>
      <c r="AB83" s="103"/>
      <c r="AC83" s="103" t="s">
        <v>1069</v>
      </c>
      <c r="AD83" s="103"/>
      <c r="AE83" s="103"/>
      <c r="AF83" s="103"/>
      <c r="AG83" s="103"/>
      <c r="AH83" s="103"/>
      <c r="AI83" s="103"/>
      <c r="AJ83" s="103"/>
      <c r="AK83" s="103"/>
      <c r="AL83" s="103"/>
      <c r="AM83" s="103"/>
      <c r="AN83" s="103"/>
      <c r="AO83" s="103"/>
      <c r="AP83" s="103"/>
      <c r="AQ83" s="103"/>
      <c r="AR83" s="104"/>
      <c r="AS83" s="104"/>
      <c r="AT83" s="104"/>
      <c r="AU83" s="103"/>
      <c r="AV83" s="103"/>
      <c r="AW83" s="103"/>
      <c r="AX83" s="103"/>
      <c r="AY83" s="103"/>
      <c r="AZ83" s="104"/>
      <c r="BA83" s="104"/>
      <c r="BB83" s="104"/>
      <c r="BC83" s="104"/>
      <c r="BD83" s="104"/>
      <c r="BE83" s="104"/>
      <c r="BF83" s="104"/>
      <c r="BG83" s="103"/>
      <c r="BH83" s="103"/>
      <c r="BI83" s="103"/>
      <c r="BJ83" s="103"/>
      <c r="BK83" s="103"/>
      <c r="BL83" s="103"/>
      <c r="BM83" s="103"/>
      <c r="BN83" s="103"/>
      <c r="BO83" s="103"/>
      <c r="BP83" s="103"/>
      <c r="BQ83" s="52"/>
      <c r="BR83" s="52"/>
      <c r="BW83" s="52"/>
    </row>
    <row r="84" spans="1:75" ht="12" customHeight="1">
      <c r="A84" s="103"/>
      <c r="B84" s="103"/>
      <c r="C84" s="103"/>
      <c r="D84" s="103"/>
      <c r="E84" s="104"/>
      <c r="F84" s="103"/>
      <c r="G84" s="103"/>
      <c r="H84" s="103"/>
      <c r="I84" s="103"/>
      <c r="J84" s="103"/>
      <c r="K84" s="103"/>
      <c r="L84" s="103"/>
      <c r="M84" s="103"/>
      <c r="O84" s="1006"/>
      <c r="P84" s="1006"/>
      <c r="Q84" s="1006"/>
      <c r="R84" s="1006"/>
      <c r="S84" s="1006"/>
      <c r="T84" s="1006"/>
      <c r="U84" s="1006"/>
      <c r="V84" s="1006"/>
      <c r="W84" s="1006"/>
      <c r="X84" s="1006"/>
      <c r="Y84" s="1006"/>
      <c r="Z84" s="1006"/>
      <c r="AA84" s="1006"/>
      <c r="AB84" s="103"/>
      <c r="AC84" s="103"/>
      <c r="AD84" s="103"/>
      <c r="AE84" s="103"/>
      <c r="AF84" s="103"/>
      <c r="AG84" s="103"/>
      <c r="AH84" s="103"/>
      <c r="AI84" s="103"/>
      <c r="AJ84" s="103"/>
      <c r="AK84" s="103"/>
      <c r="AL84" s="103"/>
      <c r="AM84" s="103"/>
      <c r="AN84" s="103"/>
      <c r="AO84" s="103"/>
      <c r="AP84" s="103"/>
      <c r="AQ84" s="103"/>
      <c r="AR84" s="104"/>
      <c r="AS84" s="104"/>
      <c r="AT84" s="104"/>
      <c r="AU84" s="103"/>
      <c r="AV84" s="103"/>
      <c r="AW84" s="103"/>
      <c r="AX84" s="103"/>
      <c r="AY84" s="103"/>
      <c r="AZ84" s="104"/>
      <c r="BA84" s="104"/>
      <c r="BB84" s="104"/>
      <c r="BC84" s="104"/>
      <c r="BD84" s="104"/>
      <c r="BE84" s="104"/>
      <c r="BF84" s="104"/>
      <c r="BG84" s="103"/>
      <c r="BH84" s="103"/>
      <c r="BI84" s="103"/>
      <c r="BJ84" s="103"/>
      <c r="BK84" s="103"/>
      <c r="BL84" s="103"/>
      <c r="BM84" s="103"/>
      <c r="BN84" s="103"/>
      <c r="BO84" s="103"/>
      <c r="BP84" s="103"/>
      <c r="BQ84" s="52"/>
      <c r="BR84" s="52"/>
      <c r="BW84" s="52"/>
    </row>
    <row r="85" spans="1:75" ht="12" customHeight="1">
      <c r="A85" s="103"/>
      <c r="B85" s="103"/>
      <c r="C85" s="103"/>
      <c r="D85" s="103"/>
      <c r="E85" s="104"/>
      <c r="F85" s="103"/>
      <c r="G85" s="103"/>
      <c r="H85" s="103"/>
      <c r="I85" s="103"/>
      <c r="J85" s="103"/>
      <c r="K85" s="103"/>
      <c r="L85" s="103"/>
      <c r="M85" s="103"/>
      <c r="N85" s="103"/>
      <c r="O85" s="1006" t="s">
        <v>1415</v>
      </c>
      <c r="P85" s="1006"/>
      <c r="Q85" s="1006"/>
      <c r="R85" s="1006"/>
      <c r="S85" s="1006"/>
      <c r="T85" s="1006"/>
      <c r="U85" s="1006"/>
      <c r="V85" s="1006"/>
      <c r="W85" s="1006"/>
      <c r="X85" s="1006"/>
      <c r="Y85" s="1006"/>
      <c r="Z85" s="1006"/>
      <c r="AA85" s="1006"/>
      <c r="AB85" s="103"/>
      <c r="AC85" s="103" t="s">
        <v>1070</v>
      </c>
      <c r="AD85" s="103"/>
      <c r="AE85" s="103"/>
      <c r="AF85" s="103"/>
      <c r="AG85" s="103"/>
      <c r="AH85" s="103"/>
      <c r="AI85" s="103"/>
      <c r="AJ85" s="103"/>
      <c r="AK85" s="103"/>
      <c r="AL85" s="103"/>
      <c r="AM85" s="103"/>
      <c r="AN85" s="103"/>
      <c r="AO85" s="103"/>
      <c r="AP85" s="103"/>
      <c r="AQ85" s="103"/>
      <c r="AR85" s="104"/>
      <c r="AS85" s="104"/>
      <c r="AT85" s="104"/>
      <c r="AU85" s="103"/>
      <c r="AV85" s="103"/>
      <c r="AW85" s="103"/>
      <c r="AX85" s="103"/>
      <c r="AY85" s="103"/>
      <c r="AZ85" s="104"/>
      <c r="BA85" s="104"/>
      <c r="BB85" s="104"/>
      <c r="BC85" s="104"/>
      <c r="BD85" s="104"/>
      <c r="BE85" s="104"/>
      <c r="BF85" s="104"/>
      <c r="BG85" s="103"/>
      <c r="BH85" s="103"/>
      <c r="BI85" s="103"/>
      <c r="BJ85" s="103"/>
      <c r="BK85" s="103"/>
      <c r="BL85" s="103"/>
      <c r="BM85" s="103"/>
      <c r="BN85" s="103"/>
      <c r="BO85" s="103"/>
      <c r="BP85" s="103"/>
      <c r="BQ85" s="52"/>
      <c r="BR85" s="52"/>
      <c r="BW85" s="52"/>
    </row>
    <row r="86" spans="1:75" ht="12" customHeight="1">
      <c r="A86" s="103"/>
      <c r="B86" s="103"/>
      <c r="C86" s="103"/>
      <c r="D86" s="103"/>
      <c r="E86" s="104"/>
      <c r="F86" s="103"/>
      <c r="G86" s="103"/>
      <c r="H86" s="103"/>
      <c r="I86" s="103"/>
      <c r="J86" s="103"/>
      <c r="K86" s="103"/>
      <c r="L86" s="103"/>
      <c r="M86" s="103"/>
      <c r="N86" s="103"/>
      <c r="O86" s="1006"/>
      <c r="P86" s="1006"/>
      <c r="Q86" s="1006"/>
      <c r="R86" s="1006"/>
      <c r="S86" s="1006"/>
      <c r="T86" s="1006"/>
      <c r="U86" s="1006"/>
      <c r="V86" s="1006"/>
      <c r="W86" s="1006"/>
      <c r="X86" s="1006"/>
      <c r="Y86" s="1006"/>
      <c r="Z86" s="1006"/>
      <c r="AA86" s="1006"/>
      <c r="AB86" s="103"/>
      <c r="AC86" s="103"/>
      <c r="AD86" s="103"/>
      <c r="AE86" s="103"/>
      <c r="AF86" s="103"/>
      <c r="AG86" s="103"/>
      <c r="AH86" s="103"/>
      <c r="AI86" s="103"/>
      <c r="AJ86" s="103"/>
      <c r="AK86" s="103"/>
      <c r="AL86" s="103"/>
      <c r="AM86" s="103"/>
      <c r="AN86" s="103"/>
      <c r="AO86" s="103"/>
      <c r="AP86" s="103"/>
      <c r="AQ86" s="103"/>
      <c r="AR86" s="104"/>
      <c r="AS86" s="104"/>
      <c r="AT86" s="104"/>
      <c r="AU86" s="103"/>
      <c r="AV86" s="103"/>
      <c r="AW86" s="103"/>
      <c r="AX86" s="103"/>
      <c r="AY86" s="103"/>
      <c r="AZ86" s="104"/>
      <c r="BA86" s="104"/>
      <c r="BB86" s="104"/>
      <c r="BC86" s="104"/>
      <c r="BD86" s="104"/>
      <c r="BE86" s="104"/>
      <c r="BF86" s="104"/>
      <c r="BG86" s="103"/>
      <c r="BH86" s="103"/>
      <c r="BI86" s="103"/>
      <c r="BJ86" s="103"/>
      <c r="BK86" s="103"/>
      <c r="BL86" s="103"/>
      <c r="BM86" s="103"/>
      <c r="BN86" s="103"/>
      <c r="BO86" s="103"/>
      <c r="BP86" s="103"/>
      <c r="BQ86" s="52"/>
      <c r="BR86" s="52"/>
      <c r="BW86" s="52"/>
    </row>
    <row r="87" spans="1:75" ht="12" customHeight="1">
      <c r="A87" s="103"/>
      <c r="B87" s="103"/>
      <c r="C87" s="103"/>
      <c r="D87" s="103"/>
      <c r="E87" s="104"/>
      <c r="F87" s="103"/>
      <c r="G87" s="103"/>
      <c r="H87" s="103"/>
      <c r="I87" s="103"/>
      <c r="J87" s="103"/>
      <c r="K87" s="103"/>
      <c r="L87" s="103"/>
      <c r="M87" s="103"/>
      <c r="N87" s="103"/>
      <c r="O87" s="1006" t="s">
        <v>1416</v>
      </c>
      <c r="P87" s="1006"/>
      <c r="Q87" s="1006"/>
      <c r="R87" s="1006"/>
      <c r="S87" s="1006"/>
      <c r="T87" s="1006"/>
      <c r="U87" s="1006"/>
      <c r="V87" s="1006"/>
      <c r="W87" s="1006"/>
      <c r="X87" s="1006"/>
      <c r="Y87" s="1006"/>
      <c r="Z87" s="1006"/>
      <c r="AA87" s="1006"/>
      <c r="AB87" s="103"/>
      <c r="AC87" s="506" t="s">
        <v>1417</v>
      </c>
      <c r="AD87" s="103"/>
      <c r="AE87" s="103"/>
      <c r="AF87" s="103"/>
      <c r="AG87" s="103"/>
      <c r="AH87" s="103"/>
      <c r="AI87" s="103"/>
      <c r="AJ87" s="103"/>
      <c r="AK87" s="103"/>
      <c r="AL87" s="103"/>
      <c r="AM87" s="103"/>
      <c r="AN87" s="103"/>
      <c r="AO87" s="103"/>
      <c r="AP87" s="103"/>
      <c r="AQ87" s="103"/>
      <c r="AR87" s="104"/>
      <c r="AS87" s="104"/>
      <c r="AT87" s="104"/>
      <c r="AU87" s="103"/>
      <c r="AV87" s="103"/>
      <c r="AW87" s="103"/>
      <c r="AX87" s="103"/>
      <c r="AY87" s="103"/>
      <c r="AZ87" s="104"/>
      <c r="BA87" s="104"/>
      <c r="BB87" s="104"/>
      <c r="BC87" s="104"/>
      <c r="BD87" s="104"/>
      <c r="BE87" s="104"/>
      <c r="BF87" s="104"/>
      <c r="BG87" s="103"/>
      <c r="BH87" s="103"/>
      <c r="BI87" s="103"/>
      <c r="BJ87" s="103"/>
      <c r="BK87" s="103"/>
      <c r="BL87" s="103"/>
      <c r="BM87" s="103"/>
      <c r="BN87" s="103"/>
      <c r="BO87" s="103"/>
      <c r="BP87" s="103"/>
      <c r="BQ87" s="52"/>
      <c r="BR87" s="52"/>
      <c r="BW87" s="52"/>
    </row>
    <row r="88" spans="1:75" ht="12" customHeight="1">
      <c r="A88" s="103"/>
      <c r="B88" s="103"/>
      <c r="C88" s="103"/>
      <c r="D88" s="103"/>
      <c r="E88" s="104"/>
      <c r="F88" s="103"/>
      <c r="G88" s="103"/>
      <c r="H88" s="103"/>
      <c r="I88" s="103"/>
      <c r="J88" s="103"/>
      <c r="K88" s="103"/>
      <c r="L88" s="103"/>
      <c r="M88" s="103"/>
      <c r="N88" s="103"/>
      <c r="O88" s="1006"/>
      <c r="P88" s="1006"/>
      <c r="Q88" s="1006"/>
      <c r="R88" s="1006"/>
      <c r="S88" s="1006"/>
      <c r="T88" s="1006"/>
      <c r="U88" s="1006"/>
      <c r="V88" s="1006"/>
      <c r="W88" s="1006"/>
      <c r="X88" s="1006"/>
      <c r="Y88" s="1006"/>
      <c r="Z88" s="1006"/>
      <c r="AA88" s="1006"/>
      <c r="AB88" s="103"/>
      <c r="AC88" s="103"/>
      <c r="AD88" s="103"/>
      <c r="AE88" s="103"/>
      <c r="AF88" s="103"/>
      <c r="AG88" s="103"/>
      <c r="AH88" s="103"/>
      <c r="AI88" s="103"/>
      <c r="AJ88" s="103"/>
      <c r="AK88" s="103"/>
      <c r="AL88" s="103"/>
      <c r="AM88" s="103"/>
      <c r="AN88" s="103"/>
      <c r="AO88" s="103"/>
      <c r="AP88" s="103"/>
      <c r="AQ88" s="103"/>
      <c r="AR88" s="104"/>
      <c r="AS88" s="104"/>
      <c r="AT88" s="104"/>
      <c r="AU88" s="103"/>
      <c r="AV88" s="103"/>
      <c r="AW88" s="103"/>
      <c r="AX88" s="103"/>
      <c r="AY88" s="103"/>
      <c r="AZ88" s="104"/>
      <c r="BA88" s="104"/>
      <c r="BB88" s="104"/>
      <c r="BC88" s="104"/>
      <c r="BD88" s="104"/>
      <c r="BE88" s="104"/>
      <c r="BF88" s="104"/>
      <c r="BG88" s="103"/>
      <c r="BH88" s="103"/>
      <c r="BI88" s="103"/>
      <c r="BJ88" s="103"/>
      <c r="BK88" s="103"/>
      <c r="BL88" s="103"/>
      <c r="BM88" s="103"/>
      <c r="BN88" s="103"/>
      <c r="BO88" s="103"/>
      <c r="BP88" s="103"/>
      <c r="BQ88" s="52"/>
      <c r="BR88" s="52"/>
      <c r="BW88" s="52"/>
    </row>
    <row r="89" spans="1:75" ht="12" customHeight="1">
      <c r="A89" s="103"/>
      <c r="B89" s="103"/>
      <c r="C89" s="103"/>
      <c r="D89" s="103"/>
      <c r="E89" s="104"/>
      <c r="F89" s="103"/>
      <c r="G89" s="103"/>
      <c r="H89" s="103"/>
      <c r="I89" s="103"/>
      <c r="J89" s="103"/>
      <c r="K89" s="103"/>
      <c r="L89" s="103"/>
      <c r="M89" s="103"/>
      <c r="N89" s="103"/>
      <c r="O89" s="382"/>
      <c r="P89" s="382"/>
      <c r="Q89" s="382"/>
      <c r="R89" s="382"/>
      <c r="S89" s="382"/>
      <c r="T89" s="382"/>
      <c r="U89" s="382"/>
      <c r="V89" s="382"/>
      <c r="W89" s="382"/>
      <c r="X89" s="382"/>
      <c r="Y89" s="382"/>
      <c r="Z89" s="382"/>
      <c r="AA89" s="382"/>
      <c r="AB89" s="103"/>
      <c r="AC89" s="103"/>
      <c r="AD89" s="103"/>
      <c r="AE89" s="103"/>
      <c r="AF89" s="103"/>
      <c r="AG89" s="103"/>
      <c r="AH89" s="103"/>
      <c r="AI89" s="103"/>
      <c r="AJ89" s="103"/>
      <c r="AK89" s="103"/>
      <c r="AL89" s="103"/>
      <c r="AM89" s="103"/>
      <c r="AN89" s="103"/>
      <c r="AO89" s="103"/>
      <c r="AP89" s="103"/>
      <c r="AQ89" s="103"/>
      <c r="AR89" s="104"/>
      <c r="AS89" s="104"/>
      <c r="AT89" s="104"/>
      <c r="AU89" s="103"/>
      <c r="AV89" s="103"/>
      <c r="AW89" s="103"/>
      <c r="AX89" s="103"/>
      <c r="AY89" s="103"/>
      <c r="AZ89" s="104"/>
      <c r="BA89" s="104"/>
      <c r="BB89" s="104"/>
      <c r="BC89" s="104"/>
      <c r="BD89" s="104"/>
      <c r="BE89" s="104"/>
      <c r="BF89" s="104"/>
      <c r="BG89" s="103"/>
      <c r="BH89" s="103"/>
      <c r="BI89" s="103"/>
      <c r="BJ89" s="103"/>
      <c r="BK89" s="103"/>
      <c r="BL89" s="103"/>
      <c r="BM89" s="103"/>
      <c r="BN89" s="103"/>
      <c r="BO89" s="103"/>
      <c r="BP89" s="103"/>
      <c r="BQ89" s="52"/>
      <c r="BR89" s="52"/>
      <c r="BW89" s="52"/>
    </row>
    <row r="90" spans="1:75" ht="12" customHeight="1">
      <c r="A90" s="103"/>
      <c r="B90" s="103"/>
      <c r="C90" s="103"/>
      <c r="D90" s="103"/>
      <c r="E90" s="104"/>
      <c r="F90" s="103"/>
      <c r="G90" s="103"/>
      <c r="H90" s="103"/>
      <c r="I90" s="103"/>
      <c r="J90" s="103"/>
      <c r="K90" s="103"/>
      <c r="L90" s="103"/>
      <c r="M90" s="103"/>
      <c r="N90" s="103" t="s">
        <v>2167</v>
      </c>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c r="AM90" s="103"/>
      <c r="AN90" s="103"/>
      <c r="AO90" s="103"/>
      <c r="AP90" s="103"/>
      <c r="AQ90" s="103"/>
      <c r="AR90" s="104"/>
      <c r="AS90" s="104"/>
      <c r="AT90" s="104"/>
      <c r="AU90" s="103"/>
      <c r="AV90" s="103"/>
      <c r="AW90" s="103"/>
      <c r="AX90" s="103"/>
      <c r="AY90" s="103"/>
      <c r="AZ90" s="104"/>
      <c r="BA90" s="104"/>
      <c r="BB90" s="104"/>
      <c r="BC90" s="104"/>
      <c r="BD90" s="104"/>
      <c r="BE90" s="104"/>
      <c r="BF90" s="104"/>
      <c r="BG90" s="103"/>
      <c r="BH90" s="103"/>
      <c r="BI90" s="103"/>
      <c r="BJ90" s="103"/>
      <c r="BK90" s="103"/>
      <c r="BL90" s="103"/>
      <c r="BM90" s="103"/>
      <c r="BN90" s="103"/>
      <c r="BO90" s="103"/>
      <c r="BP90" s="103"/>
      <c r="BQ90" s="52"/>
      <c r="BR90" s="52"/>
      <c r="BW90" s="52"/>
    </row>
    <row r="91" spans="1:75" ht="12" customHeight="1">
      <c r="A91" s="103"/>
      <c r="B91" s="103"/>
      <c r="C91" s="103"/>
      <c r="D91" s="103"/>
      <c r="E91" s="104"/>
      <c r="F91" s="103"/>
      <c r="G91" s="103"/>
      <c r="H91" s="103"/>
      <c r="I91" s="103"/>
      <c r="J91" s="103"/>
      <c r="K91" s="103"/>
      <c r="L91" s="103"/>
      <c r="M91" s="103"/>
      <c r="N91" s="103"/>
      <c r="O91" s="103" t="s">
        <v>1420</v>
      </c>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c r="AM91" s="103"/>
      <c r="AN91" s="103"/>
      <c r="AO91" s="103"/>
      <c r="AP91" s="103"/>
      <c r="AQ91" s="103"/>
      <c r="AR91" s="104"/>
      <c r="AS91" s="104"/>
      <c r="AT91" s="104"/>
      <c r="AU91" s="103"/>
      <c r="AV91" s="103"/>
      <c r="AW91" s="103"/>
      <c r="AX91" s="103"/>
      <c r="AY91" s="103"/>
      <c r="AZ91" s="104"/>
      <c r="BA91" s="104"/>
      <c r="BB91" s="104"/>
      <c r="BC91" s="104"/>
      <c r="BD91" s="104"/>
      <c r="BE91" s="104"/>
      <c r="BF91" s="104"/>
      <c r="BG91" s="103"/>
      <c r="BH91" s="103"/>
      <c r="BI91" s="103"/>
      <c r="BJ91" s="103"/>
      <c r="BK91" s="103"/>
      <c r="BL91" s="103"/>
      <c r="BM91" s="103"/>
      <c r="BN91" s="103"/>
      <c r="BO91" s="103"/>
      <c r="BP91" s="103"/>
      <c r="BQ91" s="52"/>
      <c r="BR91" s="52"/>
      <c r="BW91" s="52"/>
    </row>
    <row r="92" spans="1:75" ht="12" customHeight="1">
      <c r="A92" s="103"/>
      <c r="B92" s="103"/>
      <c r="C92" s="103"/>
      <c r="D92" s="103"/>
      <c r="E92" s="104"/>
      <c r="F92" s="103"/>
      <c r="G92" s="103"/>
      <c r="H92" s="103"/>
      <c r="I92" s="103"/>
      <c r="J92" s="103"/>
      <c r="K92" s="103"/>
      <c r="L92" s="103"/>
      <c r="M92" s="103"/>
      <c r="N92" s="103"/>
      <c r="O92" s="989" t="s">
        <v>1421</v>
      </c>
      <c r="P92" s="989"/>
      <c r="Q92" s="989"/>
      <c r="R92" s="989" t="s">
        <v>1422</v>
      </c>
      <c r="S92" s="989"/>
      <c r="T92" s="989"/>
      <c r="U92" s="989"/>
      <c r="V92" s="989"/>
      <c r="W92" s="989"/>
      <c r="X92" s="989" t="s">
        <v>1423</v>
      </c>
      <c r="Y92" s="989"/>
      <c r="Z92" s="989"/>
      <c r="AA92" s="989"/>
      <c r="AB92" s="103"/>
      <c r="AC92" s="103"/>
      <c r="AD92" s="103"/>
      <c r="AE92" s="103"/>
      <c r="AF92" s="103"/>
      <c r="AG92" s="103"/>
      <c r="AH92" s="103"/>
      <c r="AI92" s="103"/>
      <c r="AJ92" s="103"/>
      <c r="AK92" s="103"/>
      <c r="AL92" s="103"/>
      <c r="AM92" s="103"/>
      <c r="AN92" s="103"/>
      <c r="AO92" s="103"/>
      <c r="AP92" s="103"/>
      <c r="AQ92" s="103"/>
      <c r="AR92" s="104"/>
      <c r="AS92" s="104"/>
      <c r="AT92" s="104"/>
      <c r="AU92" s="103"/>
      <c r="AV92" s="103"/>
      <c r="AW92" s="103"/>
      <c r="AX92" s="103"/>
      <c r="AY92" s="103"/>
      <c r="AZ92" s="104"/>
      <c r="BA92" s="104"/>
      <c r="BB92" s="104"/>
      <c r="BC92" s="104"/>
      <c r="BD92" s="104"/>
      <c r="BE92" s="104"/>
      <c r="BF92" s="104"/>
      <c r="BG92" s="103"/>
      <c r="BH92" s="103"/>
      <c r="BI92" s="103"/>
      <c r="BJ92" s="103"/>
      <c r="BK92" s="103"/>
      <c r="BL92" s="103"/>
      <c r="BM92" s="103"/>
      <c r="BN92" s="103"/>
      <c r="BO92" s="103"/>
      <c r="BP92" s="103"/>
      <c r="BQ92" s="52"/>
      <c r="BR92" s="52"/>
      <c r="BW92" s="52"/>
    </row>
    <row r="93" spans="1:75" ht="12" customHeight="1">
      <c r="A93" s="103"/>
      <c r="B93" s="103"/>
      <c r="C93" s="103"/>
      <c r="D93" s="103"/>
      <c r="E93" s="104"/>
      <c r="F93" s="103"/>
      <c r="G93" s="103"/>
      <c r="H93" s="103"/>
      <c r="I93" s="103"/>
      <c r="J93" s="103"/>
      <c r="K93" s="103"/>
      <c r="L93" s="103"/>
      <c r="M93" s="103"/>
      <c r="N93" s="103"/>
      <c r="O93" s="989">
        <v>11</v>
      </c>
      <c r="P93" s="989"/>
      <c r="Q93" s="989"/>
      <c r="R93" s="990" t="s">
        <v>1424</v>
      </c>
      <c r="S93" s="990"/>
      <c r="T93" s="990"/>
      <c r="U93" s="990"/>
      <c r="V93" s="990"/>
      <c r="W93" s="990"/>
      <c r="X93" s="989" t="s">
        <v>1425</v>
      </c>
      <c r="Y93" s="989"/>
      <c r="Z93" s="989"/>
      <c r="AA93" s="989"/>
      <c r="AB93" s="103"/>
      <c r="AC93" s="103"/>
      <c r="AD93" s="103"/>
      <c r="AE93" s="103"/>
      <c r="AF93" s="103"/>
      <c r="AG93" s="103"/>
      <c r="AH93" s="103"/>
      <c r="AI93" s="103"/>
      <c r="AJ93" s="103"/>
      <c r="AK93" s="103"/>
      <c r="AL93" s="103"/>
      <c r="AM93" s="103"/>
      <c r="AN93" s="103"/>
      <c r="AO93" s="103"/>
      <c r="AP93" s="103"/>
      <c r="AQ93" s="103"/>
      <c r="AR93" s="104"/>
      <c r="AS93" s="104"/>
      <c r="AT93" s="104"/>
      <c r="AU93" s="103"/>
      <c r="AV93" s="103"/>
      <c r="AW93" s="103"/>
      <c r="AX93" s="103"/>
      <c r="AY93" s="103"/>
      <c r="AZ93" s="104"/>
      <c r="BA93" s="104"/>
      <c r="BB93" s="104"/>
      <c r="BC93" s="104"/>
      <c r="BD93" s="104"/>
      <c r="BE93" s="104"/>
      <c r="BF93" s="104"/>
      <c r="BG93" s="103"/>
      <c r="BH93" s="103"/>
      <c r="BI93" s="103"/>
      <c r="BJ93" s="103"/>
      <c r="BK93" s="103"/>
      <c r="BL93" s="103"/>
      <c r="BM93" s="103"/>
      <c r="BN93" s="103"/>
      <c r="BO93" s="103"/>
      <c r="BP93" s="103"/>
      <c r="BQ93" s="52"/>
      <c r="BR93" s="52"/>
      <c r="BW93" s="52"/>
    </row>
    <row r="94" spans="1:75" ht="12" customHeight="1">
      <c r="A94" s="103"/>
      <c r="B94" s="103"/>
      <c r="C94" s="103"/>
      <c r="D94" s="103"/>
      <c r="E94" s="104"/>
      <c r="F94" s="103"/>
      <c r="G94" s="103"/>
      <c r="H94" s="103"/>
      <c r="I94" s="103"/>
      <c r="J94" s="103"/>
      <c r="K94" s="103"/>
      <c r="L94" s="103"/>
      <c r="M94" s="103"/>
      <c r="N94" s="103"/>
      <c r="O94" s="989">
        <v>12</v>
      </c>
      <c r="P94" s="989"/>
      <c r="Q94" s="989"/>
      <c r="R94" s="990" t="s">
        <v>1426</v>
      </c>
      <c r="S94" s="990"/>
      <c r="T94" s="990"/>
      <c r="U94" s="990"/>
      <c r="V94" s="990"/>
      <c r="W94" s="990"/>
      <c r="X94" s="989" t="s">
        <v>1427</v>
      </c>
      <c r="Y94" s="989"/>
      <c r="Z94" s="989"/>
      <c r="AA94" s="989"/>
      <c r="AB94" s="103"/>
      <c r="AC94" s="103"/>
      <c r="AD94" s="103"/>
      <c r="AE94" s="103"/>
      <c r="AF94" s="103"/>
      <c r="AG94" s="103"/>
      <c r="AH94" s="103"/>
      <c r="AI94" s="103"/>
      <c r="AJ94" s="103"/>
      <c r="AK94" s="103"/>
      <c r="AL94" s="103"/>
      <c r="AM94" s="103"/>
      <c r="AN94" s="103"/>
      <c r="AO94" s="103"/>
      <c r="AP94" s="103"/>
      <c r="AQ94" s="103"/>
      <c r="AR94" s="104"/>
      <c r="AS94" s="104"/>
      <c r="AT94" s="104"/>
      <c r="AU94" s="103"/>
      <c r="AV94" s="103"/>
      <c r="AW94" s="103"/>
      <c r="AX94" s="103"/>
      <c r="AY94" s="103"/>
      <c r="AZ94" s="104"/>
      <c r="BA94" s="104"/>
      <c r="BB94" s="104"/>
      <c r="BC94" s="104"/>
      <c r="BD94" s="104"/>
      <c r="BE94" s="104"/>
      <c r="BF94" s="104"/>
      <c r="BG94" s="103"/>
      <c r="BH94" s="103"/>
      <c r="BI94" s="103"/>
      <c r="BJ94" s="103"/>
      <c r="BK94" s="103"/>
      <c r="BL94" s="103"/>
      <c r="BM94" s="103"/>
      <c r="BN94" s="103"/>
      <c r="BO94" s="103"/>
      <c r="BP94" s="103"/>
      <c r="BQ94" s="52"/>
      <c r="BR94" s="52"/>
      <c r="BW94" s="52"/>
    </row>
    <row r="95" spans="1:75" ht="12" customHeight="1">
      <c r="A95" s="103"/>
      <c r="B95" s="103"/>
      <c r="C95" s="103"/>
      <c r="D95" s="103"/>
      <c r="E95" s="104"/>
      <c r="F95" s="103"/>
      <c r="G95" s="103"/>
      <c r="H95" s="103"/>
      <c r="I95" s="103"/>
      <c r="J95" s="103"/>
      <c r="K95" s="103"/>
      <c r="L95" s="103"/>
      <c r="M95" s="103"/>
      <c r="N95" s="103"/>
      <c r="O95" s="989">
        <v>13</v>
      </c>
      <c r="P95" s="989"/>
      <c r="Q95" s="989"/>
      <c r="R95" s="990" t="s">
        <v>1428</v>
      </c>
      <c r="S95" s="990"/>
      <c r="T95" s="990"/>
      <c r="U95" s="990"/>
      <c r="V95" s="990"/>
      <c r="W95" s="990"/>
      <c r="X95" s="989" t="s">
        <v>1427</v>
      </c>
      <c r="Y95" s="989"/>
      <c r="Z95" s="989"/>
      <c r="AA95" s="989"/>
      <c r="AB95" s="103"/>
      <c r="AC95" s="103"/>
      <c r="AD95" s="103"/>
      <c r="AE95" s="103"/>
      <c r="AF95" s="103"/>
      <c r="AG95" s="103"/>
      <c r="AH95" s="103"/>
      <c r="AI95" s="103"/>
      <c r="AJ95" s="103"/>
      <c r="AK95" s="103"/>
      <c r="AL95" s="103"/>
      <c r="AM95" s="103"/>
      <c r="AN95" s="103"/>
      <c r="AO95" s="103"/>
      <c r="AP95" s="103"/>
      <c r="AQ95" s="103"/>
      <c r="AR95" s="104"/>
      <c r="AS95" s="104"/>
      <c r="AT95" s="104"/>
      <c r="AU95" s="103"/>
      <c r="AV95" s="103"/>
      <c r="AW95" s="103"/>
      <c r="AX95" s="103"/>
      <c r="AY95" s="103"/>
      <c r="AZ95" s="104"/>
      <c r="BA95" s="104"/>
      <c r="BB95" s="104"/>
      <c r="BC95" s="104"/>
      <c r="BD95" s="104"/>
      <c r="BE95" s="104"/>
      <c r="BF95" s="104"/>
      <c r="BG95" s="103"/>
      <c r="BH95" s="103"/>
      <c r="BI95" s="103"/>
      <c r="BJ95" s="103"/>
      <c r="BK95" s="103"/>
      <c r="BL95" s="103"/>
      <c r="BM95" s="103"/>
      <c r="BN95" s="103"/>
      <c r="BO95" s="103"/>
      <c r="BP95" s="103"/>
      <c r="BQ95" s="52"/>
      <c r="BR95" s="52"/>
      <c r="BW95" s="52"/>
    </row>
    <row r="96" spans="1:75" ht="12" customHeight="1">
      <c r="A96" s="103"/>
      <c r="B96" s="103"/>
      <c r="C96" s="103"/>
      <c r="D96" s="103"/>
      <c r="E96" s="104"/>
      <c r="F96" s="103"/>
      <c r="G96" s="103"/>
      <c r="H96" s="103"/>
      <c r="I96" s="103"/>
      <c r="J96" s="103"/>
      <c r="K96" s="103"/>
      <c r="L96" s="103"/>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c r="AM96" s="103"/>
      <c r="AN96" s="103"/>
      <c r="AO96" s="103"/>
      <c r="AP96" s="103"/>
      <c r="AQ96" s="103"/>
      <c r="AR96" s="104"/>
      <c r="AS96" s="104"/>
      <c r="AT96" s="104"/>
      <c r="AU96" s="103"/>
      <c r="AV96" s="103"/>
      <c r="AW96" s="103"/>
      <c r="AX96" s="103"/>
      <c r="AY96" s="103"/>
      <c r="AZ96" s="104"/>
      <c r="BA96" s="104"/>
      <c r="BB96" s="104"/>
      <c r="BC96" s="104"/>
      <c r="BD96" s="104"/>
      <c r="BE96" s="104"/>
      <c r="BF96" s="104"/>
      <c r="BG96" s="103"/>
      <c r="BH96" s="103"/>
      <c r="BI96" s="103"/>
      <c r="BJ96" s="103"/>
      <c r="BK96" s="103"/>
      <c r="BL96" s="103"/>
      <c r="BM96" s="103"/>
      <c r="BN96" s="103"/>
      <c r="BO96" s="103"/>
      <c r="BP96" s="103"/>
      <c r="BQ96" s="52"/>
      <c r="BR96" s="52"/>
      <c r="BW96" s="52"/>
    </row>
    <row r="97" spans="2:27" s="103" customFormat="1" ht="12" customHeight="1">
      <c r="E97" s="104" t="s">
        <v>2174</v>
      </c>
      <c r="N97" s="103" t="s">
        <v>572</v>
      </c>
    </row>
    <row r="98" spans="2:27" s="103" customFormat="1" ht="12" customHeight="1">
      <c r="N98" s="103" t="s">
        <v>1049</v>
      </c>
    </row>
    <row r="99" spans="2:27" s="103" customFormat="1" ht="12" customHeight="1">
      <c r="E99" s="104"/>
      <c r="N99" s="103" t="s">
        <v>1071</v>
      </c>
    </row>
    <row r="100" spans="2:27" s="103" customFormat="1" ht="12" customHeight="1">
      <c r="E100" s="104"/>
      <c r="N100" s="103" t="s">
        <v>2168</v>
      </c>
    </row>
    <row r="101" spans="2:27" s="103" customFormat="1" ht="12" customHeight="1">
      <c r="E101" s="104"/>
      <c r="O101" s="103" t="s">
        <v>2169</v>
      </c>
    </row>
    <row r="102" spans="2:27" s="103" customFormat="1" ht="12" customHeight="1">
      <c r="E102" s="104"/>
    </row>
    <row r="103" spans="2:27" s="103" customFormat="1" ht="12" customHeight="1">
      <c r="E103" s="104"/>
      <c r="O103" s="103" t="s">
        <v>2170</v>
      </c>
    </row>
    <row r="104" spans="2:27" s="103" customFormat="1" ht="12" customHeight="1">
      <c r="E104" s="104"/>
    </row>
    <row r="105" spans="2:27" s="103" customFormat="1" ht="12" customHeight="1">
      <c r="E105" s="104" t="s">
        <v>2175</v>
      </c>
      <c r="N105" s="103" t="s">
        <v>572</v>
      </c>
    </row>
    <row r="106" spans="2:27" s="103" customFormat="1" ht="12" customHeight="1">
      <c r="N106" s="103" t="s">
        <v>2165</v>
      </c>
    </row>
    <row r="107" spans="2:27" s="103" customFormat="1" ht="12" customHeight="1">
      <c r="E107" s="104"/>
      <c r="O107" s="103" t="s">
        <v>2166</v>
      </c>
    </row>
    <row r="108" spans="2:27" s="506" customFormat="1" ht="12" customHeight="1">
      <c r="E108" s="705"/>
      <c r="N108" s="506" t="s">
        <v>2972</v>
      </c>
    </row>
    <row r="109" spans="2:27" s="103" customFormat="1" ht="12" customHeight="1">
      <c r="E109" s="104"/>
    </row>
    <row r="110" spans="2:27" s="103" customFormat="1" ht="12" customHeight="1">
      <c r="E110" s="104" t="s">
        <v>573</v>
      </c>
      <c r="N110" s="103" t="s">
        <v>1075</v>
      </c>
      <c r="AA110" s="104"/>
    </row>
    <row r="111" spans="2:27" s="103" customFormat="1" ht="12" customHeight="1">
      <c r="B111" s="104"/>
      <c r="E111" s="104"/>
      <c r="N111" s="103" t="s">
        <v>1074</v>
      </c>
    </row>
    <row r="112" spans="2:27" s="103" customFormat="1" ht="12" customHeight="1">
      <c r="O112" s="103" t="s">
        <v>574</v>
      </c>
    </row>
    <row r="113" spans="2:21" s="103" customFormat="1" ht="12" customHeight="1">
      <c r="O113" s="103" t="s">
        <v>575</v>
      </c>
    </row>
    <row r="114" spans="2:21" s="103" customFormat="1" ht="12" customHeight="1">
      <c r="O114" s="103" t="s">
        <v>576</v>
      </c>
    </row>
    <row r="115" spans="2:21" s="103" customFormat="1" ht="12" customHeight="1">
      <c r="B115" s="104"/>
      <c r="O115" s="103" t="s">
        <v>577</v>
      </c>
    </row>
    <row r="116" spans="2:21" s="103" customFormat="1" ht="12" customHeight="1"/>
    <row r="117" spans="2:21" s="103" customFormat="1" ht="12" customHeight="1">
      <c r="N117" s="103" t="s">
        <v>1079</v>
      </c>
    </row>
    <row r="118" spans="2:21" s="103" customFormat="1" ht="12" customHeight="1">
      <c r="O118" s="103" t="s">
        <v>1076</v>
      </c>
    </row>
    <row r="119" spans="2:21" s="103" customFormat="1" ht="12" customHeight="1">
      <c r="O119" s="103" t="s">
        <v>1077</v>
      </c>
    </row>
    <row r="120" spans="2:21" s="103" customFormat="1" ht="12" customHeight="1">
      <c r="O120" s="103" t="s">
        <v>1078</v>
      </c>
    </row>
    <row r="121" spans="2:21" s="103" customFormat="1" ht="12" customHeight="1"/>
    <row r="122" spans="2:21" s="103" customFormat="1" ht="12" customHeight="1">
      <c r="N122" s="103" t="s">
        <v>1080</v>
      </c>
    </row>
    <row r="123" spans="2:21" s="103" customFormat="1" ht="12" customHeight="1"/>
    <row r="124" spans="2:21" s="103" customFormat="1" ht="12" customHeight="1">
      <c r="B124" s="104"/>
      <c r="E124" s="104" t="s">
        <v>578</v>
      </c>
      <c r="N124" s="103" t="s">
        <v>1083</v>
      </c>
    </row>
    <row r="125" spans="2:21" s="103" customFormat="1" ht="12" customHeight="1">
      <c r="B125" s="104"/>
      <c r="E125" s="104"/>
      <c r="N125" s="424" t="s">
        <v>1133</v>
      </c>
      <c r="O125" s="424"/>
      <c r="P125" s="424"/>
      <c r="Q125" s="424"/>
      <c r="R125" s="424"/>
      <c r="S125" s="424"/>
      <c r="T125" s="424"/>
      <c r="U125" s="424"/>
    </row>
    <row r="126" spans="2:21" s="103" customFormat="1" ht="12" customHeight="1">
      <c r="N126" s="104" t="s">
        <v>1081</v>
      </c>
    </row>
    <row r="127" spans="2:21" s="103" customFormat="1" ht="12" customHeight="1">
      <c r="N127" s="104"/>
      <c r="U127" s="104"/>
    </row>
    <row r="128" spans="2:21" s="103" customFormat="1" ht="12" customHeight="1">
      <c r="D128" s="103" t="s">
        <v>579</v>
      </c>
    </row>
    <row r="129" spans="4:38" s="103" customFormat="1" ht="12" customHeight="1">
      <c r="E129" s="103" t="s">
        <v>1082</v>
      </c>
    </row>
    <row r="130" spans="4:38" s="103" customFormat="1" ht="12" customHeight="1">
      <c r="E130" s="103" t="s">
        <v>580</v>
      </c>
    </row>
    <row r="131" spans="4:38" s="103" customFormat="1" ht="12" customHeight="1"/>
    <row r="132" spans="4:38" s="103" customFormat="1" ht="12" customHeight="1">
      <c r="D132" s="103" t="s">
        <v>581</v>
      </c>
    </row>
    <row r="133" spans="4:38" s="103" customFormat="1" ht="12" customHeight="1">
      <c r="E133" s="103" t="s">
        <v>1135</v>
      </c>
    </row>
    <row r="134" spans="4:38" s="103" customFormat="1" ht="12" customHeight="1">
      <c r="E134" s="103" t="s">
        <v>582</v>
      </c>
    </row>
    <row r="135" spans="4:38" s="103" customFormat="1" ht="12" customHeight="1"/>
    <row r="136" spans="4:38" s="103" customFormat="1" ht="12" customHeight="1">
      <c r="E136" s="103" t="s">
        <v>583</v>
      </c>
    </row>
    <row r="137" spans="4:38" s="103" customFormat="1" ht="12" customHeight="1">
      <c r="E137" s="986" t="s">
        <v>584</v>
      </c>
      <c r="F137" s="987"/>
      <c r="G137" s="988"/>
      <c r="H137" s="986" t="s">
        <v>585</v>
      </c>
      <c r="I137" s="987"/>
      <c r="J137" s="988"/>
      <c r="K137" s="986" t="s">
        <v>586</v>
      </c>
      <c r="L137" s="987"/>
      <c r="M137" s="987"/>
      <c r="N137" s="987"/>
      <c r="O137" s="987"/>
      <c r="P137" s="988"/>
      <c r="Q137" s="986" t="s">
        <v>555</v>
      </c>
      <c r="R137" s="987"/>
      <c r="S137" s="987"/>
      <c r="T137" s="987"/>
      <c r="U137" s="987"/>
      <c r="V137" s="987"/>
      <c r="W137" s="987"/>
      <c r="X137" s="987"/>
      <c r="Y137" s="987"/>
      <c r="Z137" s="988"/>
      <c r="AA137" s="986" t="s">
        <v>587</v>
      </c>
      <c r="AB137" s="987"/>
      <c r="AC137" s="987"/>
      <c r="AD137" s="988"/>
      <c r="AE137" s="986" t="s">
        <v>588</v>
      </c>
      <c r="AF137" s="987"/>
      <c r="AG137" s="987"/>
      <c r="AH137" s="988"/>
      <c r="AI137" s="986" t="s">
        <v>220</v>
      </c>
      <c r="AJ137" s="987"/>
      <c r="AK137" s="987"/>
      <c r="AL137" s="988"/>
    </row>
    <row r="138" spans="4:38" s="103" customFormat="1" ht="12" customHeight="1">
      <c r="E138" s="1007" t="s">
        <v>589</v>
      </c>
      <c r="F138" s="1007"/>
      <c r="G138" s="1007"/>
      <c r="H138" s="1007"/>
      <c r="I138" s="1007"/>
      <c r="J138" s="1007"/>
      <c r="K138" s="1007"/>
      <c r="L138" s="1007"/>
      <c r="M138" s="1007"/>
      <c r="N138" s="1007"/>
      <c r="O138" s="1007"/>
      <c r="P138" s="1007"/>
      <c r="Q138" s="1007"/>
      <c r="R138" s="1007"/>
      <c r="S138" s="1007"/>
      <c r="T138" s="1007"/>
      <c r="U138" s="1007"/>
      <c r="V138" s="1007"/>
      <c r="W138" s="1007"/>
      <c r="X138" s="1007"/>
      <c r="Y138" s="1007"/>
      <c r="Z138" s="1007"/>
      <c r="AA138" s="1007"/>
      <c r="AB138" s="1007"/>
      <c r="AC138" s="1007"/>
      <c r="AD138" s="1007"/>
      <c r="AE138" s="1007"/>
      <c r="AF138" s="1007"/>
      <c r="AG138" s="1007"/>
      <c r="AH138" s="1007"/>
      <c r="AI138" s="1007"/>
      <c r="AJ138" s="1007"/>
      <c r="AK138" s="1007"/>
      <c r="AL138" s="1007"/>
    </row>
    <row r="139" spans="4:38" s="103" customFormat="1" ht="12" customHeight="1">
      <c r="E139" s="1008"/>
      <c r="F139" s="1008"/>
      <c r="G139" s="1008"/>
      <c r="H139" s="1008"/>
      <c r="I139" s="1008"/>
      <c r="J139" s="1008"/>
      <c r="K139" s="1008"/>
      <c r="L139" s="1008"/>
      <c r="M139" s="1008"/>
      <c r="N139" s="1008"/>
      <c r="O139" s="1008"/>
      <c r="P139" s="1008"/>
      <c r="Q139" s="1008"/>
      <c r="R139" s="1008"/>
      <c r="S139" s="1008"/>
      <c r="T139" s="1008"/>
      <c r="U139" s="1008"/>
      <c r="V139" s="1008"/>
      <c r="W139" s="1008"/>
      <c r="X139" s="1008"/>
      <c r="Y139" s="1008"/>
      <c r="Z139" s="1008"/>
      <c r="AA139" s="1008"/>
      <c r="AB139" s="1008"/>
      <c r="AC139" s="1008"/>
      <c r="AD139" s="1008"/>
      <c r="AE139" s="1008"/>
      <c r="AF139" s="1008"/>
      <c r="AG139" s="1008"/>
      <c r="AH139" s="1008"/>
      <c r="AI139" s="1008"/>
      <c r="AJ139" s="1008"/>
      <c r="AK139" s="1008"/>
      <c r="AL139" s="1008"/>
    </row>
    <row r="140" spans="4:38" s="103" customFormat="1" ht="12" customHeight="1">
      <c r="E140" s="980"/>
      <c r="F140" s="981"/>
      <c r="G140" s="982"/>
      <c r="H140" s="980">
        <v>1.29</v>
      </c>
      <c r="I140" s="981"/>
      <c r="J140" s="982"/>
      <c r="K140" s="983" t="s">
        <v>590</v>
      </c>
      <c r="L140" s="984"/>
      <c r="M140" s="984"/>
      <c r="N140" s="984"/>
      <c r="O140" s="984"/>
      <c r="P140" s="985"/>
      <c r="Q140" s="983"/>
      <c r="R140" s="984"/>
      <c r="S140" s="984"/>
      <c r="T140" s="984"/>
      <c r="U140" s="984"/>
      <c r="V140" s="984"/>
      <c r="W140" s="984"/>
      <c r="X140" s="984"/>
      <c r="Y140" s="984"/>
      <c r="Z140" s="985"/>
      <c r="AA140" s="991">
        <v>200</v>
      </c>
      <c r="AB140" s="992"/>
      <c r="AC140" s="992"/>
      <c r="AD140" s="993"/>
      <c r="AE140" s="991"/>
      <c r="AF140" s="992"/>
      <c r="AG140" s="992"/>
      <c r="AH140" s="993"/>
      <c r="AI140" s="991">
        <v>12993</v>
      </c>
      <c r="AJ140" s="992"/>
      <c r="AK140" s="992"/>
      <c r="AL140" s="993"/>
    </row>
    <row r="141" spans="4:38" s="103" customFormat="1" ht="12" customHeight="1">
      <c r="E141" s="980"/>
      <c r="F141" s="981"/>
      <c r="G141" s="982"/>
      <c r="H141" s="1009" t="s">
        <v>591</v>
      </c>
      <c r="I141" s="981"/>
      <c r="J141" s="982"/>
      <c r="K141" s="983" t="s">
        <v>590</v>
      </c>
      <c r="L141" s="984"/>
      <c r="M141" s="984"/>
      <c r="N141" s="984"/>
      <c r="O141" s="984"/>
      <c r="P141" s="985"/>
      <c r="Q141" s="983"/>
      <c r="R141" s="984"/>
      <c r="S141" s="984"/>
      <c r="T141" s="984"/>
      <c r="U141" s="984"/>
      <c r="V141" s="984"/>
      <c r="W141" s="984"/>
      <c r="X141" s="984"/>
      <c r="Y141" s="984"/>
      <c r="Z141" s="985"/>
      <c r="AA141" s="991">
        <v>10</v>
      </c>
      <c r="AB141" s="992"/>
      <c r="AC141" s="992"/>
      <c r="AD141" s="993"/>
      <c r="AE141" s="991"/>
      <c r="AF141" s="992"/>
      <c r="AG141" s="992"/>
      <c r="AH141" s="993"/>
      <c r="AI141" s="991">
        <v>13003</v>
      </c>
      <c r="AJ141" s="992"/>
      <c r="AK141" s="992"/>
      <c r="AL141" s="993"/>
    </row>
    <row r="142" spans="4:38" s="103" customFormat="1" ht="12" customHeight="1">
      <c r="E142" s="980"/>
      <c r="F142" s="981"/>
      <c r="G142" s="982"/>
      <c r="H142" s="980"/>
      <c r="I142" s="981"/>
      <c r="J142" s="982"/>
      <c r="K142" s="983"/>
      <c r="L142" s="984"/>
      <c r="M142" s="984"/>
      <c r="N142" s="984"/>
      <c r="O142" s="984"/>
      <c r="P142" s="985"/>
      <c r="Q142" s="986" t="s">
        <v>592</v>
      </c>
      <c r="R142" s="987"/>
      <c r="S142" s="987"/>
      <c r="T142" s="987"/>
      <c r="U142" s="987"/>
      <c r="V142" s="987"/>
      <c r="W142" s="987"/>
      <c r="X142" s="987"/>
      <c r="Y142" s="987"/>
      <c r="Z142" s="988"/>
      <c r="AA142" s="991">
        <v>888</v>
      </c>
      <c r="AB142" s="992"/>
      <c r="AC142" s="992"/>
      <c r="AD142" s="993"/>
      <c r="AE142" s="991">
        <v>230</v>
      </c>
      <c r="AF142" s="992"/>
      <c r="AG142" s="992"/>
      <c r="AH142" s="993"/>
      <c r="AI142" s="991">
        <v>13003</v>
      </c>
      <c r="AJ142" s="992"/>
      <c r="AK142" s="992"/>
      <c r="AL142" s="993"/>
    </row>
    <row r="143" spans="4:38" s="103" customFormat="1" ht="12" customHeight="1"/>
    <row r="144" spans="4:38" s="103" customFormat="1" ht="12" customHeight="1"/>
    <row r="145" spans="3:38" s="103" customFormat="1" ht="12" customHeight="1"/>
    <row r="146" spans="3:38" s="103" customFormat="1" ht="12" customHeight="1">
      <c r="E146" s="986" t="s">
        <v>584</v>
      </c>
      <c r="F146" s="987"/>
      <c r="G146" s="988"/>
      <c r="H146" s="986" t="s">
        <v>585</v>
      </c>
      <c r="I146" s="987"/>
      <c r="J146" s="988"/>
      <c r="K146" s="986" t="s">
        <v>586</v>
      </c>
      <c r="L146" s="987"/>
      <c r="M146" s="987"/>
      <c r="N146" s="987"/>
      <c r="O146" s="987"/>
      <c r="P146" s="988"/>
      <c r="Q146" s="986" t="s">
        <v>555</v>
      </c>
      <c r="R146" s="987"/>
      <c r="S146" s="987"/>
      <c r="T146" s="987"/>
      <c r="U146" s="987"/>
      <c r="V146" s="987"/>
      <c r="W146" s="987"/>
      <c r="X146" s="987"/>
      <c r="Y146" s="987"/>
      <c r="Z146" s="988"/>
      <c r="AA146" s="986" t="s">
        <v>587</v>
      </c>
      <c r="AB146" s="987"/>
      <c r="AC146" s="987"/>
      <c r="AD146" s="988"/>
      <c r="AE146" s="986" t="s">
        <v>588</v>
      </c>
      <c r="AF146" s="987"/>
      <c r="AG146" s="987"/>
      <c r="AH146" s="988"/>
      <c r="AI146" s="986" t="s">
        <v>220</v>
      </c>
      <c r="AJ146" s="987"/>
      <c r="AK146" s="987"/>
      <c r="AL146" s="988"/>
    </row>
    <row r="147" spans="3:38" s="103" customFormat="1" ht="12" customHeight="1">
      <c r="E147" s="980"/>
      <c r="F147" s="981"/>
      <c r="G147" s="982"/>
      <c r="H147" s="980"/>
      <c r="I147" s="981"/>
      <c r="J147" s="982"/>
      <c r="K147" s="983"/>
      <c r="L147" s="984"/>
      <c r="M147" s="984"/>
      <c r="N147" s="984"/>
      <c r="O147" s="984"/>
      <c r="P147" s="985"/>
      <c r="Q147" s="986" t="s">
        <v>593</v>
      </c>
      <c r="R147" s="987"/>
      <c r="S147" s="987"/>
      <c r="T147" s="987"/>
      <c r="U147" s="987"/>
      <c r="V147" s="987"/>
      <c r="W147" s="987"/>
      <c r="X147" s="987"/>
      <c r="Y147" s="987"/>
      <c r="Z147" s="988"/>
      <c r="AA147" s="991">
        <v>888</v>
      </c>
      <c r="AB147" s="992"/>
      <c r="AC147" s="992"/>
      <c r="AD147" s="993"/>
      <c r="AE147" s="991">
        <v>230</v>
      </c>
      <c r="AF147" s="992"/>
      <c r="AG147" s="992"/>
      <c r="AH147" s="993"/>
      <c r="AI147" s="991">
        <v>13003</v>
      </c>
      <c r="AJ147" s="992"/>
      <c r="AK147" s="992"/>
      <c r="AL147" s="993"/>
    </row>
    <row r="148" spans="3:38" s="103" customFormat="1" ht="12" customHeight="1">
      <c r="E148" s="980"/>
      <c r="F148" s="981"/>
      <c r="G148" s="982"/>
      <c r="H148" s="980">
        <v>1.31</v>
      </c>
      <c r="I148" s="981"/>
      <c r="J148" s="982"/>
      <c r="K148" s="983" t="s">
        <v>590</v>
      </c>
      <c r="L148" s="984"/>
      <c r="M148" s="984"/>
      <c r="N148" s="984"/>
      <c r="O148" s="984"/>
      <c r="P148" s="985"/>
      <c r="Q148" s="983"/>
      <c r="R148" s="984"/>
      <c r="S148" s="984"/>
      <c r="T148" s="984"/>
      <c r="U148" s="984"/>
      <c r="V148" s="984"/>
      <c r="W148" s="984"/>
      <c r="X148" s="984"/>
      <c r="Y148" s="984"/>
      <c r="Z148" s="985"/>
      <c r="AA148" s="991">
        <v>30</v>
      </c>
      <c r="AB148" s="992"/>
      <c r="AC148" s="992"/>
      <c r="AD148" s="993"/>
      <c r="AE148" s="991"/>
      <c r="AF148" s="992"/>
      <c r="AG148" s="992"/>
      <c r="AH148" s="993"/>
      <c r="AI148" s="991">
        <v>13033</v>
      </c>
      <c r="AJ148" s="992"/>
      <c r="AK148" s="992"/>
      <c r="AL148" s="993"/>
    </row>
    <row r="149" spans="3:38" s="103" customFormat="1" ht="12" customHeight="1">
      <c r="E149" s="980"/>
      <c r="F149" s="981"/>
      <c r="G149" s="982"/>
      <c r="H149" s="980"/>
      <c r="I149" s="981"/>
      <c r="J149" s="982"/>
      <c r="K149" s="983"/>
      <c r="L149" s="984"/>
      <c r="M149" s="984"/>
      <c r="N149" s="984"/>
      <c r="O149" s="984"/>
      <c r="P149" s="985"/>
      <c r="Q149" s="986" t="s">
        <v>594</v>
      </c>
      <c r="R149" s="987"/>
      <c r="S149" s="987"/>
      <c r="T149" s="987"/>
      <c r="U149" s="987"/>
      <c r="V149" s="987"/>
      <c r="W149" s="987"/>
      <c r="X149" s="987"/>
      <c r="Y149" s="987"/>
      <c r="Z149" s="988"/>
      <c r="AA149" s="991">
        <v>918</v>
      </c>
      <c r="AB149" s="992"/>
      <c r="AC149" s="992"/>
      <c r="AD149" s="993"/>
      <c r="AE149" s="991">
        <v>230</v>
      </c>
      <c r="AF149" s="992"/>
      <c r="AG149" s="992"/>
      <c r="AH149" s="993"/>
      <c r="AI149" s="991"/>
      <c r="AJ149" s="992"/>
      <c r="AK149" s="992"/>
      <c r="AL149" s="993"/>
    </row>
    <row r="150" spans="3:38" s="103" customFormat="1" ht="12" customHeight="1">
      <c r="E150" s="980"/>
      <c r="F150" s="981"/>
      <c r="G150" s="982"/>
      <c r="H150" s="980"/>
      <c r="I150" s="981"/>
      <c r="J150" s="982"/>
      <c r="K150" s="983"/>
      <c r="L150" s="984"/>
      <c r="M150" s="984"/>
      <c r="N150" s="984"/>
      <c r="O150" s="984"/>
      <c r="P150" s="985"/>
      <c r="Q150" s="983"/>
      <c r="R150" s="984"/>
      <c r="S150" s="984"/>
      <c r="T150" s="984"/>
      <c r="U150" s="984"/>
      <c r="V150" s="984"/>
      <c r="W150" s="984"/>
      <c r="X150" s="984"/>
      <c r="Y150" s="984"/>
      <c r="Z150" s="985"/>
      <c r="AA150" s="991"/>
      <c r="AB150" s="992"/>
      <c r="AC150" s="992"/>
      <c r="AD150" s="993"/>
      <c r="AE150" s="991"/>
      <c r="AF150" s="992"/>
      <c r="AG150" s="992"/>
      <c r="AH150" s="993"/>
      <c r="AI150" s="991"/>
      <c r="AJ150" s="992"/>
      <c r="AK150" s="992"/>
      <c r="AL150" s="993"/>
    </row>
    <row r="151" spans="3:38" s="103" customFormat="1" ht="12" customHeight="1"/>
    <row r="152" spans="3:38" s="103" customFormat="1" ht="12" customHeight="1">
      <c r="E152" s="381" t="s">
        <v>1228</v>
      </c>
      <c r="F152" s="424"/>
      <c r="G152" s="424"/>
      <c r="H152" s="424"/>
      <c r="I152" s="424"/>
      <c r="J152" s="424"/>
      <c r="K152" s="424"/>
      <c r="L152" s="424"/>
      <c r="M152" s="424"/>
      <c r="N152" s="424"/>
      <c r="O152" s="424"/>
    </row>
    <row r="153" spans="3:38" s="103" customFormat="1" ht="12" customHeight="1"/>
    <row r="154" spans="3:38" s="103" customFormat="1" ht="12" customHeight="1"/>
    <row r="155" spans="3:38" s="103" customFormat="1" ht="12" customHeight="1">
      <c r="C155" s="103" t="s">
        <v>595</v>
      </c>
    </row>
    <row r="156" spans="3:38" s="103" customFormat="1" ht="12" customHeight="1">
      <c r="D156" s="103" t="s">
        <v>1140</v>
      </c>
    </row>
    <row r="157" spans="3:38" s="103" customFormat="1" ht="12" customHeight="1">
      <c r="D157" s="103" t="s">
        <v>1139</v>
      </c>
    </row>
    <row r="158" spans="3:38" s="103" customFormat="1" ht="12" customHeight="1"/>
    <row r="159" spans="3:38" s="103" customFormat="1" ht="12" customHeight="1">
      <c r="D159" s="103" t="s">
        <v>596</v>
      </c>
    </row>
    <row r="160" spans="3:38" s="103" customFormat="1" ht="12" customHeight="1">
      <c r="E160" s="103" t="s">
        <v>597</v>
      </c>
    </row>
    <row r="161" spans="1:47" s="103" customFormat="1" ht="12" customHeight="1"/>
    <row r="162" spans="1:47" s="103" customFormat="1" ht="12" customHeight="1">
      <c r="D162" s="103" t="s">
        <v>598</v>
      </c>
    </row>
    <row r="163" spans="1:47" s="103" customFormat="1" ht="12" customHeight="1">
      <c r="E163" s="103" t="s">
        <v>599</v>
      </c>
    </row>
    <row r="164" spans="1:47" s="103" customFormat="1" ht="12" customHeight="1"/>
    <row r="165" spans="1:47" s="103" customFormat="1" ht="12" customHeight="1">
      <c r="D165" s="103" t="s">
        <v>600</v>
      </c>
    </row>
    <row r="166" spans="1:47" s="103" customFormat="1" ht="12" customHeight="1">
      <c r="E166" s="103" t="s">
        <v>601</v>
      </c>
    </row>
    <row r="167" spans="1:47" s="705" customFormat="1" ht="13.5" customHeight="1">
      <c r="A167" s="709"/>
      <c r="B167" s="506"/>
      <c r="E167" s="506"/>
      <c r="F167" s="506" t="s">
        <v>2973</v>
      </c>
      <c r="G167" s="506"/>
      <c r="H167" s="506"/>
      <c r="I167" s="506"/>
      <c r="J167" s="506"/>
      <c r="K167" s="506"/>
      <c r="L167" s="506"/>
      <c r="M167" s="506"/>
      <c r="O167" s="506"/>
      <c r="P167" s="506"/>
      <c r="Q167" s="506"/>
      <c r="S167" s="506"/>
      <c r="T167" s="506" t="s">
        <v>2958</v>
      </c>
      <c r="AA167" s="506"/>
      <c r="AM167" s="506"/>
      <c r="AU167" s="506"/>
    </row>
    <row r="168" spans="1:47" s="103" customFormat="1" ht="12" customHeight="1">
      <c r="E168" s="103" t="s">
        <v>602</v>
      </c>
    </row>
    <row r="169" spans="1:47" s="103" customFormat="1" ht="12" customHeight="1">
      <c r="E169" s="103" t="s">
        <v>603</v>
      </c>
    </row>
    <row r="170" spans="1:47" s="103" customFormat="1" ht="12" customHeight="1"/>
    <row r="171" spans="1:47" s="103" customFormat="1" ht="12" customHeight="1">
      <c r="E171" s="103" t="s">
        <v>583</v>
      </c>
    </row>
    <row r="172" spans="1:47" s="103" customFormat="1" ht="12" customHeight="1">
      <c r="E172" s="986" t="s">
        <v>584</v>
      </c>
      <c r="F172" s="987"/>
      <c r="G172" s="988"/>
      <c r="H172" s="986" t="s">
        <v>585</v>
      </c>
      <c r="I172" s="987"/>
      <c r="J172" s="988"/>
      <c r="K172" s="986" t="s">
        <v>586</v>
      </c>
      <c r="L172" s="987"/>
      <c r="M172" s="987"/>
      <c r="N172" s="987"/>
      <c r="O172" s="987"/>
      <c r="P172" s="988"/>
      <c r="Q172" s="986" t="s">
        <v>555</v>
      </c>
      <c r="R172" s="987"/>
      <c r="S172" s="987"/>
      <c r="T172" s="987"/>
      <c r="U172" s="987"/>
      <c r="V172" s="987"/>
      <c r="W172" s="987"/>
      <c r="X172" s="987"/>
      <c r="Y172" s="987"/>
      <c r="Z172" s="988"/>
      <c r="AA172" s="986" t="s">
        <v>587</v>
      </c>
      <c r="AB172" s="987"/>
      <c r="AC172" s="987"/>
      <c r="AD172" s="988"/>
      <c r="AE172" s="986" t="s">
        <v>588</v>
      </c>
      <c r="AF172" s="987"/>
      <c r="AG172" s="987"/>
      <c r="AH172" s="988"/>
      <c r="AI172" s="986" t="s">
        <v>220</v>
      </c>
      <c r="AJ172" s="987"/>
      <c r="AK172" s="987"/>
      <c r="AL172" s="988"/>
    </row>
    <row r="173" spans="1:47" s="103" customFormat="1" ht="12" customHeight="1">
      <c r="E173" s="980"/>
      <c r="F173" s="981"/>
      <c r="G173" s="982"/>
      <c r="H173" s="980"/>
      <c r="I173" s="981"/>
      <c r="J173" s="982"/>
      <c r="K173" s="983"/>
      <c r="L173" s="984"/>
      <c r="M173" s="984"/>
      <c r="N173" s="984"/>
      <c r="O173" s="984"/>
      <c r="P173" s="985"/>
      <c r="Q173" s="986" t="s">
        <v>604</v>
      </c>
      <c r="R173" s="987"/>
      <c r="S173" s="987"/>
      <c r="T173" s="987"/>
      <c r="U173" s="987"/>
      <c r="V173" s="987"/>
      <c r="W173" s="987"/>
      <c r="X173" s="987"/>
      <c r="Y173" s="987"/>
      <c r="Z173" s="988"/>
      <c r="AA173" s="991"/>
      <c r="AB173" s="992"/>
      <c r="AC173" s="992"/>
      <c r="AD173" s="993"/>
      <c r="AE173" s="991"/>
      <c r="AF173" s="992"/>
      <c r="AG173" s="992"/>
      <c r="AH173" s="993"/>
      <c r="AI173" s="991"/>
      <c r="AJ173" s="992"/>
      <c r="AK173" s="992"/>
      <c r="AL173" s="993"/>
    </row>
    <row r="174" spans="1:47" s="103" customFormat="1" ht="12" customHeight="1">
      <c r="E174" s="980"/>
      <c r="F174" s="981"/>
      <c r="G174" s="982"/>
      <c r="H174" s="980">
        <v>12.31</v>
      </c>
      <c r="I174" s="981"/>
      <c r="J174" s="982"/>
      <c r="K174" s="983" t="s">
        <v>590</v>
      </c>
      <c r="L174" s="984"/>
      <c r="M174" s="984"/>
      <c r="N174" s="984"/>
      <c r="O174" s="984"/>
      <c r="P174" s="985"/>
      <c r="Q174" s="983"/>
      <c r="R174" s="984"/>
      <c r="S174" s="984"/>
      <c r="T174" s="984"/>
      <c r="U174" s="984"/>
      <c r="V174" s="984"/>
      <c r="W174" s="984"/>
      <c r="X174" s="984"/>
      <c r="Y174" s="984"/>
      <c r="Z174" s="985"/>
      <c r="AA174" s="991">
        <v>1000</v>
      </c>
      <c r="AB174" s="992"/>
      <c r="AC174" s="992"/>
      <c r="AD174" s="993"/>
      <c r="AE174" s="991"/>
      <c r="AF174" s="992"/>
      <c r="AG174" s="992"/>
      <c r="AH174" s="993"/>
      <c r="AI174" s="991"/>
      <c r="AJ174" s="992"/>
      <c r="AK174" s="992"/>
      <c r="AL174" s="993"/>
    </row>
    <row r="175" spans="1:47" s="103" customFormat="1" ht="12" customHeight="1">
      <c r="E175" s="980"/>
      <c r="F175" s="981"/>
      <c r="G175" s="982"/>
      <c r="H175" s="980"/>
      <c r="I175" s="981"/>
      <c r="J175" s="982"/>
      <c r="K175" s="983" t="s">
        <v>590</v>
      </c>
      <c r="L175" s="984"/>
      <c r="M175" s="984"/>
      <c r="N175" s="984"/>
      <c r="O175" s="984"/>
      <c r="P175" s="985"/>
      <c r="Q175" s="986"/>
      <c r="R175" s="987"/>
      <c r="S175" s="987"/>
      <c r="T175" s="987"/>
      <c r="U175" s="987"/>
      <c r="V175" s="987"/>
      <c r="W175" s="987"/>
      <c r="X175" s="987"/>
      <c r="Y175" s="987"/>
      <c r="Z175" s="988"/>
      <c r="AA175" s="991"/>
      <c r="AB175" s="992"/>
      <c r="AC175" s="992"/>
      <c r="AD175" s="993"/>
      <c r="AE175" s="991">
        <v>500</v>
      </c>
      <c r="AF175" s="992"/>
      <c r="AG175" s="992"/>
      <c r="AH175" s="993"/>
      <c r="AI175" s="991">
        <v>500</v>
      </c>
      <c r="AJ175" s="992"/>
      <c r="AK175" s="992"/>
      <c r="AL175" s="993"/>
    </row>
    <row r="176" spans="1:47" s="103" customFormat="1" ht="12" customHeight="1">
      <c r="E176" s="980"/>
      <c r="F176" s="981"/>
      <c r="G176" s="982"/>
      <c r="H176" s="980"/>
      <c r="I176" s="981"/>
      <c r="J176" s="982"/>
      <c r="K176" s="983"/>
      <c r="L176" s="984"/>
      <c r="M176" s="984"/>
      <c r="N176" s="984"/>
      <c r="O176" s="984"/>
      <c r="P176" s="985"/>
      <c r="Q176" s="986" t="s">
        <v>194</v>
      </c>
      <c r="R176" s="987"/>
      <c r="S176" s="987"/>
      <c r="T176" s="987"/>
      <c r="U176" s="987"/>
      <c r="V176" s="987"/>
      <c r="W176" s="987"/>
      <c r="X176" s="987"/>
      <c r="Y176" s="987"/>
      <c r="Z176" s="988"/>
      <c r="AA176" s="991">
        <v>4500</v>
      </c>
      <c r="AB176" s="992"/>
      <c r="AC176" s="992"/>
      <c r="AD176" s="993"/>
      <c r="AE176" s="991">
        <v>0</v>
      </c>
      <c r="AF176" s="992"/>
      <c r="AG176" s="992"/>
      <c r="AH176" s="993"/>
      <c r="AI176" s="991">
        <v>5000</v>
      </c>
      <c r="AJ176" s="992"/>
      <c r="AK176" s="992"/>
      <c r="AL176" s="993"/>
    </row>
    <row r="177" spans="3:38" s="103" customFormat="1" ht="12" customHeight="1"/>
    <row r="178" spans="3:38" s="103" customFormat="1" ht="12" customHeight="1"/>
    <row r="179" spans="3:38" s="103" customFormat="1" ht="12" customHeight="1">
      <c r="C179" s="103" t="s">
        <v>605</v>
      </c>
    </row>
    <row r="180" spans="3:38" s="103" customFormat="1" ht="12" customHeight="1">
      <c r="D180" s="103" t="s">
        <v>606</v>
      </c>
    </row>
    <row r="181" spans="3:38" s="103" customFormat="1" ht="12" customHeight="1">
      <c r="D181" s="103" t="s">
        <v>1141</v>
      </c>
    </row>
    <row r="182" spans="3:38" s="103" customFormat="1" ht="12" customHeight="1"/>
    <row r="183" spans="3:38" s="103" customFormat="1" ht="12" customHeight="1">
      <c r="D183" s="103" t="s">
        <v>611</v>
      </c>
    </row>
    <row r="184" spans="3:38" s="103" customFormat="1" ht="12" customHeight="1">
      <c r="E184" s="103" t="s">
        <v>583</v>
      </c>
    </row>
    <row r="185" spans="3:38" s="103" customFormat="1" ht="12" customHeight="1">
      <c r="E185" s="986" t="s">
        <v>584</v>
      </c>
      <c r="F185" s="987"/>
      <c r="G185" s="988"/>
      <c r="H185" s="986" t="s">
        <v>585</v>
      </c>
      <c r="I185" s="987"/>
      <c r="J185" s="988"/>
      <c r="K185" s="986" t="s">
        <v>586</v>
      </c>
      <c r="L185" s="987"/>
      <c r="M185" s="987"/>
      <c r="N185" s="987"/>
      <c r="O185" s="987"/>
      <c r="P185" s="988"/>
      <c r="Q185" s="986" t="s">
        <v>555</v>
      </c>
      <c r="R185" s="987"/>
      <c r="S185" s="987"/>
      <c r="T185" s="987"/>
      <c r="U185" s="987"/>
      <c r="V185" s="987"/>
      <c r="W185" s="987"/>
      <c r="X185" s="987"/>
      <c r="Y185" s="987"/>
      <c r="Z185" s="988"/>
      <c r="AA185" s="986" t="s">
        <v>587</v>
      </c>
      <c r="AB185" s="987"/>
      <c r="AC185" s="987"/>
      <c r="AD185" s="988"/>
      <c r="AE185" s="986" t="s">
        <v>588</v>
      </c>
      <c r="AF185" s="987"/>
      <c r="AG185" s="987"/>
      <c r="AH185" s="988"/>
      <c r="AI185" s="986" t="s">
        <v>220</v>
      </c>
      <c r="AJ185" s="987"/>
      <c r="AK185" s="987"/>
      <c r="AL185" s="988"/>
    </row>
    <row r="186" spans="3:38" s="103" customFormat="1" ht="12" customHeight="1">
      <c r="E186" s="980"/>
      <c r="F186" s="981"/>
      <c r="G186" s="982"/>
      <c r="H186" s="980"/>
      <c r="I186" s="981"/>
      <c r="J186" s="982"/>
      <c r="K186" s="983"/>
      <c r="L186" s="984"/>
      <c r="M186" s="984"/>
      <c r="N186" s="984"/>
      <c r="O186" s="984"/>
      <c r="P186" s="985"/>
      <c r="Q186" s="986" t="s">
        <v>607</v>
      </c>
      <c r="R186" s="987"/>
      <c r="S186" s="987"/>
      <c r="T186" s="987"/>
      <c r="U186" s="987"/>
      <c r="V186" s="987"/>
      <c r="W186" s="987"/>
      <c r="X186" s="987"/>
      <c r="Y186" s="987"/>
      <c r="Z186" s="988"/>
      <c r="AA186" s="991"/>
      <c r="AB186" s="992"/>
      <c r="AC186" s="992"/>
      <c r="AD186" s="993"/>
      <c r="AE186" s="991"/>
      <c r="AF186" s="992"/>
      <c r="AG186" s="992"/>
      <c r="AH186" s="993"/>
      <c r="AI186" s="991">
        <v>12345</v>
      </c>
      <c r="AJ186" s="992"/>
      <c r="AK186" s="992"/>
      <c r="AL186" s="993"/>
    </row>
    <row r="187" spans="3:38" s="103" customFormat="1" ht="12" customHeight="1">
      <c r="E187" s="980"/>
      <c r="F187" s="981"/>
      <c r="G187" s="982"/>
      <c r="H187" s="980">
        <v>1.01</v>
      </c>
      <c r="I187" s="981"/>
      <c r="J187" s="982"/>
      <c r="K187" s="983" t="s">
        <v>590</v>
      </c>
      <c r="L187" s="984"/>
      <c r="M187" s="984"/>
      <c r="N187" s="984"/>
      <c r="O187" s="984"/>
      <c r="P187" s="985"/>
      <c r="Q187" s="983"/>
      <c r="R187" s="984"/>
      <c r="S187" s="984"/>
      <c r="T187" s="984"/>
      <c r="U187" s="984"/>
      <c r="V187" s="984"/>
      <c r="W187" s="984"/>
      <c r="X187" s="984"/>
      <c r="Y187" s="984"/>
      <c r="Z187" s="985"/>
      <c r="AA187" s="991">
        <v>10000</v>
      </c>
      <c r="AB187" s="992"/>
      <c r="AC187" s="992"/>
      <c r="AD187" s="993"/>
      <c r="AE187" s="991"/>
      <c r="AF187" s="992"/>
      <c r="AG187" s="992"/>
      <c r="AH187" s="993"/>
      <c r="AI187" s="991"/>
      <c r="AJ187" s="992"/>
      <c r="AK187" s="992"/>
      <c r="AL187" s="993"/>
    </row>
    <row r="188" spans="3:38" s="103" customFormat="1" ht="12" customHeight="1">
      <c r="E188" s="980"/>
      <c r="F188" s="981"/>
      <c r="G188" s="982"/>
      <c r="H188" s="980"/>
      <c r="I188" s="981"/>
      <c r="J188" s="982"/>
      <c r="K188" s="983" t="s">
        <v>608</v>
      </c>
      <c r="L188" s="984"/>
      <c r="M188" s="984"/>
      <c r="N188" s="984"/>
      <c r="O188" s="984"/>
      <c r="P188" s="985"/>
      <c r="Q188" s="983"/>
      <c r="R188" s="984"/>
      <c r="S188" s="984"/>
      <c r="T188" s="984"/>
      <c r="U188" s="984"/>
      <c r="V188" s="984"/>
      <c r="W188" s="984"/>
      <c r="X188" s="984"/>
      <c r="Y188" s="984"/>
      <c r="Z188" s="985"/>
      <c r="AA188" s="991"/>
      <c r="AB188" s="992"/>
      <c r="AC188" s="992"/>
      <c r="AD188" s="993"/>
      <c r="AE188" s="991">
        <v>1000</v>
      </c>
      <c r="AF188" s="992"/>
      <c r="AG188" s="992"/>
      <c r="AH188" s="993"/>
      <c r="AI188" s="991">
        <v>21345</v>
      </c>
      <c r="AJ188" s="992"/>
      <c r="AK188" s="992"/>
      <c r="AL188" s="993"/>
    </row>
    <row r="189" spans="3:38" s="103" customFormat="1" ht="12" customHeight="1">
      <c r="E189" s="980"/>
      <c r="F189" s="981"/>
      <c r="G189" s="982"/>
      <c r="H189" s="980"/>
      <c r="I189" s="981"/>
      <c r="J189" s="982"/>
      <c r="K189" s="983"/>
      <c r="L189" s="984"/>
      <c r="M189" s="984"/>
      <c r="N189" s="984"/>
      <c r="O189" s="984"/>
      <c r="P189" s="985"/>
      <c r="Q189" s="986" t="s">
        <v>594</v>
      </c>
      <c r="R189" s="987"/>
      <c r="S189" s="987"/>
      <c r="T189" s="987"/>
      <c r="U189" s="987"/>
      <c r="V189" s="987"/>
      <c r="W189" s="987"/>
      <c r="X189" s="987"/>
      <c r="Y189" s="987"/>
      <c r="Z189" s="988"/>
      <c r="AA189" s="991">
        <v>10000</v>
      </c>
      <c r="AB189" s="992"/>
      <c r="AC189" s="992"/>
      <c r="AD189" s="993"/>
      <c r="AE189" s="991">
        <v>1000</v>
      </c>
      <c r="AF189" s="992"/>
      <c r="AG189" s="992"/>
      <c r="AH189" s="993"/>
      <c r="AI189" s="991"/>
      <c r="AJ189" s="992"/>
      <c r="AK189" s="992"/>
      <c r="AL189" s="993"/>
    </row>
    <row r="190" spans="3:38" s="103" customFormat="1" ht="12" customHeight="1">
      <c r="E190" s="980"/>
      <c r="F190" s="981"/>
      <c r="G190" s="982"/>
      <c r="H190" s="980"/>
      <c r="I190" s="981"/>
      <c r="J190" s="982"/>
      <c r="K190" s="983"/>
      <c r="L190" s="984"/>
      <c r="M190" s="984"/>
      <c r="N190" s="984"/>
      <c r="O190" s="984"/>
      <c r="P190" s="985"/>
      <c r="Q190" s="983"/>
      <c r="R190" s="984"/>
      <c r="S190" s="984"/>
      <c r="T190" s="984"/>
      <c r="U190" s="984"/>
      <c r="V190" s="984"/>
      <c r="W190" s="984"/>
      <c r="X190" s="984"/>
      <c r="Y190" s="984"/>
      <c r="Z190" s="985"/>
      <c r="AA190" s="991"/>
      <c r="AB190" s="992"/>
      <c r="AC190" s="992"/>
      <c r="AD190" s="993"/>
      <c r="AE190" s="991"/>
      <c r="AF190" s="992"/>
      <c r="AG190" s="992"/>
      <c r="AH190" s="993"/>
      <c r="AI190" s="991"/>
      <c r="AJ190" s="992"/>
      <c r="AK190" s="992"/>
      <c r="AL190" s="993"/>
    </row>
    <row r="191" spans="3:38" s="103" customFormat="1" ht="12" customHeight="1">
      <c r="E191" s="980"/>
      <c r="F191" s="981"/>
      <c r="G191" s="982"/>
      <c r="H191" s="980"/>
      <c r="I191" s="981"/>
      <c r="J191" s="982"/>
      <c r="K191" s="983"/>
      <c r="L191" s="984"/>
      <c r="M191" s="984"/>
      <c r="N191" s="984"/>
      <c r="O191" s="984"/>
      <c r="P191" s="985"/>
      <c r="Q191" s="986" t="s">
        <v>609</v>
      </c>
      <c r="R191" s="987"/>
      <c r="S191" s="987"/>
      <c r="T191" s="987"/>
      <c r="U191" s="987"/>
      <c r="V191" s="987"/>
      <c r="W191" s="987"/>
      <c r="X191" s="987"/>
      <c r="Y191" s="987"/>
      <c r="Z191" s="988"/>
      <c r="AA191" s="991"/>
      <c r="AB191" s="992"/>
      <c r="AC191" s="992"/>
      <c r="AD191" s="993"/>
      <c r="AE191" s="991">
        <v>21345</v>
      </c>
      <c r="AF191" s="992"/>
      <c r="AG191" s="992"/>
      <c r="AH191" s="993"/>
      <c r="AI191" s="991"/>
      <c r="AJ191" s="992"/>
      <c r="AK191" s="992"/>
      <c r="AL191" s="993"/>
    </row>
    <row r="192" spans="3:38" s="103" customFormat="1" ht="12" customHeight="1">
      <c r="E192" s="980"/>
      <c r="F192" s="981"/>
      <c r="G192" s="982"/>
      <c r="H192" s="980"/>
      <c r="I192" s="981"/>
      <c r="J192" s="982"/>
      <c r="K192" s="983"/>
      <c r="L192" s="984"/>
      <c r="M192" s="984"/>
      <c r="N192" s="984"/>
      <c r="O192" s="984"/>
      <c r="P192" s="985"/>
      <c r="Q192" s="986" t="s">
        <v>610</v>
      </c>
      <c r="R192" s="987"/>
      <c r="S192" s="987"/>
      <c r="T192" s="987"/>
      <c r="U192" s="987"/>
      <c r="V192" s="987"/>
      <c r="W192" s="987"/>
      <c r="X192" s="987"/>
      <c r="Y192" s="987"/>
      <c r="Z192" s="988"/>
      <c r="AA192" s="991">
        <v>22345</v>
      </c>
      <c r="AB192" s="992"/>
      <c r="AC192" s="992"/>
      <c r="AD192" s="993"/>
      <c r="AE192" s="991">
        <v>22345</v>
      </c>
      <c r="AF192" s="992"/>
      <c r="AG192" s="992"/>
      <c r="AH192" s="993"/>
      <c r="AI192" s="991"/>
      <c r="AJ192" s="992"/>
      <c r="AK192" s="992"/>
      <c r="AL192" s="993"/>
    </row>
    <row r="193" spans="5:39" s="103" customFormat="1" ht="12" customHeight="1">
      <c r="E193" s="980"/>
      <c r="F193" s="981"/>
      <c r="G193" s="982"/>
      <c r="H193" s="980"/>
      <c r="I193" s="981"/>
      <c r="J193" s="982"/>
      <c r="K193" s="983"/>
      <c r="L193" s="984"/>
      <c r="M193" s="984"/>
      <c r="N193" s="984"/>
      <c r="O193" s="984"/>
      <c r="P193" s="985"/>
      <c r="Q193" s="986"/>
      <c r="R193" s="987"/>
      <c r="S193" s="987"/>
      <c r="T193" s="987"/>
      <c r="U193" s="987"/>
      <c r="V193" s="987"/>
      <c r="W193" s="987"/>
      <c r="X193" s="987"/>
      <c r="Y193" s="987"/>
      <c r="Z193" s="988"/>
      <c r="AA193" s="991"/>
      <c r="AB193" s="992"/>
      <c r="AC193" s="992"/>
      <c r="AD193" s="993"/>
      <c r="AE193" s="991"/>
      <c r="AF193" s="992"/>
      <c r="AG193" s="992"/>
      <c r="AH193" s="993"/>
      <c r="AI193" s="991"/>
      <c r="AJ193" s="992"/>
      <c r="AK193" s="992"/>
      <c r="AL193" s="993"/>
    </row>
    <row r="194" spans="5:39" s="103" customFormat="1" ht="12" customHeight="1"/>
    <row r="195" spans="5:39" s="103" customFormat="1" ht="12" customHeight="1">
      <c r="E195" s="103" t="s">
        <v>612</v>
      </c>
    </row>
    <row r="196" spans="5:39" s="103" customFormat="1" ht="12" customHeight="1">
      <c r="F196" s="103" t="s">
        <v>1142</v>
      </c>
    </row>
    <row r="197" spans="5:39" s="103" customFormat="1" ht="12" customHeight="1">
      <c r="F197" s="103" t="s">
        <v>1143</v>
      </c>
    </row>
    <row r="198" spans="5:39" s="103" customFormat="1" ht="12" customHeight="1">
      <c r="F198" s="103" t="s">
        <v>1144</v>
      </c>
    </row>
    <row r="199" spans="5:39" s="103" customFormat="1" ht="12" customHeight="1"/>
    <row r="200" spans="5:39" s="103" customFormat="1" ht="12" customHeight="1">
      <c r="F200" s="103" t="s">
        <v>613</v>
      </c>
    </row>
    <row r="201" spans="5:39" s="103" customFormat="1" ht="12" customHeight="1"/>
    <row r="202" spans="5:39" s="103" customFormat="1" ht="12" customHeight="1">
      <c r="E202" s="103" t="s">
        <v>614</v>
      </c>
    </row>
    <row r="203" spans="5:39" s="103" customFormat="1" ht="12" customHeight="1">
      <c r="F203" s="103" t="s">
        <v>615</v>
      </c>
    </row>
    <row r="204" spans="5:39" s="103" customFormat="1" ht="12" customHeight="1"/>
    <row r="205" spans="5:39" s="103" customFormat="1" ht="12" customHeight="1">
      <c r="E205" s="103" t="s">
        <v>1146</v>
      </c>
    </row>
    <row r="206" spans="5:39" s="103" customFormat="1" ht="12" customHeight="1">
      <c r="F206" s="986" t="s">
        <v>584</v>
      </c>
      <c r="G206" s="987"/>
      <c r="H206" s="988"/>
      <c r="I206" s="986" t="s">
        <v>585</v>
      </c>
      <c r="J206" s="987"/>
      <c r="K206" s="988"/>
      <c r="L206" s="986" t="s">
        <v>586</v>
      </c>
      <c r="M206" s="987"/>
      <c r="N206" s="987"/>
      <c r="O206" s="987"/>
      <c r="P206" s="987"/>
      <c r="Q206" s="988"/>
      <c r="R206" s="986" t="s">
        <v>555</v>
      </c>
      <c r="S206" s="987"/>
      <c r="T206" s="987"/>
      <c r="U206" s="987"/>
      <c r="V206" s="987"/>
      <c r="W206" s="987"/>
      <c r="X206" s="987"/>
      <c r="Y206" s="987"/>
      <c r="Z206" s="987"/>
      <c r="AA206" s="988"/>
      <c r="AB206" s="986" t="s">
        <v>587</v>
      </c>
      <c r="AC206" s="987"/>
      <c r="AD206" s="987"/>
      <c r="AE206" s="988"/>
      <c r="AF206" s="986" t="s">
        <v>588</v>
      </c>
      <c r="AG206" s="987"/>
      <c r="AH206" s="987"/>
      <c r="AI206" s="988"/>
      <c r="AJ206" s="986" t="s">
        <v>220</v>
      </c>
      <c r="AK206" s="987"/>
      <c r="AL206" s="987"/>
      <c r="AM206" s="988"/>
    </row>
    <row r="207" spans="5:39" s="103" customFormat="1" ht="12" customHeight="1">
      <c r="F207" s="980"/>
      <c r="G207" s="981"/>
      <c r="H207" s="982"/>
      <c r="I207" s="980"/>
      <c r="J207" s="981"/>
      <c r="K207" s="982"/>
      <c r="L207" s="983"/>
      <c r="M207" s="984"/>
      <c r="N207" s="984"/>
      <c r="O207" s="984"/>
      <c r="P207" s="984"/>
      <c r="Q207" s="985"/>
      <c r="R207" s="986" t="s">
        <v>607</v>
      </c>
      <c r="S207" s="987"/>
      <c r="T207" s="987"/>
      <c r="U207" s="987"/>
      <c r="V207" s="987"/>
      <c r="W207" s="987"/>
      <c r="X207" s="987"/>
      <c r="Y207" s="987"/>
      <c r="Z207" s="987"/>
      <c r="AA207" s="988"/>
      <c r="AB207" s="991"/>
      <c r="AC207" s="992"/>
      <c r="AD207" s="992"/>
      <c r="AE207" s="993"/>
      <c r="AF207" s="991"/>
      <c r="AG207" s="992"/>
      <c r="AH207" s="992"/>
      <c r="AI207" s="993"/>
      <c r="AJ207" s="991">
        <v>12345</v>
      </c>
      <c r="AK207" s="992"/>
      <c r="AL207" s="992"/>
      <c r="AM207" s="993"/>
    </row>
    <row r="208" spans="5:39" s="103" customFormat="1" ht="12" customHeight="1">
      <c r="F208" s="980"/>
      <c r="G208" s="981"/>
      <c r="H208" s="982"/>
      <c r="I208" s="980"/>
      <c r="J208" s="981"/>
      <c r="K208" s="982"/>
      <c r="L208" s="983"/>
      <c r="M208" s="984"/>
      <c r="N208" s="984"/>
      <c r="O208" s="984"/>
      <c r="P208" s="984"/>
      <c r="Q208" s="985"/>
      <c r="R208" s="986" t="s">
        <v>609</v>
      </c>
      <c r="S208" s="987"/>
      <c r="T208" s="987"/>
      <c r="U208" s="987"/>
      <c r="V208" s="987"/>
      <c r="W208" s="987"/>
      <c r="X208" s="987"/>
      <c r="Y208" s="987"/>
      <c r="Z208" s="987"/>
      <c r="AA208" s="988"/>
      <c r="AB208" s="991"/>
      <c r="AC208" s="992"/>
      <c r="AD208" s="992"/>
      <c r="AE208" s="993"/>
      <c r="AF208" s="991">
        <v>12345</v>
      </c>
      <c r="AG208" s="992"/>
      <c r="AH208" s="992"/>
      <c r="AI208" s="993"/>
      <c r="AJ208" s="991"/>
      <c r="AK208" s="992"/>
      <c r="AL208" s="992"/>
      <c r="AM208" s="993"/>
    </row>
    <row r="209" spans="4:39" s="103" customFormat="1" ht="12" customHeight="1">
      <c r="F209" s="980"/>
      <c r="G209" s="981"/>
      <c r="H209" s="982"/>
      <c r="I209" s="980"/>
      <c r="J209" s="981"/>
      <c r="K209" s="982"/>
      <c r="L209" s="983"/>
      <c r="M209" s="984"/>
      <c r="N209" s="984"/>
      <c r="O209" s="984"/>
      <c r="P209" s="984"/>
      <c r="Q209" s="985"/>
      <c r="R209" s="986" t="s">
        <v>610</v>
      </c>
      <c r="S209" s="987"/>
      <c r="T209" s="987"/>
      <c r="U209" s="987"/>
      <c r="V209" s="987"/>
      <c r="W209" s="987"/>
      <c r="X209" s="987"/>
      <c r="Y209" s="987"/>
      <c r="Z209" s="987"/>
      <c r="AA209" s="988"/>
      <c r="AB209" s="991">
        <v>12345</v>
      </c>
      <c r="AC209" s="992"/>
      <c r="AD209" s="992"/>
      <c r="AE209" s="993"/>
      <c r="AF209" s="991">
        <v>12345</v>
      </c>
      <c r="AG209" s="992"/>
      <c r="AH209" s="992"/>
      <c r="AI209" s="993"/>
      <c r="AJ209" s="991"/>
      <c r="AK209" s="992"/>
      <c r="AL209" s="992"/>
      <c r="AM209" s="993"/>
    </row>
    <row r="210" spans="4:39" s="103" customFormat="1" ht="12" customHeight="1">
      <c r="F210" s="980"/>
      <c r="G210" s="981"/>
      <c r="H210" s="982"/>
      <c r="I210" s="980"/>
      <c r="J210" s="981"/>
      <c r="K210" s="982"/>
      <c r="L210" s="983"/>
      <c r="M210" s="984"/>
      <c r="N210" s="984"/>
      <c r="O210" s="984"/>
      <c r="P210" s="984"/>
      <c r="Q210" s="985"/>
      <c r="R210" s="986"/>
      <c r="S210" s="987"/>
      <c r="T210" s="987"/>
      <c r="U210" s="987"/>
      <c r="V210" s="987"/>
      <c r="W210" s="987"/>
      <c r="X210" s="987"/>
      <c r="Y210" s="987"/>
      <c r="Z210" s="987"/>
      <c r="AA210" s="988"/>
      <c r="AB210" s="991"/>
      <c r="AC210" s="992"/>
      <c r="AD210" s="992"/>
      <c r="AE210" s="993"/>
      <c r="AF210" s="991"/>
      <c r="AG210" s="992"/>
      <c r="AH210" s="992"/>
      <c r="AI210" s="993"/>
      <c r="AJ210" s="991"/>
      <c r="AK210" s="992"/>
      <c r="AL210" s="992"/>
      <c r="AM210" s="993"/>
    </row>
    <row r="211" spans="4:39" s="103" customFormat="1" ht="12" customHeight="1"/>
    <row r="212" spans="4:39" s="103" customFormat="1" ht="12" customHeight="1">
      <c r="F212" s="103" t="s">
        <v>1181</v>
      </c>
    </row>
    <row r="213" spans="4:39" s="103" customFormat="1" ht="12" customHeight="1"/>
    <row r="214" spans="4:39" s="103" customFormat="1" ht="12" customHeight="1">
      <c r="D214" s="103" t="s">
        <v>617</v>
      </c>
    </row>
    <row r="215" spans="4:39" s="103" customFormat="1" ht="12" customHeight="1">
      <c r="E215" s="103" t="s">
        <v>618</v>
      </c>
    </row>
    <row r="216" spans="4:39" s="103" customFormat="1" ht="12" customHeight="1">
      <c r="F216" s="103" t="s">
        <v>1142</v>
      </c>
    </row>
    <row r="217" spans="4:39" s="103" customFormat="1" ht="12" customHeight="1">
      <c r="F217" s="103" t="s">
        <v>1143</v>
      </c>
    </row>
    <row r="218" spans="4:39" s="103" customFormat="1" ht="12" customHeight="1">
      <c r="F218" s="103" t="s">
        <v>1145</v>
      </c>
    </row>
    <row r="219" spans="4:39" s="103" customFormat="1" ht="12" customHeight="1"/>
    <row r="220" spans="4:39" s="103" customFormat="1" ht="12" customHeight="1">
      <c r="E220" s="103" t="s">
        <v>619</v>
      </c>
    </row>
    <row r="221" spans="4:39" s="103" customFormat="1" ht="12" customHeight="1">
      <c r="F221" s="103" t="s">
        <v>615</v>
      </c>
    </row>
    <row r="222" spans="4:39" s="103" customFormat="1" ht="12" customHeight="1"/>
    <row r="223" spans="4:39" s="103" customFormat="1" ht="12" customHeight="1">
      <c r="E223" s="103" t="s">
        <v>1180</v>
      </c>
    </row>
    <row r="224" spans="4:39" s="103" customFormat="1" ht="12" customHeight="1">
      <c r="E224" s="424" t="s">
        <v>1179</v>
      </c>
      <c r="F224" s="424"/>
      <c r="G224" s="424"/>
      <c r="H224" s="424"/>
      <c r="I224" s="424"/>
      <c r="J224" s="424"/>
      <c r="K224" s="424"/>
      <c r="L224" s="424"/>
    </row>
    <row r="225" spans="3:38" s="103" customFormat="1" ht="12" customHeight="1"/>
    <row r="226" spans="3:38" s="103" customFormat="1" ht="12" customHeight="1"/>
    <row r="227" spans="3:38" s="103" customFormat="1" ht="12" customHeight="1">
      <c r="C227" s="103" t="s">
        <v>2239</v>
      </c>
    </row>
    <row r="228" spans="3:38" s="103" customFormat="1" ht="12" customHeight="1">
      <c r="D228" s="103" t="s">
        <v>2243</v>
      </c>
    </row>
    <row r="229" spans="3:38" s="103" customFormat="1" ht="12" customHeight="1">
      <c r="D229" s="103" t="s">
        <v>2242</v>
      </c>
    </row>
    <row r="230" spans="3:38" s="103" customFormat="1" ht="12" customHeight="1"/>
    <row r="231" spans="3:38" s="103" customFormat="1" ht="12" customHeight="1">
      <c r="D231" s="103" t="s">
        <v>2240</v>
      </c>
    </row>
    <row r="232" spans="3:38" s="103" customFormat="1" ht="12" customHeight="1">
      <c r="E232" s="103" t="s">
        <v>2241</v>
      </c>
    </row>
    <row r="233" spans="3:38" s="103" customFormat="1" ht="12" customHeight="1">
      <c r="E233" s="103" t="s">
        <v>2244</v>
      </c>
    </row>
    <row r="234" spans="3:38" s="103" customFormat="1" ht="12" customHeight="1">
      <c r="E234" s="103" t="s">
        <v>2245</v>
      </c>
    </row>
    <row r="235" spans="3:38" s="103" customFormat="1" ht="12" customHeight="1"/>
    <row r="236" spans="3:38" s="103" customFormat="1" ht="12" customHeight="1"/>
    <row r="237" spans="3:38" s="103" customFormat="1" ht="12" customHeight="1">
      <c r="C237" s="506" t="s">
        <v>2974</v>
      </c>
      <c r="D237" s="506"/>
      <c r="E237" s="506"/>
      <c r="F237" s="506"/>
      <c r="G237" s="506"/>
      <c r="H237" s="506"/>
      <c r="I237" s="506"/>
      <c r="J237" s="506"/>
      <c r="K237" s="506"/>
      <c r="L237" s="506"/>
      <c r="M237" s="506"/>
      <c r="N237" s="506"/>
      <c r="O237" s="506"/>
      <c r="P237" s="506"/>
      <c r="Q237" s="506"/>
      <c r="R237" s="506"/>
      <c r="S237" s="506"/>
      <c r="T237" s="506"/>
      <c r="U237" s="506"/>
      <c r="V237" s="506"/>
      <c r="W237" s="506"/>
      <c r="X237" s="506"/>
      <c r="Y237" s="506"/>
      <c r="Z237" s="506"/>
      <c r="AA237" s="506"/>
      <c r="AB237" s="506"/>
      <c r="AC237" s="506"/>
      <c r="AD237" s="506"/>
      <c r="AE237" s="506"/>
      <c r="AF237" s="506"/>
      <c r="AG237" s="506"/>
      <c r="AH237" s="506"/>
      <c r="AI237" s="506"/>
      <c r="AJ237" s="506"/>
      <c r="AK237" s="506"/>
      <c r="AL237" s="506"/>
    </row>
    <row r="238" spans="3:38" s="103" customFormat="1" ht="12" customHeight="1">
      <c r="C238" s="506"/>
      <c r="D238" s="424" t="s">
        <v>2975</v>
      </c>
      <c r="E238" s="424"/>
      <c r="F238" s="424"/>
      <c r="G238" s="424"/>
      <c r="H238" s="424"/>
      <c r="I238" s="424"/>
      <c r="J238" s="424"/>
      <c r="K238" s="506"/>
      <c r="L238" s="506"/>
      <c r="M238" s="506"/>
      <c r="N238" s="506"/>
      <c r="O238" s="506"/>
      <c r="P238" s="506"/>
      <c r="Q238" s="506"/>
      <c r="R238" s="506"/>
      <c r="S238" s="506"/>
      <c r="T238" s="506"/>
      <c r="U238" s="506"/>
      <c r="V238" s="506"/>
      <c r="W238" s="506"/>
      <c r="X238" s="506"/>
      <c r="Y238" s="506"/>
      <c r="Z238" s="506"/>
      <c r="AA238" s="506"/>
      <c r="AB238" s="506"/>
      <c r="AC238" s="506"/>
      <c r="AD238" s="506"/>
      <c r="AE238" s="506"/>
      <c r="AF238" s="506"/>
      <c r="AG238" s="506"/>
      <c r="AH238" s="506"/>
      <c r="AI238" s="506"/>
      <c r="AJ238" s="506"/>
      <c r="AK238" s="506"/>
      <c r="AL238" s="506"/>
    </row>
    <row r="239" spans="3:38" s="103" customFormat="1" ht="12" customHeight="1">
      <c r="C239" s="506"/>
      <c r="D239" s="506"/>
      <c r="E239" s="506"/>
      <c r="F239" s="506"/>
      <c r="G239" s="506"/>
      <c r="H239" s="506"/>
      <c r="I239" s="506"/>
      <c r="J239" s="506"/>
      <c r="K239" s="506"/>
      <c r="L239" s="506"/>
      <c r="M239" s="506"/>
      <c r="N239" s="506"/>
      <c r="O239" s="506"/>
      <c r="P239" s="506"/>
      <c r="Q239" s="506"/>
      <c r="R239" s="506"/>
      <c r="S239" s="506"/>
      <c r="T239" s="506"/>
      <c r="U239" s="506"/>
      <c r="V239" s="506"/>
      <c r="W239" s="506"/>
      <c r="X239" s="506"/>
      <c r="Y239" s="506"/>
      <c r="Z239" s="506"/>
      <c r="AA239" s="506"/>
      <c r="AB239" s="506"/>
      <c r="AC239" s="506"/>
      <c r="AD239" s="506"/>
      <c r="AE239" s="506"/>
      <c r="AF239" s="506"/>
      <c r="AG239" s="506"/>
      <c r="AH239" s="506"/>
      <c r="AI239" s="506"/>
      <c r="AJ239" s="506"/>
      <c r="AK239" s="506"/>
      <c r="AL239" s="506"/>
    </row>
    <row r="240" spans="3:38" s="103" customFormat="1" ht="12" customHeight="1">
      <c r="C240" s="506"/>
      <c r="D240" s="506"/>
      <c r="E240" s="506"/>
      <c r="F240" s="506"/>
      <c r="G240" s="506"/>
      <c r="H240" s="506"/>
      <c r="I240" s="506"/>
      <c r="J240" s="506"/>
      <c r="K240" s="506"/>
      <c r="L240" s="506"/>
      <c r="M240" s="506"/>
      <c r="N240" s="506"/>
      <c r="O240" s="506"/>
      <c r="P240" s="506"/>
      <c r="Q240" s="506"/>
      <c r="R240" s="506"/>
      <c r="S240" s="506"/>
      <c r="T240" s="506"/>
      <c r="U240" s="506"/>
      <c r="V240" s="506"/>
      <c r="W240" s="506"/>
      <c r="X240" s="506"/>
      <c r="Y240" s="506"/>
      <c r="Z240" s="506"/>
      <c r="AA240" s="506"/>
      <c r="AB240" s="506"/>
      <c r="AC240" s="506"/>
      <c r="AD240" s="506"/>
      <c r="AE240" s="506"/>
      <c r="AF240" s="506"/>
      <c r="AG240" s="506"/>
      <c r="AH240" s="506"/>
      <c r="AI240" s="506"/>
      <c r="AJ240" s="506"/>
      <c r="AK240" s="506"/>
      <c r="AL240" s="506"/>
    </row>
    <row r="241" spans="3:38" s="103" customFormat="1" ht="12" customHeight="1">
      <c r="C241" s="506" t="s">
        <v>2976</v>
      </c>
      <c r="D241" s="506"/>
      <c r="E241" s="506"/>
      <c r="F241" s="506"/>
      <c r="G241" s="506"/>
      <c r="H241" s="506"/>
      <c r="I241" s="506"/>
      <c r="J241" s="506"/>
      <c r="K241" s="506"/>
      <c r="L241" s="506"/>
      <c r="M241" s="506"/>
      <c r="N241" s="506"/>
      <c r="O241" s="506"/>
      <c r="P241" s="506"/>
      <c r="Q241" s="506"/>
      <c r="R241" s="506"/>
      <c r="S241" s="506"/>
      <c r="T241" s="506"/>
      <c r="U241" s="506"/>
      <c r="V241" s="506"/>
      <c r="W241" s="506"/>
      <c r="X241" s="506"/>
      <c r="Y241" s="506"/>
      <c r="Z241" s="506"/>
      <c r="AA241" s="506"/>
      <c r="AB241" s="506"/>
      <c r="AC241" s="506"/>
      <c r="AD241" s="506"/>
      <c r="AE241" s="506"/>
      <c r="AF241" s="506"/>
      <c r="AG241" s="506"/>
      <c r="AH241" s="506"/>
      <c r="AI241" s="506"/>
      <c r="AJ241" s="506"/>
      <c r="AK241" s="506"/>
      <c r="AL241" s="506"/>
    </row>
    <row r="242" spans="3:38" s="103" customFormat="1" ht="12" customHeight="1">
      <c r="C242" s="506"/>
      <c r="D242" s="424" t="s">
        <v>2977</v>
      </c>
      <c r="E242" s="424"/>
      <c r="F242" s="424"/>
      <c r="G242" s="424"/>
      <c r="H242" s="424"/>
      <c r="I242" s="424"/>
      <c r="J242" s="506"/>
      <c r="K242" s="506"/>
      <c r="L242" s="506"/>
      <c r="M242" s="506"/>
      <c r="N242" s="506"/>
      <c r="O242" s="506"/>
      <c r="P242" s="506"/>
      <c r="Q242" s="506"/>
      <c r="R242" s="506"/>
      <c r="S242" s="506"/>
      <c r="T242" s="506"/>
      <c r="U242" s="506"/>
      <c r="V242" s="506"/>
      <c r="W242" s="506"/>
      <c r="X242" s="506"/>
      <c r="Y242" s="506"/>
      <c r="Z242" s="506"/>
      <c r="AA242" s="506"/>
      <c r="AB242" s="506"/>
      <c r="AC242" s="506"/>
      <c r="AD242" s="506"/>
      <c r="AE242" s="506"/>
      <c r="AF242" s="506"/>
      <c r="AG242" s="506"/>
      <c r="AH242" s="506"/>
      <c r="AI242" s="506"/>
      <c r="AJ242" s="506"/>
      <c r="AK242" s="506"/>
      <c r="AL242" s="506"/>
    </row>
    <row r="243" spans="3:38" s="103" customFormat="1" ht="12" customHeight="1">
      <c r="C243" s="506"/>
      <c r="D243" s="506"/>
      <c r="E243" s="506"/>
      <c r="F243" s="506"/>
      <c r="G243" s="506"/>
      <c r="H243" s="506"/>
      <c r="I243" s="506"/>
      <c r="J243" s="506"/>
      <c r="K243" s="506"/>
      <c r="L243" s="506"/>
      <c r="M243" s="506"/>
      <c r="N243" s="506"/>
      <c r="O243" s="506"/>
      <c r="P243" s="506"/>
      <c r="Q243" s="506"/>
      <c r="R243" s="506"/>
      <c r="S243" s="506"/>
      <c r="T243" s="506"/>
      <c r="U243" s="506"/>
      <c r="V243" s="506"/>
      <c r="W243" s="506"/>
      <c r="X243" s="506"/>
      <c r="Y243" s="506"/>
      <c r="Z243" s="506"/>
      <c r="AA243" s="506"/>
      <c r="AB243" s="506"/>
      <c r="AC243" s="506"/>
      <c r="AD243" s="506"/>
      <c r="AE243" s="506"/>
      <c r="AF243" s="506"/>
      <c r="AG243" s="506"/>
      <c r="AH243" s="506"/>
      <c r="AI243" s="506"/>
      <c r="AJ243" s="506"/>
      <c r="AK243" s="506"/>
      <c r="AL243" s="506"/>
    </row>
    <row r="244" spans="3:38" s="103" customFormat="1" ht="12" customHeight="1">
      <c r="C244" s="506"/>
      <c r="D244" s="506"/>
      <c r="E244" s="506"/>
      <c r="F244" s="506"/>
      <c r="G244" s="506"/>
      <c r="H244" s="506"/>
      <c r="I244" s="506"/>
      <c r="J244" s="506"/>
      <c r="K244" s="506"/>
      <c r="L244" s="506"/>
      <c r="M244" s="506"/>
      <c r="N244" s="506"/>
      <c r="O244" s="506"/>
      <c r="P244" s="506"/>
      <c r="Q244" s="506"/>
      <c r="R244" s="506"/>
      <c r="S244" s="506"/>
      <c r="T244" s="506"/>
      <c r="U244" s="506"/>
      <c r="V244" s="506"/>
      <c r="W244" s="506"/>
      <c r="X244" s="506"/>
      <c r="Y244" s="506"/>
      <c r="Z244" s="506"/>
      <c r="AA244" s="506"/>
      <c r="AB244" s="506"/>
      <c r="AC244" s="506"/>
      <c r="AD244" s="506"/>
      <c r="AE244" s="506"/>
      <c r="AF244" s="506"/>
      <c r="AG244" s="506"/>
      <c r="AH244" s="506"/>
      <c r="AI244" s="506"/>
      <c r="AJ244" s="506"/>
      <c r="AK244" s="506"/>
      <c r="AL244" s="506"/>
    </row>
    <row r="245" spans="3:38" s="103" customFormat="1" ht="12" customHeight="1">
      <c r="C245" s="506" t="s">
        <v>2978</v>
      </c>
      <c r="D245" s="506"/>
      <c r="E245" s="506"/>
      <c r="F245" s="506"/>
      <c r="G245" s="506"/>
      <c r="H245" s="506"/>
      <c r="I245" s="506"/>
      <c r="J245" s="506"/>
      <c r="K245" s="506"/>
      <c r="L245" s="506"/>
      <c r="M245" s="506"/>
      <c r="N245" s="506"/>
      <c r="O245" s="506"/>
      <c r="P245" s="506"/>
      <c r="Q245" s="506"/>
      <c r="R245" s="506"/>
      <c r="S245" s="506"/>
      <c r="T245" s="506"/>
      <c r="U245" s="506"/>
      <c r="V245" s="506"/>
      <c r="W245" s="506"/>
      <c r="X245" s="506"/>
      <c r="Y245" s="506"/>
      <c r="Z245" s="506"/>
      <c r="AA245" s="506"/>
      <c r="AB245" s="506"/>
      <c r="AC245" s="506"/>
      <c r="AD245" s="506"/>
      <c r="AE245" s="506"/>
      <c r="AF245" s="506"/>
      <c r="AG245" s="506"/>
      <c r="AH245" s="506"/>
      <c r="AI245" s="506"/>
      <c r="AJ245" s="506"/>
      <c r="AK245" s="506"/>
      <c r="AL245" s="506"/>
    </row>
    <row r="246" spans="3:38" s="103" customFormat="1" ht="12" customHeight="1">
      <c r="C246" s="506"/>
      <c r="D246" s="506" t="s">
        <v>2979</v>
      </c>
      <c r="E246" s="506"/>
      <c r="F246" s="506"/>
      <c r="G246" s="506"/>
      <c r="H246" s="506"/>
      <c r="I246" s="506"/>
      <c r="J246" s="506"/>
      <c r="K246" s="506"/>
      <c r="L246" s="506"/>
      <c r="M246" s="506"/>
      <c r="N246" s="506"/>
      <c r="O246" s="506"/>
      <c r="P246" s="506"/>
      <c r="Q246" s="506"/>
      <c r="R246" s="506"/>
      <c r="S246" s="506"/>
      <c r="T246" s="506"/>
      <c r="U246" s="506"/>
      <c r="V246" s="506"/>
      <c r="W246" s="506"/>
      <c r="X246" s="506"/>
      <c r="Y246" s="506"/>
      <c r="Z246" s="506"/>
      <c r="AA246" s="506"/>
      <c r="AB246" s="506"/>
      <c r="AC246" s="506"/>
      <c r="AD246" s="506"/>
      <c r="AE246" s="506"/>
      <c r="AF246" s="506"/>
      <c r="AG246" s="506"/>
      <c r="AH246" s="506"/>
      <c r="AI246" s="506"/>
      <c r="AJ246" s="506"/>
      <c r="AK246" s="506"/>
      <c r="AL246" s="506"/>
    </row>
    <row r="247" spans="3:38" s="103" customFormat="1" ht="12" customHeight="1">
      <c r="C247" s="506"/>
      <c r="D247" s="506"/>
      <c r="E247" s="506" t="s">
        <v>2980</v>
      </c>
      <c r="F247" s="506"/>
      <c r="G247" s="506"/>
      <c r="H247" s="506"/>
      <c r="I247" s="506" t="s">
        <v>2981</v>
      </c>
      <c r="J247" s="506"/>
      <c r="K247" s="506" t="s">
        <v>2982</v>
      </c>
      <c r="L247" s="506"/>
      <c r="M247" s="979">
        <v>0.15440000000000001</v>
      </c>
      <c r="N247" s="979"/>
      <c r="O247" s="979"/>
      <c r="P247" s="506" t="s">
        <v>2983</v>
      </c>
      <c r="Q247" s="506"/>
      <c r="R247" s="506"/>
      <c r="S247" s="506"/>
      <c r="T247" s="506"/>
      <c r="U247" s="506" t="s">
        <v>2984</v>
      </c>
      <c r="V247" s="506"/>
      <c r="W247" s="506"/>
      <c r="X247" s="506"/>
      <c r="Y247" s="506"/>
      <c r="Z247" s="506"/>
      <c r="AA247" s="506"/>
      <c r="AB247" s="506"/>
      <c r="AC247" s="506"/>
      <c r="AD247" s="506"/>
      <c r="AE247" s="506"/>
      <c r="AF247" s="506"/>
      <c r="AG247" s="506"/>
      <c r="AH247" s="506"/>
      <c r="AI247" s="506"/>
      <c r="AJ247" s="506"/>
      <c r="AK247" s="506"/>
      <c r="AL247" s="506"/>
    </row>
    <row r="248" spans="3:38" s="103" customFormat="1" ht="12" customHeight="1">
      <c r="C248" s="506"/>
      <c r="D248" s="506"/>
      <c r="E248" s="506"/>
      <c r="F248" s="506"/>
      <c r="G248" s="506"/>
      <c r="H248" s="506"/>
      <c r="I248" s="506" t="s">
        <v>2985</v>
      </c>
      <c r="J248" s="506"/>
      <c r="K248" s="506" t="s">
        <v>2982</v>
      </c>
      <c r="L248" s="506"/>
      <c r="M248" s="979">
        <v>1.26</v>
      </c>
      <c r="N248" s="979"/>
      <c r="O248" s="979"/>
      <c r="P248" s="506"/>
      <c r="Q248" s="506"/>
      <c r="R248" s="506"/>
      <c r="S248" s="506"/>
      <c r="T248" s="506"/>
      <c r="U248" s="506"/>
      <c r="V248" s="506"/>
      <c r="W248" s="506"/>
      <c r="X248" s="506"/>
      <c r="Y248" s="506"/>
      <c r="Z248" s="506"/>
      <c r="AA248" s="506"/>
      <c r="AB248" s="506"/>
      <c r="AC248" s="506"/>
      <c r="AD248" s="506"/>
      <c r="AE248" s="506"/>
      <c r="AF248" s="506"/>
      <c r="AG248" s="506"/>
      <c r="AH248" s="506"/>
      <c r="AI248" s="506"/>
      <c r="AJ248" s="506"/>
      <c r="AK248" s="506"/>
      <c r="AL248" s="506"/>
    </row>
    <row r="249" spans="3:38" s="103" customFormat="1" ht="12" customHeight="1">
      <c r="C249" s="506"/>
      <c r="D249" s="506"/>
      <c r="E249" s="506" t="s">
        <v>2986</v>
      </c>
      <c r="F249" s="506"/>
      <c r="G249" s="506"/>
      <c r="H249" s="506"/>
      <c r="I249" s="506" t="s">
        <v>2981</v>
      </c>
      <c r="J249" s="506"/>
      <c r="K249" s="506" t="s">
        <v>2982</v>
      </c>
      <c r="L249" s="506"/>
      <c r="M249" s="979">
        <v>0.2344</v>
      </c>
      <c r="N249" s="979"/>
      <c r="O249" s="979"/>
      <c r="P249" s="506"/>
      <c r="Q249" s="506"/>
      <c r="R249" s="506"/>
      <c r="S249" s="506"/>
      <c r="T249" s="506"/>
      <c r="U249" s="506"/>
      <c r="V249" s="506"/>
      <c r="W249" s="506"/>
      <c r="X249" s="506"/>
      <c r="Y249" s="506"/>
      <c r="Z249" s="506"/>
      <c r="AA249" s="506"/>
      <c r="AB249" s="506"/>
      <c r="AC249" s="506"/>
      <c r="AD249" s="506"/>
      <c r="AE249" s="506"/>
      <c r="AF249" s="506"/>
      <c r="AG249" s="506"/>
      <c r="AH249" s="506"/>
      <c r="AI249" s="506"/>
      <c r="AJ249" s="506"/>
      <c r="AK249" s="506"/>
      <c r="AL249" s="506"/>
    </row>
    <row r="250" spans="3:38" s="103" customFormat="1" ht="12" customHeight="1">
      <c r="C250" s="506"/>
      <c r="D250" s="506"/>
      <c r="E250" s="506"/>
      <c r="F250" s="506"/>
      <c r="G250" s="506"/>
      <c r="H250" s="506"/>
      <c r="I250" s="506" t="s">
        <v>2985</v>
      </c>
      <c r="J250" s="506"/>
      <c r="K250" s="506" t="s">
        <v>2982</v>
      </c>
      <c r="L250" s="506"/>
      <c r="M250" s="979">
        <v>1.5960000000000001</v>
      </c>
      <c r="N250" s="979"/>
      <c r="O250" s="979"/>
      <c r="P250" s="506" t="s">
        <v>2987</v>
      </c>
      <c r="Q250" s="506"/>
      <c r="R250" s="506"/>
      <c r="S250" s="506"/>
      <c r="T250" s="506"/>
      <c r="U250" s="506"/>
      <c r="V250" s="506"/>
      <c r="W250" s="506"/>
      <c r="X250" s="506"/>
      <c r="Y250" s="506"/>
      <c r="Z250" s="506"/>
      <c r="AA250" s="506"/>
      <c r="AB250" s="506"/>
      <c r="AC250" s="506"/>
      <c r="AD250" s="506"/>
      <c r="AE250" s="506"/>
      <c r="AF250" s="506"/>
      <c r="AG250" s="506"/>
      <c r="AH250" s="506"/>
      <c r="AI250" s="506"/>
      <c r="AJ250" s="506"/>
      <c r="AK250" s="506"/>
      <c r="AL250" s="506"/>
    </row>
    <row r="251" spans="3:38" s="103" customFormat="1" ht="12" customHeight="1">
      <c r="C251" s="506"/>
      <c r="D251" s="506"/>
      <c r="E251" s="506"/>
      <c r="F251" s="506"/>
      <c r="G251" s="506"/>
      <c r="H251" s="506"/>
      <c r="I251" s="506"/>
      <c r="J251" s="506"/>
      <c r="K251" s="506"/>
      <c r="L251" s="506"/>
      <c r="M251" s="506"/>
      <c r="N251" s="506"/>
      <c r="O251" s="506"/>
      <c r="P251" s="506"/>
      <c r="Q251" s="506"/>
      <c r="R251" s="506"/>
      <c r="S251" s="506"/>
      <c r="T251" s="506"/>
      <c r="U251" s="506"/>
      <c r="V251" s="506"/>
      <c r="W251" s="506"/>
      <c r="X251" s="506"/>
      <c r="Y251" s="506"/>
      <c r="Z251" s="506"/>
      <c r="AA251" s="506"/>
      <c r="AB251" s="506"/>
      <c r="AC251" s="506"/>
      <c r="AD251" s="506"/>
      <c r="AE251" s="506"/>
      <c r="AF251" s="506"/>
      <c r="AG251" s="506"/>
      <c r="AH251" s="506"/>
      <c r="AI251" s="506"/>
      <c r="AJ251" s="506"/>
      <c r="AK251" s="506"/>
      <c r="AL251" s="506"/>
    </row>
    <row r="252" spans="3:38" s="103" customFormat="1" ht="12" customHeight="1">
      <c r="C252" s="506"/>
      <c r="D252" s="506" t="s">
        <v>2988</v>
      </c>
      <c r="E252" s="506"/>
      <c r="F252" s="506"/>
      <c r="G252" s="506"/>
      <c r="H252" s="506"/>
      <c r="I252" s="506"/>
      <c r="J252" s="506"/>
      <c r="K252" s="506"/>
      <c r="L252" s="506"/>
      <c r="M252" s="506"/>
      <c r="N252" s="506"/>
      <c r="O252" s="506"/>
      <c r="P252" s="506"/>
      <c r="Q252" s="506"/>
      <c r="R252" s="506"/>
      <c r="S252" s="506"/>
      <c r="T252" s="506"/>
      <c r="U252" s="506"/>
      <c r="V252" s="506"/>
      <c r="W252" s="506"/>
      <c r="X252" s="506"/>
      <c r="Y252" s="506"/>
      <c r="Z252" s="506"/>
      <c r="AA252" s="506"/>
      <c r="AB252" s="506"/>
      <c r="AC252" s="506"/>
      <c r="AD252" s="506"/>
      <c r="AE252" s="506"/>
      <c r="AF252" s="506"/>
      <c r="AG252" s="506"/>
      <c r="AH252" s="506"/>
      <c r="AI252" s="506"/>
      <c r="AJ252" s="506"/>
      <c r="AK252" s="506"/>
      <c r="AL252" s="506"/>
    </row>
    <row r="253" spans="3:38" s="103" customFormat="1" ht="12" customHeight="1">
      <c r="C253" s="506"/>
      <c r="D253" s="506"/>
      <c r="E253" s="424" t="s">
        <v>2989</v>
      </c>
      <c r="F253" s="424"/>
      <c r="G253" s="424"/>
      <c r="H253" s="424"/>
      <c r="I253" s="424"/>
      <c r="J253" s="424"/>
      <c r="K253" s="424"/>
      <c r="L253" s="424"/>
      <c r="M253" s="424"/>
      <c r="N253" s="424"/>
      <c r="O253" s="424"/>
      <c r="P253" s="424"/>
      <c r="Q253" s="424"/>
      <c r="R253" s="424"/>
      <c r="S253" s="506"/>
      <c r="T253" s="506"/>
      <c r="U253" s="506"/>
      <c r="V253" s="506"/>
      <c r="W253" s="506"/>
      <c r="X253" s="506"/>
      <c r="Y253" s="506"/>
      <c r="Z253" s="506"/>
      <c r="AA253" s="506"/>
      <c r="AB253" s="506"/>
      <c r="AC253" s="506"/>
      <c r="AD253" s="506"/>
      <c r="AE253" s="506"/>
      <c r="AF253" s="506"/>
      <c r="AG253" s="506"/>
      <c r="AH253" s="506"/>
      <c r="AI253" s="506"/>
      <c r="AJ253" s="506"/>
      <c r="AK253" s="506"/>
      <c r="AL253" s="506"/>
    </row>
    <row r="254" spans="3:38" s="103" customFormat="1" ht="12" customHeight="1">
      <c r="C254" s="506"/>
      <c r="D254" s="506"/>
      <c r="E254" s="506" t="s">
        <v>2990</v>
      </c>
      <c r="F254" s="506"/>
      <c r="G254" s="506"/>
      <c r="H254" s="506"/>
      <c r="I254" s="506"/>
      <c r="J254" s="506"/>
      <c r="K254" s="506"/>
      <c r="L254" s="506"/>
      <c r="M254" s="506"/>
      <c r="N254" s="506"/>
      <c r="O254" s="506"/>
      <c r="P254" s="506"/>
      <c r="Q254" s="506"/>
      <c r="R254" s="506"/>
      <c r="S254" s="506"/>
      <c r="T254" s="506"/>
      <c r="U254" s="506"/>
      <c r="V254" s="506"/>
      <c r="W254" s="506"/>
      <c r="X254" s="506"/>
      <c r="Y254" s="506"/>
      <c r="Z254" s="506"/>
      <c r="AA254" s="506"/>
      <c r="AB254" s="506"/>
      <c r="AC254" s="506"/>
      <c r="AD254" s="506"/>
      <c r="AE254" s="506"/>
      <c r="AF254" s="506"/>
      <c r="AG254" s="506"/>
      <c r="AH254" s="506"/>
      <c r="AI254" s="506"/>
      <c r="AJ254" s="506"/>
      <c r="AK254" s="506"/>
      <c r="AL254" s="506"/>
    </row>
    <row r="255" spans="3:38" s="103" customFormat="1" ht="12" customHeight="1">
      <c r="C255" s="506"/>
      <c r="D255" s="506"/>
      <c r="E255" s="506" t="s">
        <v>2991</v>
      </c>
      <c r="F255" s="506"/>
      <c r="G255" s="506"/>
      <c r="H255" s="506"/>
      <c r="I255" s="506"/>
      <c r="J255" s="506"/>
      <c r="K255" s="506"/>
      <c r="L255" s="506"/>
      <c r="M255" s="506"/>
      <c r="N255" s="506"/>
      <c r="O255" s="506"/>
      <c r="P255" s="506"/>
      <c r="Q255" s="506"/>
      <c r="R255" s="506"/>
      <c r="S255" s="506"/>
      <c r="T255" s="506"/>
      <c r="U255" s="506"/>
      <c r="V255" s="506"/>
      <c r="W255" s="506"/>
      <c r="X255" s="506"/>
      <c r="Y255" s="506"/>
      <c r="Z255" s="506"/>
      <c r="AA255" s="506"/>
      <c r="AB255" s="506"/>
      <c r="AC255" s="506"/>
      <c r="AD255" s="506"/>
      <c r="AE255" s="506"/>
      <c r="AF255" s="506"/>
      <c r="AG255" s="506"/>
      <c r="AH255" s="506"/>
      <c r="AI255" s="506"/>
      <c r="AJ255" s="506"/>
      <c r="AK255" s="506"/>
      <c r="AL255" s="506"/>
    </row>
    <row r="256" spans="3:38" s="103" customFormat="1" ht="12" customHeight="1">
      <c r="C256" s="506"/>
      <c r="D256" s="506"/>
      <c r="E256" s="506"/>
      <c r="F256" s="506"/>
      <c r="G256" s="506"/>
      <c r="H256" s="506"/>
      <c r="I256" s="506" t="s">
        <v>2981</v>
      </c>
      <c r="J256" s="506"/>
      <c r="K256" s="506" t="s">
        <v>2982</v>
      </c>
      <c r="L256" s="506"/>
      <c r="M256" s="506" t="s">
        <v>2992</v>
      </c>
      <c r="N256" s="506"/>
      <c r="O256" s="506"/>
      <c r="P256" s="506"/>
      <c r="Q256" s="506"/>
      <c r="R256" s="506"/>
      <c r="S256" s="506"/>
      <c r="T256" s="506"/>
      <c r="U256" s="506"/>
      <c r="V256" s="506"/>
      <c r="W256" s="506"/>
      <c r="X256" s="506"/>
      <c r="Y256" s="506"/>
      <c r="Z256" s="506"/>
      <c r="AA256" s="506"/>
      <c r="AB256" s="506"/>
      <c r="AC256" s="506"/>
      <c r="AD256" s="506"/>
      <c r="AE256" s="506"/>
      <c r="AF256" s="506"/>
      <c r="AG256" s="506"/>
      <c r="AH256" s="506"/>
      <c r="AI256" s="506"/>
      <c r="AJ256" s="506"/>
      <c r="AK256" s="506"/>
      <c r="AL256" s="506"/>
    </row>
    <row r="257" spans="3:38" s="103" customFormat="1" ht="12" customHeight="1">
      <c r="C257" s="506"/>
      <c r="D257" s="506"/>
      <c r="E257" s="506"/>
      <c r="F257" s="506"/>
      <c r="G257" s="506"/>
      <c r="H257" s="506"/>
      <c r="I257" s="506" t="s">
        <v>2985</v>
      </c>
      <c r="J257" s="506"/>
      <c r="K257" s="506" t="s">
        <v>2982</v>
      </c>
      <c r="L257" s="506"/>
      <c r="M257" s="506" t="s">
        <v>2993</v>
      </c>
      <c r="N257" s="506"/>
      <c r="O257" s="506"/>
      <c r="P257" s="506"/>
      <c r="Q257" s="506"/>
      <c r="R257" s="506"/>
      <c r="S257" s="506"/>
      <c r="T257" s="506"/>
      <c r="U257" s="506"/>
      <c r="V257" s="506"/>
      <c r="W257" s="506"/>
      <c r="X257" s="506"/>
      <c r="Y257" s="506"/>
      <c r="Z257" s="506"/>
      <c r="AA257" s="506"/>
      <c r="AB257" s="506"/>
      <c r="AC257" s="506"/>
      <c r="AD257" s="506"/>
      <c r="AE257" s="506"/>
      <c r="AF257" s="506"/>
      <c r="AG257" s="506"/>
      <c r="AH257" s="506"/>
      <c r="AI257" s="506"/>
      <c r="AJ257" s="506"/>
      <c r="AK257" s="506"/>
      <c r="AL257" s="506"/>
    </row>
    <row r="258" spans="3:38" s="103" customFormat="1" ht="12" customHeight="1">
      <c r="C258" s="506"/>
      <c r="D258" s="506"/>
      <c r="E258" s="506"/>
      <c r="F258" s="506"/>
      <c r="G258" s="506"/>
      <c r="H258" s="506"/>
      <c r="I258" s="506"/>
      <c r="J258" s="506"/>
      <c r="K258" s="506"/>
      <c r="L258" s="506"/>
      <c r="M258" s="506"/>
      <c r="N258" s="506"/>
      <c r="O258" s="506"/>
      <c r="P258" s="506"/>
      <c r="Q258" s="506"/>
      <c r="R258" s="506"/>
      <c r="S258" s="506"/>
      <c r="T258" s="506"/>
      <c r="U258" s="506"/>
      <c r="V258" s="506"/>
      <c r="W258" s="506"/>
      <c r="X258" s="506"/>
      <c r="Y258" s="506"/>
      <c r="Z258" s="506"/>
      <c r="AA258" s="506"/>
      <c r="AB258" s="506"/>
      <c r="AC258" s="506"/>
      <c r="AD258" s="506"/>
      <c r="AE258" s="506"/>
      <c r="AF258" s="506"/>
      <c r="AG258" s="506"/>
      <c r="AH258" s="506"/>
      <c r="AI258" s="506"/>
      <c r="AJ258" s="506"/>
      <c r="AK258" s="506"/>
      <c r="AL258" s="506"/>
    </row>
    <row r="259" spans="3:38" s="103" customFormat="1" ht="12" customHeight="1"/>
    <row r="260" spans="3:38" s="103" customFormat="1" ht="12" customHeight="1"/>
    <row r="261" spans="3:38" s="103" customFormat="1" ht="12" customHeight="1"/>
    <row r="262" spans="3:38" s="103" customFormat="1" ht="12" customHeight="1"/>
    <row r="263" spans="3:38" s="103" customFormat="1" ht="12" customHeight="1"/>
    <row r="264" spans="3:38" s="103" customFormat="1" ht="12" customHeight="1"/>
    <row r="265" spans="3:38" s="103" customFormat="1" ht="12" customHeight="1"/>
    <row r="266" spans="3:38" s="103" customFormat="1" ht="12" customHeight="1"/>
    <row r="267" spans="3:38" s="103" customFormat="1" ht="12" customHeight="1"/>
    <row r="268" spans="3:38" s="103" customFormat="1" ht="12" customHeight="1"/>
    <row r="269" spans="3:38" s="103" customFormat="1" ht="12" customHeight="1"/>
    <row r="270" spans="3:38" s="103" customFormat="1" ht="12" customHeight="1"/>
    <row r="271" spans="3:38" s="103" customFormat="1" ht="12" customHeight="1"/>
    <row r="272" spans="3:38" s="103" customFormat="1" ht="12" customHeight="1"/>
    <row r="273" s="103" customFormat="1" ht="12" customHeight="1"/>
    <row r="274" s="103" customFormat="1" ht="12" customHeight="1"/>
    <row r="275" s="103" customFormat="1" ht="12" customHeight="1"/>
    <row r="276" s="103" customFormat="1" ht="12" customHeight="1"/>
    <row r="277" s="103" customFormat="1" ht="12" customHeight="1"/>
    <row r="278" s="103" customFormat="1" ht="12" customHeight="1"/>
    <row r="279" s="103" customFormat="1" ht="12" customHeight="1"/>
    <row r="280" s="103" customFormat="1" ht="12" customHeight="1"/>
    <row r="281" s="103" customFormat="1" ht="12" customHeight="1"/>
    <row r="282" s="103" customFormat="1" ht="12" customHeight="1"/>
    <row r="283" s="103" customFormat="1" ht="12" customHeight="1"/>
    <row r="284" s="103" customFormat="1" ht="12" customHeight="1"/>
    <row r="285" s="103" customFormat="1" ht="12" customHeight="1"/>
    <row r="286" s="103" customFormat="1" ht="12" customHeight="1"/>
    <row r="287" s="103" customFormat="1" ht="12" customHeight="1"/>
    <row r="288" s="103" customFormat="1" ht="12" customHeight="1"/>
    <row r="289" s="103" customFormat="1" ht="12" customHeight="1"/>
    <row r="290" s="103" customFormat="1" ht="12" customHeight="1"/>
    <row r="291" s="103" customFormat="1" ht="12" customHeight="1"/>
    <row r="292" s="103" customFormat="1" ht="12" customHeight="1"/>
    <row r="293" s="103" customFormat="1" ht="12" customHeight="1"/>
    <row r="294" s="103" customFormat="1" ht="12" customHeight="1"/>
    <row r="295" s="103" customFormat="1" ht="12" customHeight="1"/>
    <row r="296" s="103" customFormat="1" ht="12" customHeight="1"/>
    <row r="297" s="103" customFormat="1" ht="12" customHeight="1"/>
    <row r="298" s="103" customFormat="1" ht="12" customHeight="1"/>
    <row r="299" s="103" customFormat="1" ht="12" customHeight="1"/>
    <row r="300" s="103" customFormat="1" ht="12" customHeight="1"/>
    <row r="301" s="103" customFormat="1" ht="12" customHeight="1"/>
    <row r="302" s="103" customFormat="1" ht="12" customHeight="1"/>
    <row r="303" s="103" customFormat="1" ht="12" customHeight="1"/>
    <row r="304" s="103" customFormat="1" ht="12" customHeight="1"/>
  </sheetData>
  <mergeCells count="227">
    <mergeCell ref="R210:AA210"/>
    <mergeCell ref="AB210:AE210"/>
    <mergeCell ref="AF210:AI210"/>
    <mergeCell ref="AJ208:AM208"/>
    <mergeCell ref="F209:H209"/>
    <mergeCell ref="I209:K209"/>
    <mergeCell ref="L209:Q209"/>
    <mergeCell ref="R209:AA209"/>
    <mergeCell ref="AB209:AE209"/>
    <mergeCell ref="AF209:AI209"/>
    <mergeCell ref="AJ209:AM209"/>
    <mergeCell ref="F208:H208"/>
    <mergeCell ref="I208:K208"/>
    <mergeCell ref="L208:Q208"/>
    <mergeCell ref="R208:AA208"/>
    <mergeCell ref="AB208:AE208"/>
    <mergeCell ref="AF208:AI208"/>
    <mergeCell ref="R206:AA206"/>
    <mergeCell ref="AJ210:AM210"/>
    <mergeCell ref="E138:AL139"/>
    <mergeCell ref="AI140:AL140"/>
    <mergeCell ref="AE142:AH142"/>
    <mergeCell ref="AI142:AL142"/>
    <mergeCell ref="E141:G141"/>
    <mergeCell ref="H141:J141"/>
    <mergeCell ref="K141:P141"/>
    <mergeCell ref="Q141:Z141"/>
    <mergeCell ref="AA141:AD141"/>
    <mergeCell ref="AJ206:AM206"/>
    <mergeCell ref="F207:H207"/>
    <mergeCell ref="I207:K207"/>
    <mergeCell ref="L207:Q207"/>
    <mergeCell ref="R207:AA207"/>
    <mergeCell ref="AB207:AE207"/>
    <mergeCell ref="AF207:AI207"/>
    <mergeCell ref="AJ207:AM207"/>
    <mergeCell ref="H140:J140"/>
    <mergeCell ref="K140:P140"/>
    <mergeCell ref="F210:H210"/>
    <mergeCell ref="I210:K210"/>
    <mergeCell ref="L210:Q210"/>
    <mergeCell ref="F206:H206"/>
    <mergeCell ref="I206:K206"/>
    <mergeCell ref="BH1:BM2"/>
    <mergeCell ref="BN1:BP2"/>
    <mergeCell ref="O79:AA80"/>
    <mergeCell ref="O77:AA78"/>
    <mergeCell ref="AI137:AL137"/>
    <mergeCell ref="A1:M2"/>
    <mergeCell ref="N1:S2"/>
    <mergeCell ref="E137:G137"/>
    <mergeCell ref="H137:J137"/>
    <mergeCell ref="K137:P137"/>
    <mergeCell ref="O81:AA82"/>
    <mergeCell ref="O87:AA88"/>
    <mergeCell ref="O85:AA86"/>
    <mergeCell ref="O83:AA84"/>
    <mergeCell ref="T1:AB2"/>
    <mergeCell ref="AC1:AH2"/>
    <mergeCell ref="AA137:AD137"/>
    <mergeCell ref="AE137:AH137"/>
    <mergeCell ref="Q137:Z137"/>
    <mergeCell ref="AB206:AE206"/>
    <mergeCell ref="AF206:AI206"/>
    <mergeCell ref="L206:Q206"/>
    <mergeCell ref="AI1:BA2"/>
    <mergeCell ref="BB1:BG2"/>
    <mergeCell ref="AE141:AH141"/>
    <mergeCell ref="AA142:AD142"/>
    <mergeCell ref="E140:G140"/>
    <mergeCell ref="K146:P146"/>
    <mergeCell ref="Q146:Z146"/>
    <mergeCell ref="AA146:AD146"/>
    <mergeCell ref="AE146:AH146"/>
    <mergeCell ref="AI141:AL141"/>
    <mergeCell ref="E142:G142"/>
    <mergeCell ref="H142:J142"/>
    <mergeCell ref="K142:P142"/>
    <mergeCell ref="Q142:Z142"/>
    <mergeCell ref="AI146:AL146"/>
    <mergeCell ref="R94:W94"/>
    <mergeCell ref="R95:W95"/>
    <mergeCell ref="Q140:Z140"/>
    <mergeCell ref="AA140:AD140"/>
    <mergeCell ref="AE140:AH140"/>
    <mergeCell ref="E147:G147"/>
    <mergeCell ref="H147:J147"/>
    <mergeCell ref="K147:P147"/>
    <mergeCell ref="Q147:Z147"/>
    <mergeCell ref="AA147:AD147"/>
    <mergeCell ref="AE147:AH147"/>
    <mergeCell ref="AI147:AL147"/>
    <mergeCell ref="E146:G146"/>
    <mergeCell ref="H146:J146"/>
    <mergeCell ref="AE149:AH149"/>
    <mergeCell ref="AI149:AL149"/>
    <mergeCell ref="E148:G148"/>
    <mergeCell ref="H148:J148"/>
    <mergeCell ref="K148:P148"/>
    <mergeCell ref="Q148:Z148"/>
    <mergeCell ref="AA148:AD148"/>
    <mergeCell ref="AE148:AH148"/>
    <mergeCell ref="K150:P150"/>
    <mergeCell ref="Q150:Z150"/>
    <mergeCell ref="AA150:AD150"/>
    <mergeCell ref="AE150:AH150"/>
    <mergeCell ref="AI148:AL148"/>
    <mergeCell ref="E149:G149"/>
    <mergeCell ref="H149:J149"/>
    <mergeCell ref="K149:P149"/>
    <mergeCell ref="Q149:Z149"/>
    <mergeCell ref="AA149:AD149"/>
    <mergeCell ref="AI150:AL150"/>
    <mergeCell ref="E172:G172"/>
    <mergeCell ref="H172:J172"/>
    <mergeCell ref="K172:P172"/>
    <mergeCell ref="Q172:Z172"/>
    <mergeCell ref="AA172:AD172"/>
    <mergeCell ref="AE172:AH172"/>
    <mergeCell ref="AI172:AL172"/>
    <mergeCell ref="E150:G150"/>
    <mergeCell ref="H150:J150"/>
    <mergeCell ref="E175:G175"/>
    <mergeCell ref="H175:J175"/>
    <mergeCell ref="AE174:AH174"/>
    <mergeCell ref="AI174:AL174"/>
    <mergeCell ref="E173:G173"/>
    <mergeCell ref="H173:J173"/>
    <mergeCell ref="K173:P173"/>
    <mergeCell ref="Q173:Z173"/>
    <mergeCell ref="AA173:AD173"/>
    <mergeCell ref="AE173:AH173"/>
    <mergeCell ref="K175:P175"/>
    <mergeCell ref="Q175:Z175"/>
    <mergeCell ref="AA175:AD175"/>
    <mergeCell ref="AE175:AH175"/>
    <mergeCell ref="AI173:AL173"/>
    <mergeCell ref="E174:G174"/>
    <mergeCell ref="H174:J174"/>
    <mergeCell ref="K174:P174"/>
    <mergeCell ref="Q174:Z174"/>
    <mergeCell ref="AA174:AD174"/>
    <mergeCell ref="AI175:AL175"/>
    <mergeCell ref="Q186:Z186"/>
    <mergeCell ref="AA186:AD186"/>
    <mergeCell ref="AI187:AL187"/>
    <mergeCell ref="AE186:AH186"/>
    <mergeCell ref="AI186:AL186"/>
    <mergeCell ref="E176:G176"/>
    <mergeCell ref="H176:J176"/>
    <mergeCell ref="K176:P176"/>
    <mergeCell ref="Q176:Z176"/>
    <mergeCell ref="AA176:AD176"/>
    <mergeCell ref="AE176:AH176"/>
    <mergeCell ref="AI176:AL176"/>
    <mergeCell ref="AE193:AH193"/>
    <mergeCell ref="AI193:AL193"/>
    <mergeCell ref="E189:G189"/>
    <mergeCell ref="H189:J189"/>
    <mergeCell ref="K189:P189"/>
    <mergeCell ref="Q189:Z189"/>
    <mergeCell ref="AA189:AD189"/>
    <mergeCell ref="AE189:AH189"/>
    <mergeCell ref="E190:G190"/>
    <mergeCell ref="H190:J190"/>
    <mergeCell ref="K190:P190"/>
    <mergeCell ref="Q190:Z190"/>
    <mergeCell ref="AA190:AD190"/>
    <mergeCell ref="AE190:AH190"/>
    <mergeCell ref="AE192:AH192"/>
    <mergeCell ref="AI192:AL192"/>
    <mergeCell ref="E191:G191"/>
    <mergeCell ref="H191:J191"/>
    <mergeCell ref="K191:P191"/>
    <mergeCell ref="Q191:Z191"/>
    <mergeCell ref="AA191:AD191"/>
    <mergeCell ref="AE191:AH191"/>
    <mergeCell ref="AI189:AL189"/>
    <mergeCell ref="AI190:AL190"/>
    <mergeCell ref="E185:G185"/>
    <mergeCell ref="H185:J185"/>
    <mergeCell ref="K185:P185"/>
    <mergeCell ref="Q185:Z185"/>
    <mergeCell ref="AI191:AL191"/>
    <mergeCell ref="E188:G188"/>
    <mergeCell ref="H188:J188"/>
    <mergeCell ref="K188:P188"/>
    <mergeCell ref="Q188:Z188"/>
    <mergeCell ref="AA188:AD188"/>
    <mergeCell ref="AE188:AH188"/>
    <mergeCell ref="AI188:AL188"/>
    <mergeCell ref="E187:G187"/>
    <mergeCell ref="H187:J187"/>
    <mergeCell ref="AA185:AD185"/>
    <mergeCell ref="AE185:AH185"/>
    <mergeCell ref="K187:P187"/>
    <mergeCell ref="Q187:Z187"/>
    <mergeCell ref="AA187:AD187"/>
    <mergeCell ref="AE187:AH187"/>
    <mergeCell ref="AI185:AL185"/>
    <mergeCell ref="E186:G186"/>
    <mergeCell ref="H186:J186"/>
    <mergeCell ref="K186:P186"/>
    <mergeCell ref="M247:O247"/>
    <mergeCell ref="M248:O248"/>
    <mergeCell ref="M249:O249"/>
    <mergeCell ref="M250:O250"/>
    <mergeCell ref="E193:G193"/>
    <mergeCell ref="H193:J193"/>
    <mergeCell ref="K193:P193"/>
    <mergeCell ref="Q193:Z193"/>
    <mergeCell ref="X92:AA92"/>
    <mergeCell ref="X93:AA93"/>
    <mergeCell ref="X94:AA94"/>
    <mergeCell ref="X95:AA95"/>
    <mergeCell ref="O92:Q92"/>
    <mergeCell ref="O93:Q93"/>
    <mergeCell ref="O94:Q94"/>
    <mergeCell ref="O95:Q95"/>
    <mergeCell ref="R92:W92"/>
    <mergeCell ref="R93:W93"/>
    <mergeCell ref="E192:G192"/>
    <mergeCell ref="H192:J192"/>
    <mergeCell ref="K192:P192"/>
    <mergeCell ref="Q192:Z192"/>
    <mergeCell ref="AA192:AD192"/>
    <mergeCell ref="AA193:AD193"/>
  </mergeCells>
  <phoneticPr fontId="2"/>
  <hyperlinks>
    <hyperlink ref="BN1:BP2" location="目次!A1" display="目次へ"/>
    <hyperlink ref="N37:Y37" location="標準項目一覧!A1" display="出力優先順序は&lt;標準項目一覧&gt;参照"/>
    <hyperlink ref="N125:U125" location="元帳出力処理区分!A1" display="&lt;元帳出力処理区分&gt;参照"/>
    <hyperlink ref="E224:L224" location="個人データの出力!A1" display="&lt;個人データの出力&gt;参照"/>
    <hyperlink ref="N29:AG29" location="出力条件によるセット方法!A157" display="&lt;出力条件によるセット方法－「伝票NO出力」の出力方法&gt;参照"/>
    <hyperlink ref="E152:O152" location="印刷の改頁方法!A1" display="改頁の仕様は&lt;印刷の改頁方法&gt;参照"/>
    <hyperlink ref="D238:J238" location="合併合計転記!A1" display="&lt;合併合計転記&gt;参照"/>
    <hyperlink ref="D242:I242" location="複合セット!A1" display="&lt;複合セット&gt;参照"/>
    <hyperlink ref="E253:R253" r:id="rId1" display="&lt;OCRイメージのサイズ別印刷対応.xls&gt; 参照"/>
  </hyperlinks>
  <pageMargins left="0.39370078740157483" right="0.39370078740157483" top="0.55118110236220474" bottom="0.47244094488188981" header="0.31496062992125984" footer="0.15748031496062992"/>
  <pageSetup paperSize="9" scale="76" fitToHeight="0" orientation="landscape" r:id="rId2"/>
  <headerFooter alignWithMargins="0">
    <oddFooter>&amp;C&amp;P/&amp;N</oddFooter>
  </headerFooter>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Z168"/>
  <sheetViews>
    <sheetView showGridLines="0" zoomScaleNormal="100" workbookViewId="0">
      <pane ySplit="2" topLeftCell="A3" activePane="bottomLeft" state="frozen"/>
      <selection activeCell="O34" sqref="O34"/>
      <selection pane="bottomLeft" activeCell="A3" sqref="A3"/>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4" width="2.125" style="54" customWidth="1"/>
    <col min="65" max="66" width="2.25" style="54" customWidth="1"/>
    <col min="67" max="16384" width="2.125" style="54"/>
  </cols>
  <sheetData>
    <row r="1" spans="1:75" s="49" customFormat="1" ht="12" customHeight="1">
      <c r="A1" s="807" t="s">
        <v>367</v>
      </c>
      <c r="B1" s="808"/>
      <c r="C1" s="808"/>
      <c r="D1" s="808"/>
      <c r="E1" s="808"/>
      <c r="F1" s="808"/>
      <c r="G1" s="808"/>
      <c r="H1" s="808"/>
      <c r="I1" s="808"/>
      <c r="J1" s="808"/>
      <c r="K1" s="808"/>
      <c r="L1" s="808"/>
      <c r="M1" s="809"/>
      <c r="N1" s="813" t="s">
        <v>90</v>
      </c>
      <c r="O1" s="814"/>
      <c r="P1" s="814"/>
      <c r="Q1" s="814"/>
      <c r="R1" s="814"/>
      <c r="S1" s="814"/>
      <c r="T1" s="815"/>
      <c r="U1" s="819" t="str">
        <f>表紙!N14</f>
        <v>VKZ340100Calc、VKZ502300Calc</v>
      </c>
      <c r="V1" s="820"/>
      <c r="W1" s="820"/>
      <c r="X1" s="820"/>
      <c r="Y1" s="820"/>
      <c r="Z1" s="820"/>
      <c r="AA1" s="820"/>
      <c r="AB1" s="820"/>
      <c r="AC1" s="821"/>
      <c r="AD1" s="813" t="s">
        <v>91</v>
      </c>
      <c r="AE1" s="814"/>
      <c r="AF1" s="814"/>
      <c r="AG1" s="814"/>
      <c r="AH1" s="814"/>
      <c r="AI1" s="815"/>
      <c r="AJ1" s="819" t="str">
        <f>表紙!N11</f>
        <v>元帳、工事元帳データ集計</v>
      </c>
      <c r="AK1" s="820"/>
      <c r="AL1" s="820"/>
      <c r="AM1" s="820"/>
      <c r="AN1" s="820"/>
      <c r="AO1" s="820"/>
      <c r="AP1" s="820"/>
      <c r="AQ1" s="820"/>
      <c r="AR1" s="820"/>
      <c r="AS1" s="820"/>
      <c r="AT1" s="820"/>
      <c r="AU1" s="820"/>
      <c r="AV1" s="820"/>
      <c r="AW1" s="820"/>
      <c r="AX1" s="820"/>
      <c r="AY1" s="820"/>
      <c r="AZ1" s="820"/>
      <c r="BA1" s="820"/>
      <c r="BB1" s="821"/>
      <c r="BC1" s="813" t="s">
        <v>92</v>
      </c>
      <c r="BD1" s="814"/>
      <c r="BE1" s="814"/>
      <c r="BF1" s="814"/>
      <c r="BG1" s="814"/>
      <c r="BH1" s="815"/>
      <c r="BI1" s="801">
        <v>42501</v>
      </c>
      <c r="BJ1" s="802"/>
      <c r="BK1" s="802"/>
      <c r="BL1" s="802"/>
      <c r="BM1" s="802"/>
      <c r="BN1" s="803"/>
      <c r="BO1" s="831" t="s">
        <v>97</v>
      </c>
      <c r="BP1" s="832"/>
      <c r="BQ1" s="833"/>
    </row>
    <row r="2" spans="1:75" s="49" customFormat="1" ht="12" customHeight="1" thickBot="1">
      <c r="A2" s="810"/>
      <c r="B2" s="811"/>
      <c r="C2" s="811"/>
      <c r="D2" s="811"/>
      <c r="E2" s="811"/>
      <c r="F2" s="811"/>
      <c r="G2" s="811"/>
      <c r="H2" s="811"/>
      <c r="I2" s="811"/>
      <c r="J2" s="811"/>
      <c r="K2" s="811"/>
      <c r="L2" s="811"/>
      <c r="M2" s="812"/>
      <c r="N2" s="816"/>
      <c r="O2" s="817"/>
      <c r="P2" s="817"/>
      <c r="Q2" s="817"/>
      <c r="R2" s="817"/>
      <c r="S2" s="817"/>
      <c r="T2" s="818"/>
      <c r="U2" s="822"/>
      <c r="V2" s="823"/>
      <c r="W2" s="823"/>
      <c r="X2" s="823"/>
      <c r="Y2" s="823"/>
      <c r="Z2" s="823"/>
      <c r="AA2" s="823"/>
      <c r="AB2" s="823"/>
      <c r="AC2" s="824"/>
      <c r="AD2" s="816"/>
      <c r="AE2" s="817"/>
      <c r="AF2" s="817"/>
      <c r="AG2" s="817"/>
      <c r="AH2" s="817"/>
      <c r="AI2" s="818"/>
      <c r="AJ2" s="822"/>
      <c r="AK2" s="823"/>
      <c r="AL2" s="823"/>
      <c r="AM2" s="823"/>
      <c r="AN2" s="823"/>
      <c r="AO2" s="823"/>
      <c r="AP2" s="823"/>
      <c r="AQ2" s="823"/>
      <c r="AR2" s="823"/>
      <c r="AS2" s="823"/>
      <c r="AT2" s="823"/>
      <c r="AU2" s="823"/>
      <c r="AV2" s="823"/>
      <c r="AW2" s="823"/>
      <c r="AX2" s="823"/>
      <c r="AY2" s="823"/>
      <c r="AZ2" s="823"/>
      <c r="BA2" s="823"/>
      <c r="BB2" s="824"/>
      <c r="BC2" s="816"/>
      <c r="BD2" s="817"/>
      <c r="BE2" s="817"/>
      <c r="BF2" s="817"/>
      <c r="BG2" s="817"/>
      <c r="BH2" s="818"/>
      <c r="BI2" s="804"/>
      <c r="BJ2" s="805"/>
      <c r="BK2" s="805"/>
      <c r="BL2" s="805"/>
      <c r="BM2" s="805"/>
      <c r="BN2" s="806"/>
      <c r="BO2" s="834"/>
      <c r="BP2" s="835"/>
      <c r="BQ2" s="836"/>
    </row>
    <row r="3" spans="1:75" s="103" customFormat="1" ht="12" customHeight="1">
      <c r="A3" s="272"/>
      <c r="B3" s="272"/>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c r="BF3" s="260"/>
      <c r="BG3" s="260"/>
      <c r="BH3" s="260"/>
      <c r="BI3" s="260"/>
      <c r="BJ3" s="260"/>
      <c r="BK3" s="260"/>
      <c r="BL3" s="260"/>
      <c r="BM3" s="260"/>
      <c r="BN3" s="260"/>
    </row>
    <row r="4" spans="1:75" s="103" customFormat="1" ht="12" customHeight="1">
      <c r="B4" s="103" t="s">
        <v>369</v>
      </c>
      <c r="AF4" s="560" t="s">
        <v>370</v>
      </c>
    </row>
    <row r="5" spans="1:75" s="103" customFormat="1" ht="12" customHeight="1"/>
    <row r="6" spans="1:75" s="103" customFormat="1" ht="12" customHeight="1">
      <c r="B6" s="561"/>
      <c r="C6" s="562"/>
      <c r="D6" s="562"/>
      <c r="E6" s="562"/>
      <c r="F6" s="562"/>
      <c r="G6" s="562"/>
      <c r="H6" s="562"/>
      <c r="I6" s="562"/>
      <c r="J6" s="562"/>
      <c r="K6" s="562"/>
      <c r="L6" s="562"/>
      <c r="M6" s="562"/>
      <c r="N6" s="562"/>
      <c r="O6" s="562"/>
      <c r="P6" s="562"/>
      <c r="Q6" s="562"/>
      <c r="R6" s="562"/>
      <c r="S6" s="562"/>
      <c r="T6" s="562"/>
      <c r="U6" s="562"/>
      <c r="V6" s="562"/>
      <c r="W6" s="562"/>
      <c r="X6" s="562"/>
      <c r="Y6" s="562"/>
      <c r="Z6" s="562"/>
      <c r="AA6" s="562"/>
      <c r="AB6" s="562"/>
      <c r="AC6" s="563"/>
      <c r="AF6" s="103" t="s">
        <v>363</v>
      </c>
    </row>
    <row r="7" spans="1:75" s="103" customFormat="1" ht="12" customHeight="1">
      <c r="B7" s="564" t="s">
        <v>973</v>
      </c>
      <c r="D7" s="260"/>
      <c r="E7" s="260"/>
      <c r="F7" s="260"/>
      <c r="G7" s="260"/>
      <c r="H7" s="260"/>
      <c r="I7" s="260"/>
      <c r="J7" s="260"/>
      <c r="K7" s="260"/>
      <c r="L7" s="260"/>
      <c r="M7" s="260"/>
      <c r="N7" s="260"/>
      <c r="O7" s="260"/>
      <c r="P7" s="260"/>
      <c r="Q7" s="260"/>
      <c r="R7" s="260"/>
      <c r="S7" s="260"/>
      <c r="T7" s="260"/>
      <c r="U7" s="260"/>
      <c r="V7" s="260"/>
      <c r="W7" s="260"/>
      <c r="X7" s="260"/>
      <c r="Y7" s="260"/>
      <c r="Z7" s="260"/>
      <c r="AA7" s="260"/>
      <c r="AB7" s="260"/>
      <c r="AC7" s="565"/>
      <c r="AG7" s="103" t="s">
        <v>374</v>
      </c>
    </row>
    <row r="8" spans="1:75" s="103" customFormat="1" ht="12" customHeight="1">
      <c r="B8" s="564"/>
      <c r="C8" s="260" t="s">
        <v>371</v>
      </c>
      <c r="D8" s="260"/>
      <c r="E8" s="260"/>
      <c r="F8" s="260"/>
      <c r="G8" s="260"/>
      <c r="H8" s="260"/>
      <c r="I8" s="260"/>
      <c r="J8" s="260"/>
      <c r="K8" s="260"/>
      <c r="L8" s="260"/>
      <c r="M8" s="260"/>
      <c r="N8" s="260"/>
      <c r="O8" s="260"/>
      <c r="P8" s="260"/>
      <c r="Q8" s="260"/>
      <c r="R8" s="260"/>
      <c r="S8" s="260"/>
      <c r="T8" s="260"/>
      <c r="U8" s="260"/>
      <c r="V8" s="260"/>
      <c r="W8" s="260"/>
      <c r="X8" s="260"/>
      <c r="Y8" s="260"/>
      <c r="Z8" s="260"/>
      <c r="AA8" s="260"/>
      <c r="AB8" s="260"/>
      <c r="AC8" s="565"/>
      <c r="AH8" s="103" t="s">
        <v>946</v>
      </c>
    </row>
    <row r="9" spans="1:75" s="103" customFormat="1" ht="12" customHeight="1">
      <c r="B9" s="564"/>
      <c r="C9" s="260" t="s">
        <v>863</v>
      </c>
      <c r="D9" s="260"/>
      <c r="E9" s="260"/>
      <c r="F9" s="260"/>
      <c r="G9" s="260"/>
      <c r="H9" s="260"/>
      <c r="I9" s="260"/>
      <c r="J9" s="260"/>
      <c r="K9" s="260"/>
      <c r="L9" s="260"/>
      <c r="M9" s="260"/>
      <c r="N9" s="260"/>
      <c r="O9" s="260"/>
      <c r="P9" s="260"/>
      <c r="Q9" s="260"/>
      <c r="R9" s="260"/>
      <c r="S9" s="260" t="s">
        <v>372</v>
      </c>
      <c r="T9" s="260"/>
      <c r="U9" s="260"/>
      <c r="V9" s="260"/>
      <c r="W9" s="260"/>
      <c r="X9" s="260"/>
      <c r="Y9" s="260"/>
      <c r="Z9" s="260"/>
      <c r="AA9" s="260"/>
      <c r="AB9" s="260"/>
      <c r="AC9" s="565"/>
      <c r="AH9" s="103" t="s">
        <v>377</v>
      </c>
    </row>
    <row r="10" spans="1:75" s="103" customFormat="1" ht="12" customHeight="1">
      <c r="B10" s="564"/>
      <c r="C10" s="260" t="s">
        <v>373</v>
      </c>
      <c r="D10" s="260"/>
      <c r="E10" s="260"/>
      <c r="F10" s="260"/>
      <c r="G10" s="260"/>
      <c r="H10" s="260"/>
      <c r="I10" s="260"/>
      <c r="J10" s="260"/>
      <c r="K10" s="260"/>
      <c r="L10" s="260"/>
      <c r="M10" s="260"/>
      <c r="N10" s="260"/>
      <c r="O10" s="260"/>
      <c r="P10" s="260"/>
      <c r="Q10" s="260"/>
      <c r="R10" s="260"/>
      <c r="S10" s="260"/>
      <c r="T10" s="260"/>
      <c r="U10" s="260"/>
      <c r="V10" s="260"/>
      <c r="W10" s="260"/>
      <c r="X10" s="260"/>
      <c r="Y10" s="260"/>
      <c r="Z10" s="260"/>
      <c r="AA10" s="260"/>
      <c r="AB10" s="260"/>
      <c r="AC10" s="565"/>
    </row>
    <row r="11" spans="1:75" s="103" customFormat="1" ht="12" customHeight="1">
      <c r="B11" s="564"/>
      <c r="C11" s="260" t="s">
        <v>375</v>
      </c>
      <c r="D11" s="260"/>
      <c r="E11" s="260"/>
      <c r="F11" s="260"/>
      <c r="G11" s="260"/>
      <c r="H11" s="260"/>
      <c r="I11" s="260"/>
      <c r="J11" s="260"/>
      <c r="K11" s="260"/>
      <c r="L11" s="260"/>
      <c r="M11" s="260"/>
      <c r="N11" s="260"/>
      <c r="O11" s="260"/>
      <c r="P11" s="260"/>
      <c r="Q11" s="260"/>
      <c r="R11" s="260"/>
      <c r="S11" s="260"/>
      <c r="T11" s="260"/>
      <c r="U11" s="260"/>
      <c r="V11" s="260"/>
      <c r="W11" s="260"/>
      <c r="X11" s="260"/>
      <c r="Y11" s="260"/>
      <c r="Z11" s="260"/>
      <c r="AA11" s="260"/>
      <c r="AB11" s="260"/>
      <c r="AC11" s="565"/>
      <c r="AG11" s="103" t="s">
        <v>379</v>
      </c>
    </row>
    <row r="12" spans="1:75" s="103" customFormat="1" ht="12" customHeight="1">
      <c r="B12" s="564"/>
      <c r="C12" s="260" t="s">
        <v>376</v>
      </c>
      <c r="D12" s="260"/>
      <c r="E12" s="260"/>
      <c r="F12" s="260"/>
      <c r="G12" s="260"/>
      <c r="H12" s="260"/>
      <c r="I12" s="260"/>
      <c r="J12" s="260"/>
      <c r="K12" s="260"/>
      <c r="L12" s="260"/>
      <c r="M12" s="260"/>
      <c r="N12" s="260"/>
      <c r="O12" s="260"/>
      <c r="P12" s="260"/>
      <c r="Q12" s="260"/>
      <c r="R12" s="260"/>
      <c r="S12" s="260"/>
      <c r="T12" s="260"/>
      <c r="U12" s="260"/>
      <c r="V12" s="260"/>
      <c r="W12" s="260"/>
      <c r="X12" s="260"/>
      <c r="Y12" s="260"/>
      <c r="Z12" s="260"/>
      <c r="AA12" s="260"/>
      <c r="AB12" s="260"/>
      <c r="AC12" s="565"/>
      <c r="AH12" s="103" t="s">
        <v>382</v>
      </c>
    </row>
    <row r="13" spans="1:75" s="103" customFormat="1" ht="12" customHeight="1">
      <c r="B13" s="564"/>
      <c r="C13" s="260" t="s">
        <v>378</v>
      </c>
      <c r="D13" s="260"/>
      <c r="E13" s="260"/>
      <c r="F13" s="260"/>
      <c r="G13" s="260"/>
      <c r="H13" s="260"/>
      <c r="I13" s="260"/>
      <c r="J13" s="260"/>
      <c r="K13" s="260"/>
      <c r="L13" s="260"/>
      <c r="M13" s="260"/>
      <c r="N13" s="260"/>
      <c r="O13" s="260"/>
      <c r="P13" s="260"/>
      <c r="Q13" s="260"/>
      <c r="R13" s="260"/>
      <c r="S13" s="260"/>
      <c r="T13" s="260"/>
      <c r="U13" s="260"/>
      <c r="V13" s="260"/>
      <c r="W13" s="260"/>
      <c r="X13" s="260"/>
      <c r="Y13" s="260"/>
      <c r="Z13" s="260"/>
      <c r="AA13" s="260"/>
      <c r="AB13" s="260"/>
      <c r="AC13" s="565"/>
      <c r="AE13" s="104"/>
      <c r="AF13" s="104"/>
      <c r="AG13" s="104"/>
      <c r="AH13" s="104" t="s">
        <v>384</v>
      </c>
      <c r="AI13" s="104"/>
      <c r="AJ13" s="104"/>
      <c r="AK13" s="104"/>
      <c r="AL13" s="104"/>
      <c r="AM13" s="104"/>
      <c r="AN13" s="104"/>
      <c r="AO13" s="104"/>
    </row>
    <row r="14" spans="1:75" s="103" customFormat="1" ht="12" customHeight="1">
      <c r="B14" s="564"/>
      <c r="C14" s="260"/>
      <c r="D14" s="260"/>
      <c r="E14" s="260"/>
      <c r="F14" s="260"/>
      <c r="G14" s="260"/>
      <c r="H14" s="260"/>
      <c r="I14" s="260"/>
      <c r="J14" s="260"/>
      <c r="K14" s="260"/>
      <c r="L14" s="260"/>
      <c r="M14" s="260"/>
      <c r="N14" s="260"/>
      <c r="O14" s="260"/>
      <c r="P14" s="260"/>
      <c r="Q14" s="260"/>
      <c r="R14" s="260"/>
      <c r="S14" s="260"/>
      <c r="T14" s="260"/>
      <c r="U14" s="260"/>
      <c r="V14" s="260"/>
      <c r="W14" s="260"/>
      <c r="X14" s="260"/>
      <c r="Y14" s="260"/>
      <c r="Z14" s="260"/>
      <c r="AA14" s="260"/>
      <c r="AB14" s="260"/>
      <c r="AC14" s="565"/>
      <c r="AE14" s="104"/>
      <c r="AF14" s="104"/>
      <c r="AG14" s="104"/>
      <c r="AH14" s="104" t="s">
        <v>386</v>
      </c>
      <c r="AI14" s="104"/>
      <c r="AJ14" s="104"/>
      <c r="AK14" s="104"/>
      <c r="AL14" s="104"/>
      <c r="AM14" s="104"/>
      <c r="AN14" s="104"/>
      <c r="AO14" s="104"/>
      <c r="BH14" s="104"/>
      <c r="BI14" s="104"/>
      <c r="BJ14" s="104"/>
      <c r="BK14" s="104"/>
      <c r="BL14" s="104"/>
      <c r="BM14" s="104"/>
      <c r="BN14" s="104"/>
      <c r="BO14" s="104"/>
      <c r="BP14" s="104"/>
      <c r="BQ14" s="104"/>
      <c r="BR14" s="104"/>
      <c r="BS14" s="104"/>
      <c r="BT14" s="104"/>
      <c r="BU14" s="104"/>
      <c r="BV14" s="104"/>
      <c r="BW14" s="104"/>
    </row>
    <row r="15" spans="1:75" s="103" customFormat="1" ht="12" customHeight="1">
      <c r="B15" s="564"/>
      <c r="C15" s="260" t="s">
        <v>380</v>
      </c>
      <c r="D15" s="260"/>
      <c r="E15" s="260"/>
      <c r="F15" s="260"/>
      <c r="G15" s="260"/>
      <c r="H15" s="260"/>
      <c r="I15" s="260"/>
      <c r="J15" s="260"/>
      <c r="K15" s="260"/>
      <c r="L15" s="260"/>
      <c r="M15" s="260"/>
      <c r="N15" s="260"/>
      <c r="O15" s="260"/>
      <c r="P15" s="260"/>
      <c r="Q15" s="260"/>
      <c r="R15" s="260"/>
      <c r="S15" s="260" t="s">
        <v>381</v>
      </c>
      <c r="T15" s="260"/>
      <c r="U15" s="260"/>
      <c r="V15" s="260"/>
      <c r="W15" s="260"/>
      <c r="X15" s="260"/>
      <c r="Y15" s="260"/>
      <c r="Z15" s="260"/>
      <c r="AA15" s="260"/>
      <c r="AB15" s="260"/>
      <c r="AC15" s="565"/>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row>
    <row r="16" spans="1:75" s="104" customFormat="1" ht="13.5" customHeight="1">
      <c r="A16" s="103"/>
      <c r="B16" s="564"/>
      <c r="C16" s="255" t="s">
        <v>383</v>
      </c>
      <c r="D16" s="255"/>
      <c r="E16" s="255"/>
      <c r="F16" s="255"/>
      <c r="G16" s="255"/>
      <c r="H16" s="255"/>
      <c r="I16" s="255"/>
      <c r="J16" s="255"/>
      <c r="K16" s="255"/>
      <c r="L16" s="255"/>
      <c r="M16" s="255"/>
      <c r="N16" s="255"/>
      <c r="O16" s="260"/>
      <c r="P16" s="255"/>
      <c r="Q16" s="255"/>
      <c r="R16" s="255"/>
      <c r="S16" s="255"/>
      <c r="T16" s="255"/>
      <c r="U16" s="255"/>
      <c r="V16" s="255"/>
      <c r="W16" s="255"/>
      <c r="X16" s="255"/>
      <c r="Y16" s="255"/>
      <c r="Z16" s="255"/>
      <c r="AA16" s="255"/>
      <c r="AB16" s="255"/>
      <c r="AC16" s="566"/>
      <c r="AH16" s="104" t="s">
        <v>932</v>
      </c>
      <c r="AZ16" s="104" t="s">
        <v>389</v>
      </c>
    </row>
    <row r="17" spans="1:78" s="104" customFormat="1" ht="13.5" customHeight="1">
      <c r="A17" s="255"/>
      <c r="B17" s="564"/>
      <c r="C17" s="255" t="s">
        <v>385</v>
      </c>
      <c r="D17" s="255"/>
      <c r="E17" s="255"/>
      <c r="F17" s="255"/>
      <c r="G17" s="255"/>
      <c r="H17" s="255"/>
      <c r="I17" s="255"/>
      <c r="J17" s="255"/>
      <c r="K17" s="255"/>
      <c r="L17" s="255"/>
      <c r="M17" s="255"/>
      <c r="N17" s="255"/>
      <c r="O17" s="255"/>
      <c r="P17" s="255"/>
      <c r="Q17" s="255"/>
      <c r="R17" s="255"/>
      <c r="S17" s="255"/>
      <c r="T17" s="255"/>
      <c r="U17" s="255"/>
      <c r="V17" s="255"/>
      <c r="W17" s="255"/>
      <c r="X17" s="255"/>
      <c r="Y17" s="255"/>
      <c r="Z17" s="255"/>
      <c r="AA17" s="255"/>
      <c r="AB17" s="255"/>
      <c r="AC17" s="566"/>
      <c r="AH17" s="104" t="s">
        <v>931</v>
      </c>
      <c r="AI17" s="103"/>
      <c r="AZ17" s="104" t="s">
        <v>390</v>
      </c>
    </row>
    <row r="18" spans="1:78" s="104" customFormat="1" ht="13.5" customHeight="1">
      <c r="A18" s="255"/>
      <c r="B18" s="567"/>
      <c r="C18" s="255" t="s">
        <v>387</v>
      </c>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566"/>
      <c r="AH18" s="104" t="s">
        <v>933</v>
      </c>
      <c r="AI18" s="103"/>
      <c r="AZ18" s="104" t="s">
        <v>392</v>
      </c>
    </row>
    <row r="19" spans="1:78" s="104" customFormat="1" ht="13.5" customHeight="1">
      <c r="A19" s="255"/>
      <c r="B19" s="564"/>
      <c r="C19" s="255" t="s">
        <v>388</v>
      </c>
      <c r="D19" s="255"/>
      <c r="E19" s="255"/>
      <c r="F19" s="255"/>
      <c r="G19" s="255"/>
      <c r="H19" s="255"/>
      <c r="I19" s="255"/>
      <c r="J19" s="255"/>
      <c r="K19" s="255"/>
      <c r="L19" s="255"/>
      <c r="M19" s="255"/>
      <c r="N19" s="255"/>
      <c r="O19" s="255"/>
      <c r="P19" s="255"/>
      <c r="Q19" s="255"/>
      <c r="R19" s="255"/>
      <c r="S19" s="255"/>
      <c r="T19" s="255"/>
      <c r="U19" s="255"/>
      <c r="V19" s="255"/>
      <c r="W19" s="255"/>
      <c r="X19" s="255"/>
      <c r="Y19" s="255"/>
      <c r="Z19" s="255"/>
      <c r="AA19" s="255"/>
      <c r="AB19" s="255"/>
      <c r="AC19" s="566"/>
      <c r="AF19" s="103"/>
      <c r="AH19" s="104" t="s">
        <v>934</v>
      </c>
      <c r="AI19" s="103"/>
      <c r="AZ19" s="104" t="s">
        <v>393</v>
      </c>
    </row>
    <row r="20" spans="1:78" s="104" customFormat="1" ht="13.5" customHeight="1">
      <c r="A20" s="255"/>
      <c r="B20" s="564"/>
      <c r="C20" s="255"/>
      <c r="D20" s="255"/>
      <c r="E20" s="255"/>
      <c r="F20" s="255"/>
      <c r="G20" s="255"/>
      <c r="H20" s="255"/>
      <c r="I20" s="255"/>
      <c r="J20" s="255"/>
      <c r="K20" s="255"/>
      <c r="L20" s="255"/>
      <c r="M20" s="255"/>
      <c r="N20" s="255"/>
      <c r="O20" s="255"/>
      <c r="P20" s="255"/>
      <c r="Q20" s="255"/>
      <c r="R20" s="255"/>
      <c r="S20" s="255"/>
      <c r="T20" s="255"/>
      <c r="U20" s="255"/>
      <c r="V20" s="255"/>
      <c r="W20" s="255"/>
      <c r="X20" s="255"/>
      <c r="Y20" s="255"/>
      <c r="Z20" s="255"/>
      <c r="AA20" s="255"/>
      <c r="AB20" s="255"/>
      <c r="AC20" s="566"/>
    </row>
    <row r="21" spans="1:78" s="104" customFormat="1" ht="13.5" customHeight="1">
      <c r="A21" s="255"/>
      <c r="B21" s="564"/>
      <c r="C21" s="255" t="s">
        <v>864</v>
      </c>
      <c r="D21" s="255"/>
      <c r="E21" s="255"/>
      <c r="F21" s="255"/>
      <c r="G21" s="255"/>
      <c r="H21" s="255"/>
      <c r="I21" s="255"/>
      <c r="J21" s="255"/>
      <c r="K21" s="255"/>
      <c r="L21" s="255"/>
      <c r="M21" s="255"/>
      <c r="N21" s="255"/>
      <c r="O21" s="255"/>
      <c r="P21" s="255"/>
      <c r="Q21" s="255"/>
      <c r="R21" s="255"/>
      <c r="S21" s="260" t="s">
        <v>391</v>
      </c>
      <c r="T21" s="255"/>
      <c r="U21" s="255"/>
      <c r="V21" s="255"/>
      <c r="W21" s="255"/>
      <c r="X21" s="255"/>
      <c r="Y21" s="255"/>
      <c r="Z21" s="255"/>
      <c r="AA21" s="255"/>
      <c r="AB21" s="255"/>
      <c r="AC21" s="566"/>
      <c r="AG21" s="103" t="s">
        <v>941</v>
      </c>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row>
    <row r="22" spans="1:78" s="104" customFormat="1" ht="13.5" customHeight="1">
      <c r="A22" s="255"/>
      <c r="B22" s="564"/>
      <c r="C22" s="255" t="s">
        <v>865</v>
      </c>
      <c r="D22" s="255"/>
      <c r="E22" s="255"/>
      <c r="F22" s="255"/>
      <c r="G22" s="255"/>
      <c r="H22" s="255"/>
      <c r="I22" s="255"/>
      <c r="J22" s="255"/>
      <c r="K22" s="255"/>
      <c r="L22" s="255"/>
      <c r="M22" s="255"/>
      <c r="N22" s="255"/>
      <c r="O22" s="255"/>
      <c r="P22" s="255"/>
      <c r="Q22" s="255"/>
      <c r="R22" s="255"/>
      <c r="S22" s="255"/>
      <c r="T22" s="255"/>
      <c r="U22" s="255"/>
      <c r="V22" s="255"/>
      <c r="W22" s="255"/>
      <c r="X22" s="255"/>
      <c r="Y22" s="255"/>
      <c r="Z22" s="255"/>
      <c r="AA22" s="255"/>
      <c r="AB22" s="255"/>
      <c r="AC22" s="566"/>
      <c r="AG22" s="103"/>
      <c r="AH22" s="103" t="s">
        <v>948</v>
      </c>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row>
    <row r="23" spans="1:78" s="104" customFormat="1" ht="13.5" customHeight="1">
      <c r="A23" s="255"/>
      <c r="B23" s="564"/>
      <c r="C23" s="255" t="s">
        <v>866</v>
      </c>
      <c r="D23" s="255"/>
      <c r="E23" s="255"/>
      <c r="F23" s="255"/>
      <c r="G23" s="255"/>
      <c r="H23" s="255"/>
      <c r="I23" s="255"/>
      <c r="J23" s="255"/>
      <c r="K23" s="255"/>
      <c r="L23" s="255"/>
      <c r="M23" s="255"/>
      <c r="N23" s="255"/>
      <c r="O23" s="255"/>
      <c r="P23" s="255"/>
      <c r="Q23" s="255"/>
      <c r="R23" s="255"/>
      <c r="S23" s="255"/>
      <c r="T23" s="255"/>
      <c r="U23" s="255"/>
      <c r="V23" s="255"/>
      <c r="W23" s="255"/>
      <c r="X23" s="255"/>
      <c r="Y23" s="255"/>
      <c r="Z23" s="255"/>
      <c r="AA23" s="255"/>
      <c r="AB23" s="255"/>
      <c r="AC23" s="566"/>
      <c r="AG23" s="103"/>
      <c r="AH23" s="103" t="s">
        <v>942</v>
      </c>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row>
    <row r="24" spans="1:78" s="104" customFormat="1" ht="13.5" customHeight="1">
      <c r="A24" s="255"/>
      <c r="B24" s="564"/>
      <c r="C24" s="255" t="s">
        <v>867</v>
      </c>
      <c r="D24" s="255"/>
      <c r="E24" s="255"/>
      <c r="F24" s="255"/>
      <c r="G24" s="255"/>
      <c r="H24" s="255"/>
      <c r="I24" s="255"/>
      <c r="J24" s="255"/>
      <c r="K24" s="255"/>
      <c r="L24" s="255"/>
      <c r="M24" s="255"/>
      <c r="N24" s="255"/>
      <c r="O24" s="255"/>
      <c r="P24" s="255"/>
      <c r="Q24" s="255"/>
      <c r="R24" s="255"/>
      <c r="S24" s="255"/>
      <c r="T24" s="255"/>
      <c r="U24" s="255"/>
      <c r="V24" s="255"/>
      <c r="W24" s="255"/>
      <c r="X24" s="255"/>
      <c r="Y24" s="255"/>
      <c r="Z24" s="255"/>
      <c r="AA24" s="255"/>
      <c r="AB24" s="255"/>
      <c r="AC24" s="566"/>
      <c r="AG24" s="103"/>
      <c r="AH24" s="103" t="s">
        <v>949</v>
      </c>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row>
    <row r="25" spans="1:78" s="104" customFormat="1" ht="13.5" customHeight="1">
      <c r="A25" s="255"/>
      <c r="B25" s="567"/>
      <c r="C25" s="255" t="s">
        <v>394</v>
      </c>
      <c r="D25" s="255"/>
      <c r="E25" s="255"/>
      <c r="F25" s="255"/>
      <c r="G25" s="255"/>
      <c r="H25" s="255"/>
      <c r="I25" s="255"/>
      <c r="J25" s="255"/>
      <c r="K25" s="255"/>
      <c r="L25" s="255"/>
      <c r="M25" s="255"/>
      <c r="N25" s="255"/>
      <c r="O25" s="255"/>
      <c r="P25" s="255"/>
      <c r="Q25" s="255"/>
      <c r="R25" s="255"/>
      <c r="S25" s="255"/>
      <c r="T25" s="255"/>
      <c r="U25" s="255"/>
      <c r="V25" s="255"/>
      <c r="W25" s="255"/>
      <c r="X25" s="255"/>
      <c r="Y25" s="255"/>
      <c r="Z25" s="255"/>
      <c r="AA25" s="255"/>
      <c r="AB25" s="255"/>
      <c r="AC25" s="566"/>
    </row>
    <row r="26" spans="1:78" s="104" customFormat="1" ht="13.5" customHeight="1">
      <c r="A26" s="255"/>
      <c r="B26" s="564"/>
      <c r="C26" s="255" t="s">
        <v>868</v>
      </c>
      <c r="D26" s="255"/>
      <c r="E26" s="255"/>
      <c r="F26" s="255"/>
      <c r="G26" s="255"/>
      <c r="H26" s="255"/>
      <c r="I26" s="255"/>
      <c r="J26" s="255"/>
      <c r="K26" s="255"/>
      <c r="L26" s="255"/>
      <c r="M26" s="255"/>
      <c r="N26" s="255"/>
      <c r="O26" s="255"/>
      <c r="P26" s="255"/>
      <c r="Q26" s="255"/>
      <c r="R26" s="255"/>
      <c r="S26" s="260"/>
      <c r="T26" s="255"/>
      <c r="U26" s="255"/>
      <c r="V26" s="255"/>
      <c r="W26" s="255"/>
      <c r="X26" s="255"/>
      <c r="Y26" s="255"/>
      <c r="Z26" s="255"/>
      <c r="AA26" s="255"/>
      <c r="AB26" s="260"/>
      <c r="AC26" s="566"/>
      <c r="AE26" s="103"/>
      <c r="AF26" s="103"/>
      <c r="AG26" s="103" t="s">
        <v>2162</v>
      </c>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3"/>
      <c r="BL26" s="103"/>
      <c r="BM26" s="103"/>
      <c r="BN26" s="103"/>
      <c r="BO26" s="103"/>
      <c r="BP26" s="103"/>
      <c r="BQ26" s="103"/>
      <c r="BR26" s="103"/>
      <c r="BS26" s="103"/>
      <c r="BT26" s="103"/>
      <c r="BU26" s="103"/>
      <c r="BV26" s="103"/>
      <c r="BW26" s="103"/>
      <c r="BX26" s="103"/>
      <c r="BY26" s="103"/>
    </row>
    <row r="27" spans="1:78" s="104" customFormat="1" ht="13.5" customHeight="1">
      <c r="A27" s="255"/>
      <c r="B27" s="567"/>
      <c r="C27" s="255" t="s">
        <v>396</v>
      </c>
      <c r="D27" s="255"/>
      <c r="E27" s="255"/>
      <c r="F27" s="255"/>
      <c r="G27" s="255"/>
      <c r="H27" s="255"/>
      <c r="I27" s="255"/>
      <c r="J27" s="255"/>
      <c r="K27" s="255"/>
      <c r="L27" s="255"/>
      <c r="M27" s="255"/>
      <c r="N27" s="255"/>
      <c r="O27" s="255"/>
      <c r="P27" s="255"/>
      <c r="Q27" s="255"/>
      <c r="R27" s="255"/>
      <c r="S27" s="255"/>
      <c r="T27" s="255"/>
      <c r="U27" s="255"/>
      <c r="V27" s="255"/>
      <c r="W27" s="255"/>
      <c r="X27" s="255"/>
      <c r="Y27" s="255"/>
      <c r="Z27" s="255"/>
      <c r="AA27" s="255"/>
      <c r="AB27" s="260"/>
      <c r="AC27" s="566"/>
      <c r="AE27" s="103"/>
      <c r="AF27" s="103"/>
      <c r="AG27" s="103"/>
      <c r="AH27" s="103" t="s">
        <v>2153</v>
      </c>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c r="BM27" s="103"/>
      <c r="BN27" s="103"/>
      <c r="BO27" s="103"/>
      <c r="BP27" s="103"/>
      <c r="BQ27" s="103"/>
      <c r="BR27" s="103"/>
      <c r="BS27" s="103"/>
      <c r="BT27" s="103"/>
      <c r="BU27" s="103"/>
      <c r="BV27" s="103"/>
      <c r="BW27" s="103"/>
      <c r="BX27" s="103"/>
      <c r="BY27" s="103"/>
      <c r="BZ27" s="103"/>
    </row>
    <row r="28" spans="1:78" s="103" customFormat="1" ht="12" customHeight="1">
      <c r="A28" s="255"/>
      <c r="B28" s="564"/>
      <c r="C28" s="342" t="s">
        <v>869</v>
      </c>
      <c r="D28" s="260"/>
      <c r="E28" s="260"/>
      <c r="F28" s="260"/>
      <c r="G28" s="260"/>
      <c r="H28" s="260"/>
      <c r="I28" s="260"/>
      <c r="J28" s="260"/>
      <c r="K28" s="260"/>
      <c r="L28" s="260"/>
      <c r="M28" s="260"/>
      <c r="N28" s="260"/>
      <c r="O28" s="255"/>
      <c r="P28" s="260"/>
      <c r="Q28" s="260"/>
      <c r="R28" s="260"/>
      <c r="S28" s="260"/>
      <c r="T28" s="260"/>
      <c r="U28" s="260"/>
      <c r="V28" s="260"/>
      <c r="W28" s="260"/>
      <c r="X28" s="260"/>
      <c r="Y28" s="260"/>
      <c r="Z28" s="260"/>
      <c r="AA28" s="260"/>
      <c r="AB28" s="260"/>
      <c r="AC28" s="565"/>
      <c r="AI28" s="103" t="s">
        <v>2155</v>
      </c>
    </row>
    <row r="29" spans="1:78" s="103" customFormat="1" ht="12" customHeight="1">
      <c r="B29" s="564"/>
      <c r="C29" s="342" t="s">
        <v>870</v>
      </c>
      <c r="D29" s="260"/>
      <c r="E29" s="260"/>
      <c r="F29" s="260"/>
      <c r="G29" s="260"/>
      <c r="H29" s="260"/>
      <c r="I29" s="260"/>
      <c r="J29" s="260"/>
      <c r="K29" s="260"/>
      <c r="L29" s="260"/>
      <c r="M29" s="260"/>
      <c r="N29" s="260"/>
      <c r="O29" s="260"/>
      <c r="P29" s="260"/>
      <c r="Q29" s="260"/>
      <c r="R29" s="260"/>
      <c r="S29" s="260"/>
      <c r="T29" s="260"/>
      <c r="U29" s="260"/>
      <c r="V29" s="260"/>
      <c r="W29" s="260"/>
      <c r="X29" s="260"/>
      <c r="Y29" s="260"/>
      <c r="Z29" s="260"/>
      <c r="AA29" s="260"/>
      <c r="AB29" s="260"/>
      <c r="AC29" s="565"/>
      <c r="AI29" s="103" t="s">
        <v>2152</v>
      </c>
    </row>
    <row r="30" spans="1:78" s="103" customFormat="1" ht="12" customHeight="1">
      <c r="B30" s="564"/>
      <c r="C30" s="556" t="s">
        <v>882</v>
      </c>
      <c r="D30" s="344"/>
      <c r="E30" s="260"/>
      <c r="F30" s="260"/>
      <c r="G30" s="260"/>
      <c r="H30" s="260"/>
      <c r="I30" s="260"/>
      <c r="J30" s="260"/>
      <c r="K30" s="260"/>
      <c r="L30" s="260"/>
      <c r="M30" s="260"/>
      <c r="N30" s="260"/>
      <c r="O30" s="260"/>
      <c r="P30" s="260"/>
      <c r="Q30" s="260"/>
      <c r="R30" s="260"/>
      <c r="S30" s="260"/>
      <c r="T30" s="260"/>
      <c r="U30" s="260"/>
      <c r="V30" s="260"/>
      <c r="W30" s="260"/>
      <c r="X30" s="260"/>
      <c r="Y30" s="260"/>
      <c r="Z30" s="260"/>
      <c r="AA30" s="260"/>
      <c r="AB30" s="260"/>
      <c r="AC30" s="565"/>
    </row>
    <row r="31" spans="1:78" s="103" customFormat="1" ht="12" customHeight="1">
      <c r="B31" s="567"/>
      <c r="C31" s="255" t="s">
        <v>398</v>
      </c>
      <c r="D31" s="255"/>
      <c r="E31" s="255"/>
      <c r="F31" s="255"/>
      <c r="G31" s="255"/>
      <c r="H31" s="255"/>
      <c r="I31" s="255"/>
      <c r="J31" s="255"/>
      <c r="K31" s="255"/>
      <c r="L31" s="255"/>
      <c r="M31" s="255"/>
      <c r="N31" s="255"/>
      <c r="O31" s="260"/>
      <c r="P31" s="255"/>
      <c r="Q31" s="260"/>
      <c r="R31" s="260"/>
      <c r="S31" s="255"/>
      <c r="T31" s="260"/>
      <c r="U31" s="260"/>
      <c r="V31" s="260"/>
      <c r="W31" s="260"/>
      <c r="X31" s="260"/>
      <c r="Y31" s="260"/>
      <c r="Z31" s="260"/>
      <c r="AA31" s="260"/>
      <c r="AB31" s="255"/>
      <c r="AC31" s="565"/>
      <c r="AH31" s="103" t="s">
        <v>2154</v>
      </c>
    </row>
    <row r="32" spans="1:78" s="103" customFormat="1" ht="12" customHeight="1">
      <c r="B32" s="564"/>
      <c r="C32" s="260" t="s">
        <v>871</v>
      </c>
      <c r="D32" s="260"/>
      <c r="E32" s="260"/>
      <c r="F32" s="260"/>
      <c r="G32" s="260"/>
      <c r="H32" s="260"/>
      <c r="I32" s="260"/>
      <c r="J32" s="260"/>
      <c r="K32" s="260"/>
      <c r="L32" s="260"/>
      <c r="M32" s="260"/>
      <c r="N32" s="260"/>
      <c r="O32" s="260"/>
      <c r="P32" s="260"/>
      <c r="Q32" s="260"/>
      <c r="R32" s="260"/>
      <c r="S32" s="260"/>
      <c r="T32" s="260"/>
      <c r="U32" s="260"/>
      <c r="V32" s="260"/>
      <c r="W32" s="260"/>
      <c r="X32" s="260"/>
      <c r="Y32" s="260"/>
      <c r="Z32" s="260"/>
      <c r="AA32" s="260"/>
      <c r="AB32" s="260"/>
      <c r="AC32" s="565"/>
      <c r="AI32" s="103" t="s">
        <v>2156</v>
      </c>
    </row>
    <row r="33" spans="2:74" s="103" customFormat="1" ht="12" customHeight="1">
      <c r="B33" s="564"/>
      <c r="C33" s="260" t="s">
        <v>400</v>
      </c>
      <c r="D33" s="260"/>
      <c r="E33" s="260"/>
      <c r="F33" s="260"/>
      <c r="G33" s="260"/>
      <c r="H33" s="260"/>
      <c r="I33" s="260"/>
      <c r="J33" s="260"/>
      <c r="K33" s="260"/>
      <c r="L33" s="260"/>
      <c r="M33" s="260"/>
      <c r="N33" s="260"/>
      <c r="O33" s="260"/>
      <c r="P33" s="260"/>
      <c r="Q33" s="260"/>
      <c r="R33" s="260"/>
      <c r="S33" s="260"/>
      <c r="T33" s="260"/>
      <c r="U33" s="260"/>
      <c r="V33" s="260"/>
      <c r="W33" s="260"/>
      <c r="X33" s="260"/>
      <c r="Y33" s="260"/>
      <c r="Z33" s="260"/>
      <c r="AA33" s="260"/>
      <c r="AB33" s="260"/>
      <c r="AC33" s="565"/>
      <c r="AI33" s="103" t="s">
        <v>2157</v>
      </c>
    </row>
    <row r="34" spans="2:74" s="103" customFormat="1" ht="12" customHeight="1">
      <c r="B34" s="564"/>
      <c r="C34" s="260" t="s">
        <v>401</v>
      </c>
      <c r="D34" s="260"/>
      <c r="E34" s="260"/>
      <c r="F34" s="260"/>
      <c r="G34" s="260"/>
      <c r="H34" s="260"/>
      <c r="I34" s="260"/>
      <c r="J34" s="260"/>
      <c r="K34" s="260"/>
      <c r="L34" s="260"/>
      <c r="M34" s="260"/>
      <c r="N34" s="260"/>
      <c r="O34" s="260"/>
      <c r="P34" s="260"/>
      <c r="Q34" s="260"/>
      <c r="R34" s="260"/>
      <c r="S34" s="260"/>
      <c r="T34" s="260"/>
      <c r="U34" s="260"/>
      <c r="V34" s="260"/>
      <c r="W34" s="260"/>
      <c r="X34" s="260"/>
      <c r="Y34" s="260"/>
      <c r="Z34" s="260"/>
      <c r="AA34" s="260"/>
      <c r="AB34" s="260"/>
      <c r="AC34" s="565"/>
    </row>
    <row r="35" spans="2:74" s="103" customFormat="1" ht="12" customHeight="1">
      <c r="B35" s="564"/>
      <c r="C35" s="260" t="s">
        <v>402</v>
      </c>
      <c r="D35" s="260"/>
      <c r="E35" s="260"/>
      <c r="F35" s="260"/>
      <c r="G35" s="260"/>
      <c r="H35" s="260"/>
      <c r="I35" s="260"/>
      <c r="J35" s="260"/>
      <c r="K35" s="260"/>
      <c r="L35" s="260"/>
      <c r="M35" s="260"/>
      <c r="N35" s="260"/>
      <c r="O35" s="260"/>
      <c r="P35" s="260"/>
      <c r="Q35" s="260"/>
      <c r="R35" s="260"/>
      <c r="S35" s="260"/>
      <c r="T35" s="260"/>
      <c r="U35" s="260"/>
      <c r="V35" s="260"/>
      <c r="W35" s="260"/>
      <c r="X35" s="260"/>
      <c r="Y35" s="260"/>
      <c r="Z35" s="260"/>
      <c r="AA35" s="260"/>
      <c r="AB35" s="260"/>
      <c r="AC35" s="565"/>
      <c r="AH35" s="103" t="s">
        <v>2158</v>
      </c>
      <c r="AJ35" s="103" t="s">
        <v>2159</v>
      </c>
    </row>
    <row r="36" spans="2:74" s="103" customFormat="1" ht="12" customHeight="1">
      <c r="B36" s="564"/>
      <c r="C36" s="260"/>
      <c r="D36" s="260"/>
      <c r="E36" s="260"/>
      <c r="F36" s="260"/>
      <c r="G36" s="260"/>
      <c r="H36" s="260"/>
      <c r="I36" s="260"/>
      <c r="J36" s="260"/>
      <c r="K36" s="260"/>
      <c r="L36" s="260"/>
      <c r="M36" s="260"/>
      <c r="N36" s="260"/>
      <c r="O36" s="260"/>
      <c r="P36" s="260"/>
      <c r="Q36" s="260"/>
      <c r="R36" s="260"/>
      <c r="S36" s="260"/>
      <c r="T36" s="260"/>
      <c r="U36" s="260"/>
      <c r="V36" s="260"/>
      <c r="W36" s="260"/>
      <c r="X36" s="260"/>
      <c r="Y36" s="260"/>
      <c r="Z36" s="260"/>
      <c r="AA36" s="260"/>
      <c r="AB36" s="260"/>
      <c r="AC36" s="565"/>
      <c r="AJ36" s="103" t="s">
        <v>2161</v>
      </c>
      <c r="BE36" s="103" t="s">
        <v>2160</v>
      </c>
    </row>
    <row r="37" spans="2:74" s="103" customFormat="1" ht="12" customHeight="1">
      <c r="B37" s="564"/>
      <c r="C37" s="260" t="s">
        <v>873</v>
      </c>
      <c r="D37" s="260"/>
      <c r="E37" s="260"/>
      <c r="F37" s="260"/>
      <c r="G37" s="260"/>
      <c r="H37" s="260"/>
      <c r="I37" s="260"/>
      <c r="J37" s="260"/>
      <c r="K37" s="260"/>
      <c r="L37" s="260"/>
      <c r="M37" s="260"/>
      <c r="N37" s="260"/>
      <c r="O37" s="260"/>
      <c r="P37" s="260"/>
      <c r="Q37" s="260"/>
      <c r="R37" s="260"/>
      <c r="S37" s="260" t="s">
        <v>403</v>
      </c>
      <c r="T37" s="260"/>
      <c r="U37" s="260"/>
      <c r="V37" s="260"/>
      <c r="W37" s="260"/>
      <c r="X37" s="260"/>
      <c r="Y37" s="260"/>
      <c r="Z37" s="260"/>
      <c r="AA37" s="260"/>
      <c r="AB37" s="260"/>
      <c r="AC37" s="565"/>
    </row>
    <row r="38" spans="2:74" s="103" customFormat="1" ht="12" customHeight="1">
      <c r="B38" s="564"/>
      <c r="C38" s="260" t="s">
        <v>875</v>
      </c>
      <c r="D38" s="260"/>
      <c r="E38" s="260"/>
      <c r="F38" s="260"/>
      <c r="G38" s="260"/>
      <c r="H38" s="260"/>
      <c r="I38" s="260"/>
      <c r="J38" s="260"/>
      <c r="K38" s="260"/>
      <c r="L38" s="260"/>
      <c r="M38" s="260"/>
      <c r="N38" s="260"/>
      <c r="O38" s="260"/>
      <c r="P38" s="260"/>
      <c r="Q38" s="260"/>
      <c r="R38" s="260"/>
      <c r="S38" s="260"/>
      <c r="T38" s="260"/>
      <c r="U38" s="260"/>
      <c r="V38" s="260"/>
      <c r="W38" s="260"/>
      <c r="X38" s="260"/>
      <c r="Y38" s="260"/>
      <c r="Z38" s="260"/>
      <c r="AA38" s="260"/>
      <c r="AB38" s="260"/>
      <c r="AC38" s="565"/>
      <c r="AE38" s="104" t="s">
        <v>976</v>
      </c>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353"/>
      <c r="BU38" s="353"/>
      <c r="BV38" s="353"/>
    </row>
    <row r="39" spans="2:74" s="103" customFormat="1" ht="12" customHeight="1">
      <c r="B39" s="564"/>
      <c r="C39" s="260" t="s">
        <v>876</v>
      </c>
      <c r="D39" s="260"/>
      <c r="E39" s="260"/>
      <c r="F39" s="260"/>
      <c r="G39" s="260"/>
      <c r="H39" s="260"/>
      <c r="I39" s="260"/>
      <c r="J39" s="260"/>
      <c r="K39" s="260"/>
      <c r="L39" s="260"/>
      <c r="M39" s="260"/>
      <c r="N39" s="260"/>
      <c r="O39" s="260"/>
      <c r="P39" s="260"/>
      <c r="Q39" s="260"/>
      <c r="R39" s="260"/>
      <c r="S39" s="260"/>
      <c r="T39" s="260"/>
      <c r="U39" s="260"/>
      <c r="V39" s="260"/>
      <c r="W39" s="260"/>
      <c r="X39" s="260"/>
      <c r="Y39" s="260"/>
      <c r="Z39" s="260"/>
      <c r="AA39" s="260"/>
      <c r="AB39" s="260"/>
      <c r="AC39" s="565"/>
      <c r="AE39" s="104"/>
      <c r="AF39" s="104"/>
      <c r="AG39" s="104" t="s">
        <v>2163</v>
      </c>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row>
    <row r="40" spans="2:74" s="103" customFormat="1" ht="12" customHeight="1">
      <c r="B40" s="564"/>
      <c r="C40" s="260" t="s">
        <v>877</v>
      </c>
      <c r="D40" s="260"/>
      <c r="E40" s="260"/>
      <c r="F40" s="260"/>
      <c r="G40" s="260"/>
      <c r="H40" s="260"/>
      <c r="I40" s="260"/>
      <c r="J40" s="260"/>
      <c r="K40" s="260"/>
      <c r="L40" s="260"/>
      <c r="M40" s="260"/>
      <c r="N40" s="260"/>
      <c r="O40" s="260"/>
      <c r="P40" s="260"/>
      <c r="Q40" s="260"/>
      <c r="R40" s="260"/>
      <c r="S40" s="260"/>
      <c r="T40" s="260"/>
      <c r="U40" s="260"/>
      <c r="V40" s="260"/>
      <c r="W40" s="260"/>
      <c r="X40" s="260"/>
      <c r="Y40" s="260"/>
      <c r="Z40" s="260"/>
      <c r="AA40" s="260"/>
      <c r="AB40" s="255"/>
      <c r="AC40" s="565"/>
      <c r="AH40" s="103" t="s">
        <v>2149</v>
      </c>
      <c r="AZ40" s="104"/>
      <c r="BA40" s="104"/>
      <c r="BB40" s="104"/>
      <c r="BC40" s="104"/>
      <c r="BD40" s="104"/>
      <c r="BE40" s="104"/>
      <c r="BG40" s="104"/>
      <c r="BI40" s="104"/>
      <c r="BJ40" s="104"/>
      <c r="BK40" s="104"/>
      <c r="BL40" s="104"/>
      <c r="BM40" s="104"/>
      <c r="BO40" s="104"/>
      <c r="BP40" s="104"/>
      <c r="BQ40" s="104"/>
      <c r="BR40" s="104"/>
    </row>
    <row r="41" spans="2:74" s="103" customFormat="1" ht="12" customHeight="1">
      <c r="B41" s="564"/>
      <c r="C41" s="260" t="s">
        <v>404</v>
      </c>
      <c r="D41" s="260"/>
      <c r="E41" s="260"/>
      <c r="F41" s="260"/>
      <c r="G41" s="260"/>
      <c r="H41" s="260"/>
      <c r="I41" s="260"/>
      <c r="J41" s="260"/>
      <c r="K41" s="260"/>
      <c r="L41" s="260"/>
      <c r="M41" s="260"/>
      <c r="N41" s="260"/>
      <c r="O41" s="260"/>
      <c r="P41" s="260"/>
      <c r="Q41" s="260"/>
      <c r="R41" s="260"/>
      <c r="S41" s="260"/>
      <c r="T41" s="260"/>
      <c r="U41" s="260"/>
      <c r="V41" s="260"/>
      <c r="W41" s="260"/>
      <c r="X41" s="260"/>
      <c r="Y41" s="260"/>
      <c r="Z41" s="260"/>
      <c r="AA41" s="260"/>
      <c r="AB41" s="260"/>
      <c r="AC41" s="565"/>
      <c r="AI41" s="103" t="s">
        <v>2150</v>
      </c>
      <c r="BH41" s="104"/>
    </row>
    <row r="42" spans="2:74" s="103" customFormat="1" ht="12" customHeight="1">
      <c r="B42" s="567"/>
      <c r="C42" s="260" t="s">
        <v>878</v>
      </c>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c r="AB42" s="260"/>
      <c r="AC42" s="565"/>
      <c r="AI42" s="103" t="s">
        <v>2151</v>
      </c>
    </row>
    <row r="43" spans="2:74" s="103" customFormat="1" ht="12" customHeight="1">
      <c r="B43" s="564"/>
      <c r="C43" s="260" t="s">
        <v>405</v>
      </c>
      <c r="D43" s="260"/>
      <c r="E43" s="260"/>
      <c r="F43" s="260"/>
      <c r="G43" s="260"/>
      <c r="H43" s="260"/>
      <c r="I43" s="260"/>
      <c r="J43" s="260"/>
      <c r="K43" s="260"/>
      <c r="L43" s="260"/>
      <c r="M43" s="260"/>
      <c r="N43" s="260"/>
      <c r="O43" s="260"/>
      <c r="P43" s="260"/>
      <c r="Q43" s="260"/>
      <c r="R43" s="260"/>
      <c r="S43" s="260"/>
      <c r="T43" s="260"/>
      <c r="U43" s="260"/>
      <c r="V43" s="260"/>
      <c r="W43" s="260"/>
      <c r="X43" s="260"/>
      <c r="Y43" s="260"/>
      <c r="Z43" s="260"/>
      <c r="AA43" s="260"/>
      <c r="AB43" s="260"/>
      <c r="AC43" s="565"/>
      <c r="AE43" s="104"/>
      <c r="AF43" s="104"/>
      <c r="AG43" s="104"/>
    </row>
    <row r="44" spans="2:74" s="103" customFormat="1" ht="12" customHeight="1">
      <c r="B44" s="564"/>
      <c r="C44" s="260" t="s">
        <v>879</v>
      </c>
      <c r="D44" s="260"/>
      <c r="E44" s="260"/>
      <c r="F44" s="260"/>
      <c r="G44" s="260"/>
      <c r="H44" s="260"/>
      <c r="I44" s="260"/>
      <c r="J44" s="260"/>
      <c r="K44" s="260"/>
      <c r="L44" s="260"/>
      <c r="M44" s="260"/>
      <c r="N44" s="260"/>
      <c r="O44" s="260"/>
      <c r="P44" s="260"/>
      <c r="Q44" s="260"/>
      <c r="R44" s="260"/>
      <c r="S44" s="260"/>
      <c r="T44" s="260"/>
      <c r="U44" s="260"/>
      <c r="V44" s="260"/>
      <c r="W44" s="260"/>
      <c r="X44" s="260"/>
      <c r="Y44" s="260"/>
      <c r="Z44" s="260"/>
      <c r="AA44" s="260"/>
      <c r="AB44" s="260"/>
      <c r="AC44" s="565"/>
    </row>
    <row r="45" spans="2:74" s="103" customFormat="1" ht="12" customHeight="1">
      <c r="B45" s="564"/>
      <c r="C45" s="260" t="s">
        <v>880</v>
      </c>
      <c r="D45" s="260"/>
      <c r="E45" s="260"/>
      <c r="F45" s="260"/>
      <c r="G45" s="260"/>
      <c r="H45" s="260"/>
      <c r="I45" s="260"/>
      <c r="J45" s="260"/>
      <c r="K45" s="260"/>
      <c r="L45" s="260"/>
      <c r="M45" s="260"/>
      <c r="N45" s="260"/>
      <c r="O45" s="260"/>
      <c r="P45" s="260"/>
      <c r="Q45" s="260"/>
      <c r="R45" s="260"/>
      <c r="S45" s="260"/>
      <c r="T45" s="260"/>
      <c r="U45" s="260"/>
      <c r="V45" s="260"/>
      <c r="W45" s="260"/>
      <c r="X45" s="260"/>
      <c r="Y45" s="260"/>
      <c r="Z45" s="260"/>
      <c r="AA45" s="260"/>
      <c r="AB45" s="260"/>
      <c r="AC45" s="565"/>
      <c r="AF45" s="103" t="s">
        <v>974</v>
      </c>
    </row>
    <row r="46" spans="2:74" s="103" customFormat="1" ht="12" customHeight="1">
      <c r="B46" s="564"/>
      <c r="C46" s="556" t="s">
        <v>883</v>
      </c>
      <c r="D46" s="344"/>
      <c r="E46" s="260"/>
      <c r="F46" s="260"/>
      <c r="G46" s="260"/>
      <c r="H46" s="260"/>
      <c r="I46" s="260"/>
      <c r="J46" s="260"/>
      <c r="K46" s="260"/>
      <c r="L46" s="260"/>
      <c r="M46" s="260"/>
      <c r="N46" s="260"/>
      <c r="O46" s="260"/>
      <c r="P46" s="260"/>
      <c r="Q46" s="260"/>
      <c r="R46" s="260"/>
      <c r="S46" s="260"/>
      <c r="T46" s="260"/>
      <c r="U46" s="260"/>
      <c r="V46" s="260"/>
      <c r="W46" s="260"/>
      <c r="X46" s="260"/>
      <c r="Y46" s="260"/>
      <c r="Z46" s="260"/>
      <c r="AA46" s="260"/>
      <c r="AB46" s="260"/>
      <c r="AC46" s="565"/>
      <c r="AG46" s="103" t="s">
        <v>930</v>
      </c>
    </row>
    <row r="47" spans="2:74" s="103" customFormat="1" ht="12" customHeight="1">
      <c r="B47" s="567"/>
      <c r="C47" s="260" t="s">
        <v>406</v>
      </c>
      <c r="D47" s="260"/>
      <c r="E47" s="260"/>
      <c r="F47" s="260"/>
      <c r="G47" s="260"/>
      <c r="H47" s="260"/>
      <c r="I47" s="260"/>
      <c r="J47" s="260"/>
      <c r="K47" s="260"/>
      <c r="L47" s="260"/>
      <c r="M47" s="260"/>
      <c r="N47" s="260"/>
      <c r="O47" s="260"/>
      <c r="P47" s="260"/>
      <c r="Q47" s="260"/>
      <c r="R47" s="260"/>
      <c r="S47" s="260"/>
      <c r="T47" s="260"/>
      <c r="U47" s="260"/>
      <c r="V47" s="260"/>
      <c r="W47" s="260"/>
      <c r="X47" s="260"/>
      <c r="Y47" s="260"/>
      <c r="Z47" s="260"/>
      <c r="AA47" s="260"/>
      <c r="AB47" s="260"/>
      <c r="AC47" s="565"/>
      <c r="AG47" s="103" t="s">
        <v>467</v>
      </c>
    </row>
    <row r="48" spans="2:74" s="103" customFormat="1" ht="12" customHeight="1">
      <c r="B48" s="564"/>
      <c r="C48" s="260" t="s">
        <v>881</v>
      </c>
      <c r="D48" s="260"/>
      <c r="E48" s="260"/>
      <c r="F48" s="260"/>
      <c r="G48" s="260"/>
      <c r="H48" s="260"/>
      <c r="I48" s="260"/>
      <c r="J48" s="260"/>
      <c r="K48" s="260"/>
      <c r="L48" s="260"/>
      <c r="M48" s="260"/>
      <c r="N48" s="260"/>
      <c r="O48" s="260"/>
      <c r="P48" s="260"/>
      <c r="Q48" s="260"/>
      <c r="R48" s="260"/>
      <c r="S48" s="260"/>
      <c r="T48" s="260"/>
      <c r="U48" s="260"/>
      <c r="V48" s="260"/>
      <c r="W48" s="260"/>
      <c r="X48" s="260"/>
      <c r="Y48" s="260"/>
      <c r="Z48" s="260"/>
      <c r="AA48" s="260"/>
      <c r="AB48" s="260"/>
      <c r="AC48" s="565"/>
      <c r="AG48" s="103" t="s">
        <v>468</v>
      </c>
    </row>
    <row r="49" spans="2:33" s="103" customFormat="1" ht="12" customHeight="1">
      <c r="B49" s="564"/>
      <c r="C49" s="260" t="s">
        <v>407</v>
      </c>
      <c r="D49" s="260"/>
      <c r="E49" s="260"/>
      <c r="F49" s="260"/>
      <c r="G49" s="260"/>
      <c r="H49" s="260"/>
      <c r="I49" s="260"/>
      <c r="J49" s="260"/>
      <c r="K49" s="260"/>
      <c r="L49" s="260"/>
      <c r="M49" s="260"/>
      <c r="N49" s="260"/>
      <c r="O49" s="260"/>
      <c r="P49" s="260"/>
      <c r="Q49" s="260"/>
      <c r="R49" s="260"/>
      <c r="S49" s="260"/>
      <c r="T49" s="260"/>
      <c r="U49" s="260"/>
      <c r="V49" s="260"/>
      <c r="W49" s="260"/>
      <c r="X49" s="260"/>
      <c r="Y49" s="260"/>
      <c r="Z49" s="260"/>
      <c r="AA49" s="260"/>
      <c r="AB49" s="260"/>
      <c r="AC49" s="565"/>
      <c r="AG49" s="103" t="s">
        <v>469</v>
      </c>
    </row>
    <row r="50" spans="2:33" s="103" customFormat="1" ht="12" customHeight="1">
      <c r="B50" s="564"/>
      <c r="C50" s="260" t="s">
        <v>408</v>
      </c>
      <c r="D50" s="260"/>
      <c r="E50" s="260"/>
      <c r="F50" s="260"/>
      <c r="G50" s="260"/>
      <c r="H50" s="260"/>
      <c r="I50" s="260"/>
      <c r="J50" s="260"/>
      <c r="K50" s="260"/>
      <c r="L50" s="260"/>
      <c r="M50" s="260"/>
      <c r="N50" s="260"/>
      <c r="O50" s="260"/>
      <c r="P50" s="260"/>
      <c r="Q50" s="260"/>
      <c r="R50" s="260"/>
      <c r="S50" s="260"/>
      <c r="T50" s="260"/>
      <c r="U50" s="260"/>
      <c r="V50" s="260"/>
      <c r="W50" s="260"/>
      <c r="X50" s="260"/>
      <c r="Y50" s="260"/>
      <c r="Z50" s="260"/>
      <c r="AA50" s="260"/>
      <c r="AB50" s="260"/>
      <c r="AC50" s="565"/>
      <c r="AG50" s="103" t="s">
        <v>470</v>
      </c>
    </row>
    <row r="51" spans="2:33" s="103" customFormat="1" ht="12" customHeight="1">
      <c r="B51" s="564"/>
      <c r="C51" s="260" t="s">
        <v>409</v>
      </c>
      <c r="D51" s="260"/>
      <c r="E51" s="260"/>
      <c r="F51" s="260"/>
      <c r="G51" s="260"/>
      <c r="H51" s="260"/>
      <c r="I51" s="260"/>
      <c r="J51" s="260"/>
      <c r="K51" s="260"/>
      <c r="L51" s="260"/>
      <c r="M51" s="260"/>
      <c r="N51" s="260"/>
      <c r="O51" s="260"/>
      <c r="P51" s="260"/>
      <c r="Q51" s="260"/>
      <c r="R51" s="260"/>
      <c r="S51" s="260"/>
      <c r="T51" s="260"/>
      <c r="U51" s="260"/>
      <c r="V51" s="260"/>
      <c r="W51" s="260"/>
      <c r="X51" s="260"/>
      <c r="Y51" s="260"/>
      <c r="Z51" s="260"/>
      <c r="AA51" s="260"/>
      <c r="AB51" s="260"/>
      <c r="AC51" s="565"/>
      <c r="AG51" s="103" t="s">
        <v>471</v>
      </c>
    </row>
    <row r="52" spans="2:33" s="103" customFormat="1" ht="12" customHeight="1">
      <c r="B52" s="564"/>
      <c r="C52" s="260"/>
      <c r="D52" s="260"/>
      <c r="E52" s="260"/>
      <c r="F52" s="260"/>
      <c r="G52" s="260"/>
      <c r="H52" s="260"/>
      <c r="I52" s="260"/>
      <c r="J52" s="260"/>
      <c r="K52" s="260"/>
      <c r="L52" s="260"/>
      <c r="M52" s="260"/>
      <c r="N52" s="260"/>
      <c r="O52" s="260"/>
      <c r="P52" s="260"/>
      <c r="Q52" s="260"/>
      <c r="R52" s="260"/>
      <c r="S52" s="260"/>
      <c r="T52" s="260"/>
      <c r="U52" s="260"/>
      <c r="V52" s="260"/>
      <c r="W52" s="260"/>
      <c r="X52" s="260"/>
      <c r="Y52" s="260"/>
      <c r="Z52" s="260"/>
      <c r="AA52" s="260"/>
      <c r="AB52" s="260"/>
      <c r="AC52" s="565"/>
      <c r="AG52" s="103" t="s">
        <v>472</v>
      </c>
    </row>
    <row r="53" spans="2:33" s="103" customFormat="1" ht="12" customHeight="1">
      <c r="B53" s="564"/>
      <c r="C53" s="260" t="s">
        <v>410</v>
      </c>
      <c r="D53" s="260"/>
      <c r="E53" s="260"/>
      <c r="F53" s="260"/>
      <c r="G53" s="260"/>
      <c r="H53" s="260"/>
      <c r="I53" s="260"/>
      <c r="J53" s="260"/>
      <c r="K53" s="260"/>
      <c r="L53" s="260"/>
      <c r="M53" s="260"/>
      <c r="N53" s="260"/>
      <c r="O53" s="260"/>
      <c r="P53" s="260"/>
      <c r="Q53" s="260"/>
      <c r="R53" s="260"/>
      <c r="S53" s="260" t="s">
        <v>411</v>
      </c>
      <c r="T53" s="260"/>
      <c r="U53" s="260"/>
      <c r="V53" s="260"/>
      <c r="W53" s="260"/>
      <c r="X53" s="260"/>
      <c r="Y53" s="260"/>
      <c r="Z53" s="260"/>
      <c r="AA53" s="260"/>
      <c r="AB53" s="260"/>
      <c r="AC53" s="565"/>
    </row>
    <row r="54" spans="2:33" s="103" customFormat="1" ht="12" customHeight="1">
      <c r="B54" s="564"/>
      <c r="C54" s="260" t="s">
        <v>412</v>
      </c>
      <c r="D54" s="260"/>
      <c r="E54" s="260"/>
      <c r="F54" s="260"/>
      <c r="G54" s="260"/>
      <c r="H54" s="260"/>
      <c r="I54" s="260"/>
      <c r="J54" s="260"/>
      <c r="K54" s="260"/>
      <c r="L54" s="260"/>
      <c r="M54" s="260"/>
      <c r="N54" s="260"/>
      <c r="O54" s="260"/>
      <c r="P54" s="260"/>
      <c r="Q54" s="260"/>
      <c r="R54" s="260"/>
      <c r="S54" s="260"/>
      <c r="T54" s="260"/>
      <c r="U54" s="260"/>
      <c r="V54" s="260"/>
      <c r="W54" s="260"/>
      <c r="X54" s="260"/>
      <c r="Y54" s="260"/>
      <c r="Z54" s="260"/>
      <c r="AA54" s="260"/>
      <c r="AB54" s="260"/>
      <c r="AC54" s="565"/>
    </row>
    <row r="55" spans="2:33" s="103" customFormat="1" ht="12" customHeight="1">
      <c r="B55" s="567"/>
      <c r="C55" s="260" t="s">
        <v>413</v>
      </c>
      <c r="D55" s="260"/>
      <c r="E55" s="260"/>
      <c r="F55" s="260"/>
      <c r="G55" s="260"/>
      <c r="H55" s="260"/>
      <c r="I55" s="260"/>
      <c r="J55" s="260"/>
      <c r="K55" s="260"/>
      <c r="L55" s="260"/>
      <c r="M55" s="260"/>
      <c r="N55" s="260"/>
      <c r="O55" s="260"/>
      <c r="P55" s="260"/>
      <c r="Q55" s="260"/>
      <c r="R55" s="260"/>
      <c r="S55" s="260"/>
      <c r="T55" s="260"/>
      <c r="U55" s="260"/>
      <c r="V55" s="260"/>
      <c r="W55" s="260"/>
      <c r="X55" s="260"/>
      <c r="Y55" s="260"/>
      <c r="Z55" s="260"/>
      <c r="AA55" s="260"/>
      <c r="AB55" s="260"/>
      <c r="AC55" s="565"/>
      <c r="AF55" s="103" t="s">
        <v>972</v>
      </c>
    </row>
    <row r="56" spans="2:33" s="103" customFormat="1" ht="12" customHeight="1">
      <c r="B56" s="564"/>
      <c r="C56" s="260" t="s">
        <v>414</v>
      </c>
      <c r="D56" s="260"/>
      <c r="E56" s="260"/>
      <c r="F56" s="260"/>
      <c r="G56" s="260"/>
      <c r="H56" s="260"/>
      <c r="I56" s="260"/>
      <c r="J56" s="260"/>
      <c r="K56" s="260"/>
      <c r="L56" s="260"/>
      <c r="M56" s="260"/>
      <c r="N56" s="260"/>
      <c r="O56" s="260"/>
      <c r="P56" s="260"/>
      <c r="Q56" s="260"/>
      <c r="R56" s="260"/>
      <c r="S56" s="260"/>
      <c r="T56" s="260"/>
      <c r="U56" s="260"/>
      <c r="V56" s="260"/>
      <c r="W56" s="260"/>
      <c r="X56" s="260"/>
      <c r="Y56" s="260"/>
      <c r="Z56" s="260"/>
      <c r="AA56" s="260"/>
      <c r="AB56" s="260"/>
      <c r="AC56" s="565"/>
      <c r="AG56" s="103" t="s">
        <v>985</v>
      </c>
    </row>
    <row r="57" spans="2:33" s="103" customFormat="1" ht="12" customHeight="1">
      <c r="B57" s="564"/>
      <c r="C57" s="260" t="s">
        <v>415</v>
      </c>
      <c r="D57" s="260"/>
      <c r="E57" s="260"/>
      <c r="F57" s="260"/>
      <c r="G57" s="260"/>
      <c r="H57" s="260"/>
      <c r="I57" s="260"/>
      <c r="J57" s="260"/>
      <c r="K57" s="260"/>
      <c r="L57" s="260"/>
      <c r="M57" s="260"/>
      <c r="N57" s="260"/>
      <c r="O57" s="260"/>
      <c r="P57" s="260"/>
      <c r="Q57" s="260"/>
      <c r="R57" s="260"/>
      <c r="S57" s="260"/>
      <c r="T57" s="260"/>
      <c r="U57" s="260"/>
      <c r="V57" s="260"/>
      <c r="W57" s="260"/>
      <c r="X57" s="260"/>
      <c r="Y57" s="260"/>
      <c r="Z57" s="260"/>
      <c r="AA57" s="260"/>
      <c r="AB57" s="260"/>
      <c r="AC57" s="565"/>
    </row>
    <row r="58" spans="2:33" s="103" customFormat="1" ht="12" customHeight="1">
      <c r="B58" s="564"/>
      <c r="C58" s="260" t="s">
        <v>416</v>
      </c>
      <c r="D58" s="260"/>
      <c r="E58" s="260"/>
      <c r="F58" s="260"/>
      <c r="G58" s="260"/>
      <c r="H58" s="260"/>
      <c r="I58" s="260"/>
      <c r="J58" s="260"/>
      <c r="K58" s="260"/>
      <c r="L58" s="260"/>
      <c r="M58" s="260"/>
      <c r="N58" s="260"/>
      <c r="O58" s="260"/>
      <c r="P58" s="260"/>
      <c r="Q58" s="260"/>
      <c r="R58" s="260"/>
      <c r="S58" s="260"/>
      <c r="T58" s="260"/>
      <c r="U58" s="260"/>
      <c r="V58" s="260"/>
      <c r="W58" s="260"/>
      <c r="X58" s="260"/>
      <c r="Y58" s="260"/>
      <c r="Z58" s="260"/>
      <c r="AA58" s="260"/>
      <c r="AB58" s="260"/>
      <c r="AC58" s="565"/>
    </row>
    <row r="59" spans="2:33" s="103" customFormat="1" ht="12" customHeight="1">
      <c r="B59" s="564"/>
      <c r="C59" s="260" t="s">
        <v>417</v>
      </c>
      <c r="D59" s="260"/>
      <c r="E59" s="260"/>
      <c r="F59" s="260"/>
      <c r="G59" s="260"/>
      <c r="H59" s="260"/>
      <c r="I59" s="260"/>
      <c r="J59" s="260"/>
      <c r="K59" s="260"/>
      <c r="L59" s="260"/>
      <c r="M59" s="260"/>
      <c r="N59" s="260"/>
      <c r="O59" s="260"/>
      <c r="P59" s="260"/>
      <c r="Q59" s="260"/>
      <c r="R59" s="260"/>
      <c r="S59" s="260"/>
      <c r="T59" s="260"/>
      <c r="U59" s="260"/>
      <c r="V59" s="260"/>
      <c r="W59" s="260"/>
      <c r="X59" s="260"/>
      <c r="Y59" s="260"/>
      <c r="Z59" s="260"/>
      <c r="AA59" s="260"/>
      <c r="AB59" s="260"/>
      <c r="AC59" s="565"/>
    </row>
    <row r="60" spans="2:33" s="103" customFormat="1" ht="12" customHeight="1">
      <c r="B60" s="564"/>
      <c r="C60" s="260" t="s">
        <v>884</v>
      </c>
      <c r="D60" s="260"/>
      <c r="E60" s="260"/>
      <c r="F60" s="260"/>
      <c r="G60" s="260"/>
      <c r="H60" s="260"/>
      <c r="I60" s="260"/>
      <c r="J60" s="260"/>
      <c r="K60" s="260"/>
      <c r="L60" s="260"/>
      <c r="M60" s="260"/>
      <c r="N60" s="260"/>
      <c r="O60" s="260"/>
      <c r="P60" s="260"/>
      <c r="Q60" s="260"/>
      <c r="R60" s="260"/>
      <c r="S60" s="260"/>
      <c r="T60" s="260"/>
      <c r="U60" s="260"/>
      <c r="V60" s="260"/>
      <c r="W60" s="260"/>
      <c r="X60" s="260"/>
      <c r="Y60" s="260"/>
      <c r="Z60" s="260"/>
      <c r="AA60" s="260"/>
      <c r="AB60" s="260"/>
      <c r="AC60" s="565"/>
    </row>
    <row r="61" spans="2:33" s="103" customFormat="1" ht="12" customHeight="1">
      <c r="B61" s="564"/>
      <c r="C61" s="260" t="s">
        <v>418</v>
      </c>
      <c r="D61" s="260"/>
      <c r="E61" s="260"/>
      <c r="F61" s="260"/>
      <c r="G61" s="260"/>
      <c r="H61" s="260"/>
      <c r="I61" s="260"/>
      <c r="J61" s="260"/>
      <c r="K61" s="260"/>
      <c r="L61" s="260"/>
      <c r="M61" s="260"/>
      <c r="N61" s="260"/>
      <c r="O61" s="260"/>
      <c r="P61" s="260"/>
      <c r="Q61" s="260"/>
      <c r="R61" s="260"/>
      <c r="S61" s="260"/>
      <c r="T61" s="260"/>
      <c r="U61" s="260"/>
      <c r="V61" s="260"/>
      <c r="W61" s="260"/>
      <c r="X61" s="260"/>
      <c r="Y61" s="260"/>
      <c r="Z61" s="260"/>
      <c r="AA61" s="260"/>
      <c r="AB61" s="260"/>
      <c r="AC61" s="565"/>
    </row>
    <row r="62" spans="2:33" s="103" customFormat="1" ht="12" customHeight="1">
      <c r="B62" s="564"/>
      <c r="C62" s="260" t="s">
        <v>419</v>
      </c>
      <c r="D62" s="260"/>
      <c r="E62" s="260"/>
      <c r="F62" s="260"/>
      <c r="G62" s="260"/>
      <c r="H62" s="260"/>
      <c r="I62" s="260"/>
      <c r="J62" s="260"/>
      <c r="K62" s="260"/>
      <c r="L62" s="260"/>
      <c r="M62" s="260"/>
      <c r="N62" s="260"/>
      <c r="O62" s="260"/>
      <c r="P62" s="260"/>
      <c r="Q62" s="260"/>
      <c r="R62" s="260"/>
      <c r="S62" s="260"/>
      <c r="T62" s="260"/>
      <c r="U62" s="260"/>
      <c r="V62" s="260"/>
      <c r="W62" s="260"/>
      <c r="X62" s="260"/>
      <c r="Y62" s="260"/>
      <c r="Z62" s="260"/>
      <c r="AA62" s="260"/>
      <c r="AB62" s="260"/>
      <c r="AC62" s="565"/>
    </row>
    <row r="63" spans="2:33" s="103" customFormat="1" ht="12" customHeight="1">
      <c r="B63" s="564"/>
      <c r="C63" s="260" t="s">
        <v>420</v>
      </c>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0"/>
      <c r="AC63" s="565"/>
    </row>
    <row r="64" spans="2:33" s="103" customFormat="1" ht="12" customHeight="1">
      <c r="B64" s="564"/>
      <c r="C64" s="260" t="s">
        <v>421</v>
      </c>
      <c r="D64" s="260"/>
      <c r="E64" s="260"/>
      <c r="F64" s="260"/>
      <c r="G64" s="260"/>
      <c r="H64" s="260"/>
      <c r="I64" s="260"/>
      <c r="J64" s="260"/>
      <c r="K64" s="260"/>
      <c r="L64" s="260"/>
      <c r="M64" s="260"/>
      <c r="N64" s="260"/>
      <c r="O64" s="260"/>
      <c r="P64" s="260"/>
      <c r="Q64" s="260"/>
      <c r="R64" s="260"/>
      <c r="S64" s="260"/>
      <c r="T64" s="260"/>
      <c r="U64" s="260"/>
      <c r="V64" s="260"/>
      <c r="W64" s="260"/>
      <c r="X64" s="260"/>
      <c r="Y64" s="260"/>
      <c r="Z64" s="260"/>
      <c r="AA64" s="260"/>
      <c r="AB64" s="260"/>
      <c r="AC64" s="565"/>
    </row>
    <row r="65" spans="2:34" s="103" customFormat="1" ht="12" customHeight="1">
      <c r="B65" s="564"/>
      <c r="C65" s="260" t="s">
        <v>422</v>
      </c>
      <c r="D65" s="260"/>
      <c r="E65" s="260"/>
      <c r="F65" s="260"/>
      <c r="G65" s="260"/>
      <c r="H65" s="260"/>
      <c r="I65" s="260"/>
      <c r="J65" s="260"/>
      <c r="K65" s="260"/>
      <c r="L65" s="260"/>
      <c r="M65" s="260"/>
      <c r="N65" s="260"/>
      <c r="O65" s="260"/>
      <c r="P65" s="260"/>
      <c r="Q65" s="260"/>
      <c r="R65" s="260"/>
      <c r="S65" s="260"/>
      <c r="T65" s="260"/>
      <c r="U65" s="260"/>
      <c r="V65" s="260"/>
      <c r="W65" s="260"/>
      <c r="X65" s="260"/>
      <c r="Y65" s="260"/>
      <c r="Z65" s="260"/>
      <c r="AA65" s="260"/>
      <c r="AB65" s="260"/>
      <c r="AC65" s="565"/>
    </row>
    <row r="66" spans="2:34" s="103" customFormat="1" ht="12" customHeight="1">
      <c r="B66" s="564"/>
      <c r="C66" s="260" t="s">
        <v>423</v>
      </c>
      <c r="D66" s="260"/>
      <c r="E66" s="260"/>
      <c r="F66" s="260"/>
      <c r="G66" s="260"/>
      <c r="H66" s="260"/>
      <c r="I66" s="260"/>
      <c r="J66" s="260"/>
      <c r="K66" s="260"/>
      <c r="L66" s="260"/>
      <c r="M66" s="260"/>
      <c r="N66" s="260"/>
      <c r="O66" s="260"/>
      <c r="P66" s="260"/>
      <c r="Q66" s="260"/>
      <c r="R66" s="260"/>
      <c r="S66" s="260"/>
      <c r="T66" s="260"/>
      <c r="U66" s="260"/>
      <c r="V66" s="260"/>
      <c r="W66" s="260"/>
      <c r="X66" s="260"/>
      <c r="Y66" s="260"/>
      <c r="Z66" s="260"/>
      <c r="AA66" s="260"/>
      <c r="AB66" s="260"/>
      <c r="AC66" s="565"/>
    </row>
    <row r="67" spans="2:34" s="103" customFormat="1" ht="12" customHeight="1">
      <c r="B67" s="564"/>
      <c r="C67" s="260" t="s">
        <v>885</v>
      </c>
      <c r="D67" s="260"/>
      <c r="E67" s="260"/>
      <c r="F67" s="260"/>
      <c r="G67" s="260"/>
      <c r="H67" s="260"/>
      <c r="I67" s="260"/>
      <c r="J67" s="260"/>
      <c r="K67" s="260"/>
      <c r="L67" s="260"/>
      <c r="M67" s="260"/>
      <c r="N67" s="260"/>
      <c r="O67" s="260"/>
      <c r="P67" s="260"/>
      <c r="Q67" s="260"/>
      <c r="R67" s="260"/>
      <c r="S67" s="260"/>
      <c r="T67" s="260"/>
      <c r="U67" s="260"/>
      <c r="V67" s="260"/>
      <c r="W67" s="260"/>
      <c r="X67" s="260"/>
      <c r="Y67" s="260"/>
      <c r="Z67" s="260"/>
      <c r="AA67" s="260"/>
      <c r="AB67" s="260"/>
      <c r="AC67" s="565"/>
    </row>
    <row r="68" spans="2:34" s="103" customFormat="1" ht="12" customHeight="1">
      <c r="B68" s="564"/>
      <c r="C68" s="260"/>
      <c r="D68" s="260"/>
      <c r="E68" s="260"/>
      <c r="F68" s="260"/>
      <c r="G68" s="260"/>
      <c r="H68" s="260"/>
      <c r="I68" s="260"/>
      <c r="J68" s="260"/>
      <c r="K68" s="260"/>
      <c r="L68" s="260"/>
      <c r="M68" s="260"/>
      <c r="N68" s="260"/>
      <c r="O68" s="260"/>
      <c r="P68" s="260"/>
      <c r="Q68" s="260"/>
      <c r="R68" s="260"/>
      <c r="S68" s="260"/>
      <c r="T68" s="260"/>
      <c r="U68" s="260"/>
      <c r="V68" s="260"/>
      <c r="W68" s="260"/>
      <c r="X68" s="260"/>
      <c r="Y68" s="260"/>
      <c r="Z68" s="260"/>
      <c r="AA68" s="260"/>
      <c r="AB68" s="260"/>
      <c r="AC68" s="565"/>
    </row>
    <row r="69" spans="2:34" s="103" customFormat="1" ht="12" customHeight="1">
      <c r="B69" s="564"/>
      <c r="C69" s="260" t="s">
        <v>424</v>
      </c>
      <c r="D69" s="260"/>
      <c r="E69" s="260"/>
      <c r="F69" s="260"/>
      <c r="G69" s="260"/>
      <c r="H69" s="260"/>
      <c r="I69" s="260"/>
      <c r="J69" s="260"/>
      <c r="K69" s="260"/>
      <c r="L69" s="260"/>
      <c r="M69" s="260"/>
      <c r="N69" s="260"/>
      <c r="O69" s="260"/>
      <c r="P69" s="260"/>
      <c r="Q69" s="260"/>
      <c r="R69" s="260"/>
      <c r="S69" s="260" t="s">
        <v>425</v>
      </c>
      <c r="T69" s="260"/>
      <c r="U69" s="260"/>
      <c r="V69" s="260"/>
      <c r="W69" s="260"/>
      <c r="X69" s="260"/>
      <c r="Y69" s="260"/>
      <c r="Z69" s="260"/>
      <c r="AA69" s="260"/>
      <c r="AB69" s="260"/>
      <c r="AC69" s="565"/>
    </row>
    <row r="70" spans="2:34" s="103" customFormat="1" ht="12" customHeight="1">
      <c r="B70" s="564"/>
      <c r="C70" s="260" t="s">
        <v>426</v>
      </c>
      <c r="D70" s="260"/>
      <c r="E70" s="260"/>
      <c r="F70" s="260"/>
      <c r="G70" s="260"/>
      <c r="H70" s="260"/>
      <c r="I70" s="260"/>
      <c r="J70" s="260"/>
      <c r="K70" s="260"/>
      <c r="L70" s="260"/>
      <c r="M70" s="260"/>
      <c r="N70" s="260"/>
      <c r="O70" s="260"/>
      <c r="P70" s="260"/>
      <c r="Q70" s="260"/>
      <c r="R70" s="260"/>
      <c r="S70" s="260"/>
      <c r="T70" s="260"/>
      <c r="U70" s="260"/>
      <c r="V70" s="260"/>
      <c r="W70" s="260"/>
      <c r="X70" s="260"/>
      <c r="Y70" s="260"/>
      <c r="Z70" s="260"/>
      <c r="AA70" s="260"/>
      <c r="AB70" s="260"/>
      <c r="AC70" s="565"/>
    </row>
    <row r="71" spans="2:34" s="103" customFormat="1" ht="12" customHeight="1">
      <c r="B71" s="564"/>
      <c r="C71" s="260" t="s">
        <v>427</v>
      </c>
      <c r="D71" s="260"/>
      <c r="E71" s="260"/>
      <c r="F71" s="260"/>
      <c r="G71" s="260"/>
      <c r="H71" s="260"/>
      <c r="I71" s="260"/>
      <c r="J71" s="260"/>
      <c r="K71" s="260"/>
      <c r="L71" s="260"/>
      <c r="M71" s="260"/>
      <c r="N71" s="260"/>
      <c r="O71" s="260"/>
      <c r="P71" s="260"/>
      <c r="Q71" s="260"/>
      <c r="R71" s="260"/>
      <c r="S71" s="260"/>
      <c r="T71" s="260"/>
      <c r="U71" s="260"/>
      <c r="V71" s="260"/>
      <c r="W71" s="260"/>
      <c r="X71" s="260"/>
      <c r="Y71" s="260"/>
      <c r="Z71" s="260"/>
      <c r="AA71" s="260"/>
      <c r="AB71" s="260"/>
      <c r="AC71" s="565"/>
      <c r="AH71" s="104"/>
    </row>
    <row r="72" spans="2:34" s="103" customFormat="1" ht="12" customHeight="1">
      <c r="B72" s="564"/>
      <c r="C72" s="555" t="s">
        <v>440</v>
      </c>
      <c r="D72" s="260"/>
      <c r="E72" s="260"/>
      <c r="F72" s="260"/>
      <c r="G72" s="260"/>
      <c r="H72" s="260"/>
      <c r="I72" s="260"/>
      <c r="J72" s="260"/>
      <c r="K72" s="260"/>
      <c r="L72" s="260"/>
      <c r="M72" s="260"/>
      <c r="N72" s="260"/>
      <c r="O72" s="260"/>
      <c r="P72" s="260"/>
      <c r="Q72" s="260"/>
      <c r="R72" s="260"/>
      <c r="S72" s="260"/>
      <c r="T72" s="260"/>
      <c r="U72" s="260"/>
      <c r="V72" s="260"/>
      <c r="W72" s="260"/>
      <c r="X72" s="260"/>
      <c r="Y72" s="260"/>
      <c r="Z72" s="260"/>
      <c r="AA72" s="260"/>
      <c r="AB72" s="260"/>
      <c r="AC72" s="565"/>
    </row>
    <row r="73" spans="2:34" s="103" customFormat="1" ht="12" customHeight="1">
      <c r="B73" s="564"/>
      <c r="C73" s="554" t="s">
        <v>2145</v>
      </c>
      <c r="D73" s="260"/>
      <c r="E73" s="260"/>
      <c r="F73" s="260"/>
      <c r="G73" s="260"/>
      <c r="H73" s="260"/>
      <c r="I73" s="260"/>
      <c r="J73" s="260"/>
      <c r="K73" s="260"/>
      <c r="L73" s="260"/>
      <c r="M73" s="260"/>
      <c r="N73" s="260"/>
      <c r="O73" s="260"/>
      <c r="P73" s="260"/>
      <c r="Q73" s="260"/>
      <c r="R73" s="260"/>
      <c r="S73" s="260"/>
      <c r="T73" s="260"/>
      <c r="U73" s="260"/>
      <c r="V73" s="260"/>
      <c r="W73" s="260"/>
      <c r="X73" s="260"/>
      <c r="Y73" s="260"/>
      <c r="Z73" s="260"/>
      <c r="AA73" s="260"/>
      <c r="AB73" s="260"/>
      <c r="AC73" s="565"/>
    </row>
    <row r="74" spans="2:34" s="103" customFormat="1" ht="12" customHeight="1">
      <c r="B74" s="564"/>
      <c r="C74" s="260" t="s">
        <v>429</v>
      </c>
      <c r="D74" s="260"/>
      <c r="E74" s="260"/>
      <c r="F74" s="260"/>
      <c r="G74" s="260"/>
      <c r="H74" s="260"/>
      <c r="I74" s="260"/>
      <c r="J74" s="260"/>
      <c r="K74" s="260"/>
      <c r="L74" s="260"/>
      <c r="M74" s="260"/>
      <c r="N74" s="260"/>
      <c r="O74" s="260"/>
      <c r="P74" s="260"/>
      <c r="Q74" s="260"/>
      <c r="R74" s="260"/>
      <c r="S74" s="260"/>
      <c r="T74" s="260"/>
      <c r="U74" s="260"/>
      <c r="V74" s="260"/>
      <c r="W74" s="260"/>
      <c r="X74" s="260"/>
      <c r="Y74" s="260"/>
      <c r="Z74" s="260"/>
      <c r="AA74" s="260"/>
      <c r="AB74" s="260"/>
      <c r="AC74" s="565"/>
    </row>
    <row r="75" spans="2:34" s="103" customFormat="1" ht="12" customHeight="1">
      <c r="B75" s="564"/>
      <c r="C75" s="260" t="s">
        <v>430</v>
      </c>
      <c r="D75" s="260"/>
      <c r="E75" s="260"/>
      <c r="F75" s="260"/>
      <c r="G75" s="260"/>
      <c r="H75" s="260"/>
      <c r="I75" s="260"/>
      <c r="J75" s="260"/>
      <c r="K75" s="260"/>
      <c r="L75" s="260"/>
      <c r="M75" s="260"/>
      <c r="N75" s="260"/>
      <c r="O75" s="260"/>
      <c r="P75" s="260"/>
      <c r="Q75" s="260"/>
      <c r="R75" s="260"/>
      <c r="S75" s="260"/>
      <c r="T75" s="260"/>
      <c r="U75" s="260"/>
      <c r="V75" s="260"/>
      <c r="W75" s="260"/>
      <c r="X75" s="260"/>
      <c r="Y75" s="260"/>
      <c r="Z75" s="260"/>
      <c r="AA75" s="260"/>
      <c r="AB75" s="260"/>
      <c r="AC75" s="565"/>
    </row>
    <row r="76" spans="2:34" s="103" customFormat="1" ht="12" customHeight="1">
      <c r="B76" s="564"/>
      <c r="C76" s="260" t="s">
        <v>431</v>
      </c>
      <c r="D76" s="260"/>
      <c r="E76" s="260"/>
      <c r="F76" s="260"/>
      <c r="G76" s="260"/>
      <c r="H76" s="260"/>
      <c r="I76" s="260"/>
      <c r="J76" s="260"/>
      <c r="K76" s="260"/>
      <c r="L76" s="260"/>
      <c r="M76" s="260"/>
      <c r="N76" s="260"/>
      <c r="O76" s="260"/>
      <c r="P76" s="260"/>
      <c r="Q76" s="260"/>
      <c r="R76" s="260"/>
      <c r="S76" s="260"/>
      <c r="T76" s="260"/>
      <c r="U76" s="260"/>
      <c r="V76" s="260"/>
      <c r="W76" s="260"/>
      <c r="X76" s="260"/>
      <c r="Y76" s="260"/>
      <c r="Z76" s="260"/>
      <c r="AA76" s="260"/>
      <c r="AB76" s="260"/>
      <c r="AC76" s="565"/>
    </row>
    <row r="77" spans="2:34" s="103" customFormat="1" ht="12" customHeight="1">
      <c r="B77" s="564"/>
      <c r="C77" s="260" t="s">
        <v>432</v>
      </c>
      <c r="D77" s="260"/>
      <c r="E77" s="260"/>
      <c r="F77" s="260"/>
      <c r="G77" s="260"/>
      <c r="H77" s="260"/>
      <c r="I77" s="260"/>
      <c r="J77" s="260"/>
      <c r="K77" s="260"/>
      <c r="L77" s="260"/>
      <c r="M77" s="260"/>
      <c r="N77" s="260"/>
      <c r="O77" s="260"/>
      <c r="P77" s="260"/>
      <c r="Q77" s="260"/>
      <c r="R77" s="260"/>
      <c r="S77" s="260"/>
      <c r="T77" s="260"/>
      <c r="U77" s="260"/>
      <c r="V77" s="260"/>
      <c r="W77" s="260"/>
      <c r="X77" s="260"/>
      <c r="Y77" s="260"/>
      <c r="Z77" s="260"/>
      <c r="AA77" s="260"/>
      <c r="AB77" s="260"/>
      <c r="AC77" s="565"/>
    </row>
    <row r="78" spans="2:34" s="103" customFormat="1" ht="12" customHeight="1">
      <c r="B78" s="564"/>
      <c r="C78" s="555" t="s">
        <v>433</v>
      </c>
      <c r="D78" s="260"/>
      <c r="E78" s="260"/>
      <c r="F78" s="260"/>
      <c r="G78" s="260"/>
      <c r="H78" s="260"/>
      <c r="I78" s="260"/>
      <c r="J78" s="260"/>
      <c r="K78" s="260"/>
      <c r="L78" s="260"/>
      <c r="M78" s="260"/>
      <c r="N78" s="260"/>
      <c r="O78" s="260"/>
      <c r="P78" s="260"/>
      <c r="Q78" s="260"/>
      <c r="R78" s="260"/>
      <c r="S78" s="260"/>
      <c r="T78" s="260"/>
      <c r="U78" s="260"/>
      <c r="V78" s="260"/>
      <c r="W78" s="260"/>
      <c r="X78" s="260"/>
      <c r="Y78" s="260"/>
      <c r="Z78" s="260"/>
      <c r="AA78" s="260"/>
      <c r="AB78" s="260"/>
      <c r="AC78" s="565"/>
      <c r="AH78" s="104"/>
    </row>
    <row r="79" spans="2:34" s="103" customFormat="1" ht="12" customHeight="1">
      <c r="B79" s="564"/>
      <c r="C79" s="555" t="s">
        <v>434</v>
      </c>
      <c r="D79" s="260"/>
      <c r="E79" s="260"/>
      <c r="F79" s="260"/>
      <c r="G79" s="260"/>
      <c r="H79" s="260"/>
      <c r="I79" s="260"/>
      <c r="J79" s="260"/>
      <c r="K79" s="260"/>
      <c r="L79" s="260"/>
      <c r="M79" s="260"/>
      <c r="N79" s="260"/>
      <c r="O79" s="260"/>
      <c r="P79" s="260"/>
      <c r="Q79" s="260"/>
      <c r="R79" s="260"/>
      <c r="S79" s="260"/>
      <c r="T79" s="260"/>
      <c r="U79" s="260"/>
      <c r="V79" s="260"/>
      <c r="W79" s="260"/>
      <c r="X79" s="260"/>
      <c r="Y79" s="260"/>
      <c r="Z79" s="260"/>
      <c r="AA79" s="260"/>
      <c r="AB79" s="260"/>
      <c r="AC79" s="565"/>
    </row>
    <row r="80" spans="2:34" s="103" customFormat="1" ht="12" customHeight="1">
      <c r="B80" s="564"/>
      <c r="C80" s="260" t="s">
        <v>435</v>
      </c>
      <c r="D80" s="260"/>
      <c r="E80" s="260"/>
      <c r="F80" s="260"/>
      <c r="G80" s="260"/>
      <c r="H80" s="260"/>
      <c r="I80" s="260"/>
      <c r="J80" s="260"/>
      <c r="K80" s="260"/>
      <c r="L80" s="260"/>
      <c r="M80" s="260"/>
      <c r="N80" s="260"/>
      <c r="O80" s="260"/>
      <c r="P80" s="260"/>
      <c r="Q80" s="260"/>
      <c r="R80" s="260"/>
      <c r="S80" s="260"/>
      <c r="T80" s="260"/>
      <c r="U80" s="260"/>
      <c r="V80" s="260"/>
      <c r="W80" s="260"/>
      <c r="X80" s="260"/>
      <c r="Y80" s="260"/>
      <c r="Z80" s="260"/>
      <c r="AA80" s="260"/>
      <c r="AB80" s="260"/>
      <c r="AC80" s="565"/>
    </row>
    <row r="81" spans="2:29" s="103" customFormat="1" ht="12" customHeight="1">
      <c r="B81" s="564"/>
      <c r="C81" s="260"/>
      <c r="D81" s="260"/>
      <c r="E81" s="260"/>
      <c r="F81" s="260"/>
      <c r="G81" s="260"/>
      <c r="H81" s="260"/>
      <c r="I81" s="260"/>
      <c r="J81" s="260"/>
      <c r="K81" s="260"/>
      <c r="L81" s="260"/>
      <c r="M81" s="260"/>
      <c r="N81" s="260"/>
      <c r="O81" s="260"/>
      <c r="P81" s="260"/>
      <c r="Q81" s="260"/>
      <c r="R81" s="260"/>
      <c r="S81" s="260"/>
      <c r="T81" s="260"/>
      <c r="U81" s="260"/>
      <c r="V81" s="260"/>
      <c r="W81" s="260"/>
      <c r="X81" s="260"/>
      <c r="Y81" s="260"/>
      <c r="Z81" s="260"/>
      <c r="AA81" s="260"/>
      <c r="AB81" s="260"/>
      <c r="AC81" s="565"/>
    </row>
    <row r="82" spans="2:29" s="103" customFormat="1" ht="12" customHeight="1">
      <c r="B82" s="564"/>
      <c r="C82" s="260" t="s">
        <v>436</v>
      </c>
      <c r="D82" s="260"/>
      <c r="E82" s="260"/>
      <c r="F82" s="260"/>
      <c r="G82" s="260"/>
      <c r="H82" s="260"/>
      <c r="I82" s="260"/>
      <c r="J82" s="260"/>
      <c r="K82" s="260"/>
      <c r="L82" s="260"/>
      <c r="M82" s="260"/>
      <c r="N82" s="260"/>
      <c r="O82" s="260"/>
      <c r="P82" s="260"/>
      <c r="Q82" s="260"/>
      <c r="R82" s="260"/>
      <c r="S82" s="260" t="s">
        <v>437</v>
      </c>
      <c r="T82" s="260"/>
      <c r="U82" s="260"/>
      <c r="V82" s="260"/>
      <c r="W82" s="260"/>
      <c r="X82" s="260"/>
      <c r="Y82" s="260"/>
      <c r="Z82" s="260"/>
      <c r="AA82" s="260"/>
      <c r="AB82" s="260"/>
      <c r="AC82" s="565"/>
    </row>
    <row r="83" spans="2:29" s="103" customFormat="1" ht="12" customHeight="1">
      <c r="B83" s="564"/>
      <c r="C83" s="260" t="s">
        <v>438</v>
      </c>
      <c r="D83" s="260"/>
      <c r="E83" s="260"/>
      <c r="F83" s="260"/>
      <c r="G83" s="260"/>
      <c r="H83" s="260"/>
      <c r="I83" s="260"/>
      <c r="J83" s="260"/>
      <c r="K83" s="260"/>
      <c r="L83" s="260"/>
      <c r="M83" s="260"/>
      <c r="N83" s="260"/>
      <c r="O83" s="260"/>
      <c r="P83" s="260"/>
      <c r="Q83" s="260"/>
      <c r="R83" s="260"/>
      <c r="S83" s="260"/>
      <c r="T83" s="260"/>
      <c r="U83" s="260"/>
      <c r="V83" s="260"/>
      <c r="W83" s="260"/>
      <c r="X83" s="260"/>
      <c r="Y83" s="260"/>
      <c r="Z83" s="260"/>
      <c r="AA83" s="260"/>
      <c r="AB83" s="260"/>
      <c r="AC83" s="565"/>
    </row>
    <row r="84" spans="2:29" s="103" customFormat="1" ht="12" customHeight="1">
      <c r="B84" s="564"/>
      <c r="C84" s="260" t="s">
        <v>439</v>
      </c>
      <c r="D84" s="260"/>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565"/>
    </row>
    <row r="85" spans="2:29" s="103" customFormat="1" ht="12" customHeight="1">
      <c r="B85" s="564"/>
      <c r="C85" s="555" t="s">
        <v>440</v>
      </c>
      <c r="D85" s="260"/>
      <c r="E85" s="260"/>
      <c r="F85" s="260"/>
      <c r="G85" s="260"/>
      <c r="H85" s="260"/>
      <c r="I85" s="260"/>
      <c r="J85" s="260"/>
      <c r="K85" s="260"/>
      <c r="L85" s="260"/>
      <c r="M85" s="260"/>
      <c r="N85" s="260"/>
      <c r="O85" s="260"/>
      <c r="P85" s="260"/>
      <c r="Q85" s="260"/>
      <c r="R85" s="260"/>
      <c r="S85" s="260"/>
      <c r="T85" s="260"/>
      <c r="U85" s="260"/>
      <c r="V85" s="260"/>
      <c r="W85" s="260"/>
      <c r="X85" s="260"/>
      <c r="Y85" s="260"/>
      <c r="Z85" s="260"/>
      <c r="AA85" s="260"/>
      <c r="AB85" s="260"/>
      <c r="AC85" s="565"/>
    </row>
    <row r="86" spans="2:29" s="103" customFormat="1" ht="12" customHeight="1">
      <c r="B86" s="564"/>
      <c r="C86" s="554" t="s">
        <v>2148</v>
      </c>
      <c r="D86" s="260"/>
      <c r="E86" s="260"/>
      <c r="F86" s="260"/>
      <c r="G86" s="260"/>
      <c r="H86" s="260"/>
      <c r="I86" s="260"/>
      <c r="J86" s="260"/>
      <c r="K86" s="260"/>
      <c r="L86" s="260"/>
      <c r="M86" s="260"/>
      <c r="N86" s="260"/>
      <c r="O86" s="260"/>
      <c r="P86" s="260"/>
      <c r="Q86" s="260"/>
      <c r="R86" s="260"/>
      <c r="S86" s="260"/>
      <c r="T86" s="260"/>
      <c r="U86" s="260"/>
      <c r="V86" s="260"/>
      <c r="W86" s="260"/>
      <c r="X86" s="260"/>
      <c r="Y86" s="260"/>
      <c r="Z86" s="260"/>
      <c r="AA86" s="260"/>
      <c r="AB86" s="260"/>
      <c r="AC86" s="565"/>
    </row>
    <row r="87" spans="2:29" s="103" customFormat="1" ht="12" customHeight="1">
      <c r="B87" s="564"/>
      <c r="C87" s="260" t="s">
        <v>441</v>
      </c>
      <c r="D87" s="260"/>
      <c r="E87" s="260"/>
      <c r="F87" s="260"/>
      <c r="G87" s="260"/>
      <c r="H87" s="260"/>
      <c r="I87" s="260"/>
      <c r="J87" s="260"/>
      <c r="K87" s="260"/>
      <c r="L87" s="260"/>
      <c r="M87" s="260"/>
      <c r="N87" s="260"/>
      <c r="O87" s="260"/>
      <c r="P87" s="260"/>
      <c r="Q87" s="260"/>
      <c r="R87" s="260"/>
      <c r="S87" s="260"/>
      <c r="T87" s="260"/>
      <c r="U87" s="260"/>
      <c r="V87" s="260"/>
      <c r="W87" s="260"/>
      <c r="X87" s="260"/>
      <c r="Y87" s="260"/>
      <c r="Z87" s="260"/>
      <c r="AA87" s="260"/>
      <c r="AB87" s="260"/>
      <c r="AC87" s="565"/>
    </row>
    <row r="88" spans="2:29" s="103" customFormat="1" ht="12" customHeight="1">
      <c r="B88" s="564"/>
      <c r="C88" s="260" t="s">
        <v>442</v>
      </c>
      <c r="D88" s="260"/>
      <c r="E88" s="260"/>
      <c r="F88" s="260"/>
      <c r="G88" s="260"/>
      <c r="H88" s="260"/>
      <c r="I88" s="260"/>
      <c r="J88" s="260"/>
      <c r="K88" s="260"/>
      <c r="L88" s="260"/>
      <c r="M88" s="260"/>
      <c r="N88" s="260"/>
      <c r="O88" s="260"/>
      <c r="P88" s="260"/>
      <c r="Q88" s="260"/>
      <c r="R88" s="260"/>
      <c r="S88" s="260"/>
      <c r="T88" s="260"/>
      <c r="U88" s="260"/>
      <c r="V88" s="260"/>
      <c r="W88" s="260"/>
      <c r="X88" s="260"/>
      <c r="Y88" s="260"/>
      <c r="Z88" s="260"/>
      <c r="AA88" s="260"/>
      <c r="AB88" s="260"/>
      <c r="AC88" s="565"/>
    </row>
    <row r="89" spans="2:29" s="103" customFormat="1" ht="12" customHeight="1">
      <c r="B89" s="564"/>
      <c r="C89" s="260" t="s">
        <v>443</v>
      </c>
      <c r="D89" s="260"/>
      <c r="E89" s="260"/>
      <c r="F89" s="260"/>
      <c r="G89" s="260"/>
      <c r="H89" s="260"/>
      <c r="I89" s="260"/>
      <c r="J89" s="260"/>
      <c r="K89" s="260"/>
      <c r="L89" s="260"/>
      <c r="M89" s="260"/>
      <c r="N89" s="260"/>
      <c r="O89" s="260"/>
      <c r="P89" s="260"/>
      <c r="Q89" s="260"/>
      <c r="R89" s="260"/>
      <c r="S89" s="260"/>
      <c r="T89" s="260"/>
      <c r="U89" s="260"/>
      <c r="V89" s="260"/>
      <c r="W89" s="260"/>
      <c r="X89" s="260"/>
      <c r="Y89" s="260"/>
      <c r="Z89" s="260"/>
      <c r="AA89" s="260"/>
      <c r="AB89" s="260"/>
      <c r="AC89" s="565"/>
    </row>
    <row r="90" spans="2:29" s="103" customFormat="1" ht="12" customHeight="1">
      <c r="B90" s="564"/>
      <c r="C90" s="260" t="s">
        <v>444</v>
      </c>
      <c r="D90" s="260"/>
      <c r="E90" s="260"/>
      <c r="F90" s="260"/>
      <c r="G90" s="260"/>
      <c r="H90" s="260"/>
      <c r="I90" s="260"/>
      <c r="J90" s="260"/>
      <c r="K90" s="260"/>
      <c r="L90" s="260"/>
      <c r="M90" s="260"/>
      <c r="N90" s="260"/>
      <c r="O90" s="260"/>
      <c r="P90" s="260"/>
      <c r="Q90" s="260"/>
      <c r="R90" s="260"/>
      <c r="S90" s="260"/>
      <c r="T90" s="260"/>
      <c r="U90" s="260"/>
      <c r="V90" s="260"/>
      <c r="W90" s="260"/>
      <c r="X90" s="260"/>
      <c r="Y90" s="260"/>
      <c r="Z90" s="260"/>
      <c r="AA90" s="260"/>
      <c r="AB90" s="260"/>
      <c r="AC90" s="565"/>
    </row>
    <row r="91" spans="2:29" s="103" customFormat="1" ht="12" customHeight="1">
      <c r="B91" s="564"/>
      <c r="C91" s="555" t="s">
        <v>445</v>
      </c>
      <c r="D91" s="260"/>
      <c r="E91" s="260"/>
      <c r="F91" s="260"/>
      <c r="G91" s="260"/>
      <c r="H91" s="260"/>
      <c r="I91" s="260"/>
      <c r="J91" s="260"/>
      <c r="K91" s="260"/>
      <c r="L91" s="260"/>
      <c r="M91" s="260"/>
      <c r="N91" s="260"/>
      <c r="O91" s="260"/>
      <c r="P91" s="260"/>
      <c r="Q91" s="260"/>
      <c r="R91" s="260"/>
      <c r="S91" s="260"/>
      <c r="T91" s="260"/>
      <c r="U91" s="260"/>
      <c r="V91" s="260"/>
      <c r="W91" s="260"/>
      <c r="X91" s="260"/>
      <c r="Y91" s="260"/>
      <c r="Z91" s="260"/>
      <c r="AA91" s="260"/>
      <c r="AB91" s="260"/>
      <c r="AC91" s="565"/>
    </row>
    <row r="92" spans="2:29" s="103" customFormat="1" ht="12" customHeight="1">
      <c r="B92" s="564"/>
      <c r="C92" s="555" t="s">
        <v>446</v>
      </c>
      <c r="D92" s="260"/>
      <c r="E92" s="260"/>
      <c r="F92" s="260"/>
      <c r="G92" s="260"/>
      <c r="H92" s="260"/>
      <c r="I92" s="260"/>
      <c r="J92" s="260"/>
      <c r="K92" s="260"/>
      <c r="L92" s="260"/>
      <c r="M92" s="260"/>
      <c r="N92" s="260"/>
      <c r="O92" s="260"/>
      <c r="P92" s="260"/>
      <c r="Q92" s="260"/>
      <c r="R92" s="260"/>
      <c r="S92" s="260"/>
      <c r="T92" s="260"/>
      <c r="U92" s="260"/>
      <c r="V92" s="260"/>
      <c r="W92" s="260"/>
      <c r="X92" s="260"/>
      <c r="Y92" s="260"/>
      <c r="Z92" s="260"/>
      <c r="AA92" s="260"/>
      <c r="AB92" s="260"/>
      <c r="AC92" s="565"/>
    </row>
    <row r="93" spans="2:29" s="103" customFormat="1" ht="12" customHeight="1">
      <c r="B93" s="564"/>
      <c r="C93" s="260" t="s">
        <v>447</v>
      </c>
      <c r="D93" s="260"/>
      <c r="E93" s="260"/>
      <c r="F93" s="260"/>
      <c r="G93" s="260"/>
      <c r="H93" s="260"/>
      <c r="I93" s="260"/>
      <c r="J93" s="260"/>
      <c r="K93" s="260"/>
      <c r="L93" s="260"/>
      <c r="M93" s="260"/>
      <c r="N93" s="260"/>
      <c r="O93" s="260"/>
      <c r="P93" s="260"/>
      <c r="Q93" s="260"/>
      <c r="R93" s="260"/>
      <c r="S93" s="260"/>
      <c r="T93" s="260"/>
      <c r="U93" s="260"/>
      <c r="V93" s="260"/>
      <c r="W93" s="260"/>
      <c r="X93" s="260"/>
      <c r="Y93" s="260"/>
      <c r="Z93" s="260"/>
      <c r="AA93" s="260"/>
      <c r="AB93" s="260"/>
      <c r="AC93" s="565"/>
    </row>
    <row r="94" spans="2:29" s="103" customFormat="1" ht="12" customHeight="1">
      <c r="B94" s="564"/>
      <c r="C94" s="260"/>
      <c r="D94" s="260"/>
      <c r="E94" s="260"/>
      <c r="F94" s="260"/>
      <c r="G94" s="260"/>
      <c r="H94" s="260"/>
      <c r="I94" s="260"/>
      <c r="J94" s="260"/>
      <c r="K94" s="260"/>
      <c r="L94" s="260"/>
      <c r="M94" s="260"/>
      <c r="N94" s="260"/>
      <c r="O94" s="260"/>
      <c r="P94" s="260"/>
      <c r="Q94" s="260"/>
      <c r="R94" s="260"/>
      <c r="S94" s="260"/>
      <c r="T94" s="260"/>
      <c r="U94" s="260"/>
      <c r="V94" s="260"/>
      <c r="W94" s="260"/>
      <c r="X94" s="260"/>
      <c r="Y94" s="260"/>
      <c r="Z94" s="260"/>
      <c r="AA94" s="260"/>
      <c r="AB94" s="260"/>
      <c r="AC94" s="565"/>
    </row>
    <row r="95" spans="2:29" s="103" customFormat="1" ht="12" customHeight="1">
      <c r="B95" s="557" t="s">
        <v>2271</v>
      </c>
      <c r="C95" s="558"/>
      <c r="D95" s="555"/>
      <c r="E95" s="555"/>
      <c r="F95" s="555"/>
      <c r="G95" s="555"/>
      <c r="H95" s="555"/>
      <c r="I95" s="555"/>
      <c r="J95" s="555"/>
      <c r="K95" s="555"/>
      <c r="L95" s="555"/>
      <c r="M95" s="555"/>
      <c r="N95" s="555"/>
      <c r="O95" s="555"/>
      <c r="P95" s="555"/>
      <c r="Q95" s="555"/>
      <c r="R95" s="555"/>
      <c r="S95" s="555"/>
      <c r="T95" s="555"/>
      <c r="U95" s="555"/>
      <c r="V95" s="555"/>
      <c r="W95" s="555"/>
      <c r="X95" s="555"/>
      <c r="Y95" s="555"/>
      <c r="Z95" s="555"/>
      <c r="AA95" s="555"/>
      <c r="AB95" s="555"/>
      <c r="AC95" s="568"/>
    </row>
    <row r="96" spans="2:29" s="103" customFormat="1" ht="12" customHeight="1">
      <c r="B96" s="569"/>
      <c r="C96" s="559" t="s">
        <v>891</v>
      </c>
      <c r="D96" s="559"/>
      <c r="E96" s="559"/>
      <c r="F96" s="559"/>
      <c r="G96" s="559"/>
      <c r="H96" s="559"/>
      <c r="I96" s="559"/>
      <c r="J96" s="559"/>
      <c r="K96" s="559"/>
      <c r="L96" s="559"/>
      <c r="M96" s="559"/>
      <c r="N96" s="559"/>
      <c r="O96" s="559"/>
      <c r="P96" s="559"/>
      <c r="Q96" s="559"/>
      <c r="R96" s="570"/>
      <c r="S96" s="555" t="s">
        <v>892</v>
      </c>
      <c r="T96" s="559"/>
      <c r="U96" s="559"/>
      <c r="V96" s="559"/>
      <c r="W96" s="570"/>
      <c r="X96" s="559"/>
      <c r="Y96" s="559"/>
      <c r="Z96" s="559"/>
      <c r="AA96" s="555"/>
      <c r="AB96" s="555"/>
      <c r="AC96" s="568"/>
    </row>
    <row r="97" spans="2:29" s="103" customFormat="1" ht="12" customHeight="1">
      <c r="B97" s="569"/>
      <c r="C97" s="559" t="s">
        <v>893</v>
      </c>
      <c r="D97" s="559"/>
      <c r="E97" s="559"/>
      <c r="F97" s="559"/>
      <c r="G97" s="559"/>
      <c r="H97" s="559"/>
      <c r="I97" s="559"/>
      <c r="J97" s="559"/>
      <c r="K97" s="559"/>
      <c r="L97" s="559"/>
      <c r="M97" s="559"/>
      <c r="N97" s="559"/>
      <c r="O97" s="559"/>
      <c r="P97" s="559"/>
      <c r="Q97" s="559"/>
      <c r="R97" s="559"/>
      <c r="S97" s="559"/>
      <c r="T97" s="559"/>
      <c r="U97" s="559"/>
      <c r="V97" s="559"/>
      <c r="W97" s="570"/>
      <c r="X97" s="559"/>
      <c r="Y97" s="559"/>
      <c r="Z97" s="559"/>
      <c r="AA97" s="555"/>
      <c r="AB97" s="555"/>
      <c r="AC97" s="568"/>
    </row>
    <row r="98" spans="2:29" s="103" customFormat="1" ht="12" customHeight="1">
      <c r="B98" s="569"/>
      <c r="C98" s="559" t="s">
        <v>894</v>
      </c>
      <c r="D98" s="555"/>
      <c r="E98" s="555"/>
      <c r="F98" s="555"/>
      <c r="G98" s="555"/>
      <c r="H98" s="555"/>
      <c r="I98" s="555"/>
      <c r="J98" s="555"/>
      <c r="K98" s="555"/>
      <c r="L98" s="555"/>
      <c r="M98" s="555"/>
      <c r="N98" s="555"/>
      <c r="O98" s="555"/>
      <c r="P98" s="555"/>
      <c r="Q98" s="555"/>
      <c r="R98" s="555"/>
      <c r="S98" s="555"/>
      <c r="T98" s="555"/>
      <c r="U98" s="555"/>
      <c r="V98" s="555"/>
      <c r="W98" s="570"/>
      <c r="X98" s="555"/>
      <c r="Y98" s="555"/>
      <c r="Z98" s="555"/>
      <c r="AA98" s="555"/>
      <c r="AB98" s="555"/>
      <c r="AC98" s="568"/>
    </row>
    <row r="99" spans="2:29" s="103" customFormat="1" ht="12" customHeight="1">
      <c r="B99" s="569"/>
      <c r="C99" s="559" t="s">
        <v>895</v>
      </c>
      <c r="D99" s="555"/>
      <c r="E99" s="555"/>
      <c r="F99" s="555"/>
      <c r="G99" s="555"/>
      <c r="H99" s="555"/>
      <c r="I99" s="555"/>
      <c r="J99" s="555"/>
      <c r="K99" s="555"/>
      <c r="L99" s="555"/>
      <c r="M99" s="555"/>
      <c r="N99" s="555"/>
      <c r="O99" s="555"/>
      <c r="P99" s="555"/>
      <c r="Q99" s="555"/>
      <c r="R99" s="555"/>
      <c r="S99" s="555"/>
      <c r="T99" s="555"/>
      <c r="U99" s="555"/>
      <c r="V99" s="555"/>
      <c r="W99" s="570"/>
      <c r="X99" s="555"/>
      <c r="Y99" s="555"/>
      <c r="Z99" s="555"/>
      <c r="AA99" s="555"/>
      <c r="AB99" s="555"/>
      <c r="AC99" s="568"/>
    </row>
    <row r="100" spans="2:29" s="103" customFormat="1" ht="12" customHeight="1">
      <c r="B100" s="569"/>
      <c r="C100" s="555"/>
      <c r="D100" s="555"/>
      <c r="E100" s="555"/>
      <c r="F100" s="555"/>
      <c r="G100" s="555"/>
      <c r="H100" s="555"/>
      <c r="I100" s="555"/>
      <c r="J100" s="555"/>
      <c r="K100" s="555"/>
      <c r="L100" s="555"/>
      <c r="M100" s="555"/>
      <c r="N100" s="555"/>
      <c r="O100" s="555"/>
      <c r="P100" s="555"/>
      <c r="Q100" s="555"/>
      <c r="R100" s="555"/>
      <c r="S100" s="555"/>
      <c r="T100" s="555"/>
      <c r="U100" s="555"/>
      <c r="V100" s="555"/>
      <c r="W100" s="570"/>
      <c r="X100" s="555"/>
      <c r="Y100" s="555"/>
      <c r="Z100" s="555"/>
      <c r="AA100" s="555"/>
      <c r="AB100" s="555"/>
      <c r="AC100" s="568"/>
    </row>
    <row r="101" spans="2:29" s="103" customFormat="1" ht="12" customHeight="1">
      <c r="B101" s="569"/>
      <c r="C101" s="555" t="s">
        <v>896</v>
      </c>
      <c r="D101" s="555"/>
      <c r="E101" s="555"/>
      <c r="F101" s="555"/>
      <c r="G101" s="555"/>
      <c r="H101" s="555"/>
      <c r="I101" s="555"/>
      <c r="J101" s="555"/>
      <c r="K101" s="555"/>
      <c r="L101" s="555"/>
      <c r="M101" s="555"/>
      <c r="N101" s="555"/>
      <c r="O101" s="555"/>
      <c r="P101" s="555"/>
      <c r="Q101" s="555"/>
      <c r="R101" s="570"/>
      <c r="S101" s="555" t="s">
        <v>425</v>
      </c>
      <c r="T101" s="555"/>
      <c r="U101" s="555"/>
      <c r="V101" s="555"/>
      <c r="W101" s="570"/>
      <c r="X101" s="555"/>
      <c r="Y101" s="555"/>
      <c r="Z101" s="555"/>
      <c r="AA101" s="555"/>
      <c r="AB101" s="555"/>
      <c r="AC101" s="568"/>
    </row>
    <row r="102" spans="2:29" s="103" customFormat="1" ht="12" customHeight="1">
      <c r="B102" s="569"/>
      <c r="C102" s="555" t="s">
        <v>897</v>
      </c>
      <c r="D102" s="555"/>
      <c r="E102" s="555"/>
      <c r="F102" s="555"/>
      <c r="G102" s="555"/>
      <c r="H102" s="555"/>
      <c r="I102" s="555"/>
      <c r="J102" s="555"/>
      <c r="K102" s="555"/>
      <c r="L102" s="555"/>
      <c r="M102" s="555"/>
      <c r="N102" s="555"/>
      <c r="O102" s="555"/>
      <c r="P102" s="555"/>
      <c r="Q102" s="555"/>
      <c r="R102" s="555"/>
      <c r="S102" s="555"/>
      <c r="T102" s="555"/>
      <c r="U102" s="555"/>
      <c r="V102" s="555"/>
      <c r="W102" s="570"/>
      <c r="X102" s="555"/>
      <c r="Y102" s="555"/>
      <c r="Z102" s="555"/>
      <c r="AA102" s="555"/>
      <c r="AB102" s="555"/>
      <c r="AC102" s="568"/>
    </row>
    <row r="103" spans="2:29" s="103" customFormat="1" ht="12" customHeight="1">
      <c r="B103" s="569"/>
      <c r="C103" s="555" t="s">
        <v>898</v>
      </c>
      <c r="D103" s="555"/>
      <c r="E103" s="555"/>
      <c r="F103" s="555"/>
      <c r="G103" s="555"/>
      <c r="H103" s="555"/>
      <c r="I103" s="555"/>
      <c r="J103" s="555"/>
      <c r="K103" s="555"/>
      <c r="L103" s="555"/>
      <c r="M103" s="555"/>
      <c r="N103" s="555"/>
      <c r="O103" s="555"/>
      <c r="P103" s="555"/>
      <c r="Q103" s="555"/>
      <c r="R103" s="555"/>
      <c r="S103" s="555"/>
      <c r="T103" s="555"/>
      <c r="U103" s="555"/>
      <c r="V103" s="555"/>
      <c r="W103" s="570"/>
      <c r="X103" s="555"/>
      <c r="Y103" s="555"/>
      <c r="Z103" s="555"/>
      <c r="AA103" s="555"/>
      <c r="AB103" s="555"/>
      <c r="AC103" s="568"/>
    </row>
    <row r="104" spans="2:29" s="103" customFormat="1" ht="12" customHeight="1">
      <c r="B104" s="569"/>
      <c r="C104" s="555" t="s">
        <v>899</v>
      </c>
      <c r="D104" s="555"/>
      <c r="E104" s="555"/>
      <c r="F104" s="555"/>
      <c r="G104" s="555"/>
      <c r="H104" s="555"/>
      <c r="I104" s="555"/>
      <c r="J104" s="555"/>
      <c r="K104" s="555"/>
      <c r="L104" s="555"/>
      <c r="M104" s="555"/>
      <c r="N104" s="555"/>
      <c r="O104" s="555"/>
      <c r="P104" s="555"/>
      <c r="Q104" s="555"/>
      <c r="R104" s="555"/>
      <c r="S104" s="555"/>
      <c r="T104" s="555"/>
      <c r="U104" s="555"/>
      <c r="V104" s="555"/>
      <c r="W104" s="570"/>
      <c r="X104" s="555"/>
      <c r="Y104" s="555"/>
      <c r="Z104" s="555"/>
      <c r="AA104" s="555"/>
      <c r="AB104" s="555"/>
      <c r="AC104" s="568"/>
    </row>
    <row r="105" spans="2:29" s="103" customFormat="1" ht="12" customHeight="1">
      <c r="B105" s="569"/>
      <c r="C105" s="555" t="s">
        <v>900</v>
      </c>
      <c r="D105" s="555"/>
      <c r="E105" s="555"/>
      <c r="F105" s="555"/>
      <c r="G105" s="555"/>
      <c r="H105" s="555"/>
      <c r="I105" s="555"/>
      <c r="J105" s="555"/>
      <c r="K105" s="555"/>
      <c r="L105" s="555"/>
      <c r="M105" s="555"/>
      <c r="N105" s="555"/>
      <c r="O105" s="555"/>
      <c r="P105" s="555"/>
      <c r="Q105" s="555"/>
      <c r="R105" s="555"/>
      <c r="S105" s="555"/>
      <c r="T105" s="555"/>
      <c r="U105" s="555"/>
      <c r="V105" s="555"/>
      <c r="W105" s="570"/>
      <c r="X105" s="555"/>
      <c r="Y105" s="555"/>
      <c r="Z105" s="555"/>
      <c r="AA105" s="555"/>
      <c r="AB105" s="555"/>
      <c r="AC105" s="568"/>
    </row>
    <row r="106" spans="2:29" s="103" customFormat="1" ht="12" customHeight="1">
      <c r="B106" s="569"/>
      <c r="C106" s="555" t="s">
        <v>901</v>
      </c>
      <c r="D106" s="555"/>
      <c r="E106" s="555"/>
      <c r="F106" s="555"/>
      <c r="G106" s="555"/>
      <c r="H106" s="555"/>
      <c r="I106" s="555"/>
      <c r="J106" s="555"/>
      <c r="K106" s="555"/>
      <c r="L106" s="555"/>
      <c r="M106" s="555"/>
      <c r="N106" s="555"/>
      <c r="O106" s="555"/>
      <c r="P106" s="555"/>
      <c r="Q106" s="555"/>
      <c r="R106" s="555"/>
      <c r="S106" s="555"/>
      <c r="T106" s="555"/>
      <c r="U106" s="555"/>
      <c r="V106" s="555"/>
      <c r="W106" s="570"/>
      <c r="X106" s="555"/>
      <c r="Y106" s="555"/>
      <c r="Z106" s="555"/>
      <c r="AA106" s="555"/>
      <c r="AB106" s="555"/>
      <c r="AC106" s="568"/>
    </row>
    <row r="107" spans="2:29" s="103" customFormat="1" ht="12" customHeight="1">
      <c r="B107" s="569"/>
      <c r="C107" s="555" t="s">
        <v>902</v>
      </c>
      <c r="D107" s="555"/>
      <c r="E107" s="555"/>
      <c r="F107" s="555"/>
      <c r="G107" s="555"/>
      <c r="H107" s="555"/>
      <c r="I107" s="555"/>
      <c r="J107" s="555"/>
      <c r="K107" s="555"/>
      <c r="L107" s="555"/>
      <c r="M107" s="555"/>
      <c r="N107" s="555"/>
      <c r="O107" s="555"/>
      <c r="P107" s="555"/>
      <c r="Q107" s="555"/>
      <c r="R107" s="555"/>
      <c r="S107" s="555"/>
      <c r="T107" s="555"/>
      <c r="U107" s="555"/>
      <c r="V107" s="555"/>
      <c r="W107" s="570"/>
      <c r="X107" s="555"/>
      <c r="Y107" s="555"/>
      <c r="Z107" s="555"/>
      <c r="AA107" s="555"/>
      <c r="AB107" s="555"/>
      <c r="AC107" s="568"/>
    </row>
    <row r="108" spans="2:29" s="103" customFormat="1" ht="12" customHeight="1">
      <c r="B108" s="569"/>
      <c r="C108" s="555" t="s">
        <v>903</v>
      </c>
      <c r="D108" s="555"/>
      <c r="E108" s="555"/>
      <c r="F108" s="555"/>
      <c r="G108" s="555"/>
      <c r="H108" s="555"/>
      <c r="I108" s="555"/>
      <c r="J108" s="555"/>
      <c r="K108" s="555"/>
      <c r="L108" s="555"/>
      <c r="M108" s="555"/>
      <c r="N108" s="555"/>
      <c r="O108" s="555"/>
      <c r="P108" s="555"/>
      <c r="Q108" s="555"/>
      <c r="R108" s="555"/>
      <c r="S108" s="555"/>
      <c r="T108" s="555"/>
      <c r="U108" s="555"/>
      <c r="V108" s="555"/>
      <c r="W108" s="570"/>
      <c r="X108" s="555"/>
      <c r="Y108" s="555"/>
      <c r="Z108" s="555"/>
      <c r="AA108" s="555"/>
      <c r="AB108" s="555"/>
      <c r="AC108" s="568"/>
    </row>
    <row r="109" spans="2:29" s="103" customFormat="1" ht="12" customHeight="1">
      <c r="B109" s="569"/>
      <c r="C109" s="555" t="s">
        <v>904</v>
      </c>
      <c r="D109" s="555"/>
      <c r="E109" s="555"/>
      <c r="F109" s="555"/>
      <c r="G109" s="555"/>
      <c r="H109" s="555"/>
      <c r="I109" s="555"/>
      <c r="J109" s="555"/>
      <c r="K109" s="555"/>
      <c r="L109" s="555"/>
      <c r="M109" s="555"/>
      <c r="N109" s="555"/>
      <c r="O109" s="555"/>
      <c r="P109" s="555"/>
      <c r="Q109" s="555"/>
      <c r="R109" s="555"/>
      <c r="S109" s="555"/>
      <c r="T109" s="555"/>
      <c r="U109" s="555"/>
      <c r="V109" s="555"/>
      <c r="W109" s="570"/>
      <c r="X109" s="555"/>
      <c r="Y109" s="555"/>
      <c r="Z109" s="555"/>
      <c r="AA109" s="555"/>
      <c r="AB109" s="555"/>
      <c r="AC109" s="568"/>
    </row>
    <row r="110" spans="2:29" s="103" customFormat="1" ht="12" customHeight="1">
      <c r="B110" s="569"/>
      <c r="C110" s="555"/>
      <c r="D110" s="555"/>
      <c r="E110" s="555"/>
      <c r="F110" s="555"/>
      <c r="G110" s="555"/>
      <c r="H110" s="555"/>
      <c r="I110" s="555"/>
      <c r="J110" s="555"/>
      <c r="K110" s="555"/>
      <c r="L110" s="555"/>
      <c r="M110" s="555"/>
      <c r="N110" s="555"/>
      <c r="O110" s="555"/>
      <c r="P110" s="555"/>
      <c r="Q110" s="555"/>
      <c r="R110" s="555"/>
      <c r="S110" s="555"/>
      <c r="T110" s="555"/>
      <c r="U110" s="555"/>
      <c r="V110" s="555"/>
      <c r="W110" s="570"/>
      <c r="X110" s="555"/>
      <c r="Y110" s="555"/>
      <c r="Z110" s="555"/>
      <c r="AA110" s="555"/>
      <c r="AB110" s="555"/>
      <c r="AC110" s="568"/>
    </row>
    <row r="111" spans="2:29" s="103" customFormat="1" ht="12" customHeight="1">
      <c r="B111" s="569"/>
      <c r="C111" s="555" t="s">
        <v>905</v>
      </c>
      <c r="D111" s="555"/>
      <c r="E111" s="555"/>
      <c r="F111" s="555"/>
      <c r="G111" s="555"/>
      <c r="H111" s="555"/>
      <c r="I111" s="555"/>
      <c r="J111" s="555"/>
      <c r="K111" s="555"/>
      <c r="L111" s="555"/>
      <c r="M111" s="555"/>
      <c r="N111" s="555"/>
      <c r="O111" s="555"/>
      <c r="P111" s="555"/>
      <c r="Q111" s="555"/>
      <c r="R111" s="570"/>
      <c r="S111" s="555" t="s">
        <v>437</v>
      </c>
      <c r="T111" s="555"/>
      <c r="U111" s="555"/>
      <c r="V111" s="555"/>
      <c r="W111" s="570"/>
      <c r="X111" s="555"/>
      <c r="Y111" s="555"/>
      <c r="Z111" s="555"/>
      <c r="AA111" s="555"/>
      <c r="AB111" s="555"/>
      <c r="AC111" s="568"/>
    </row>
    <row r="112" spans="2:29" s="103" customFormat="1" ht="12" customHeight="1">
      <c r="B112" s="569"/>
      <c r="C112" s="555" t="s">
        <v>906</v>
      </c>
      <c r="D112" s="555"/>
      <c r="E112" s="555"/>
      <c r="F112" s="555"/>
      <c r="G112" s="555"/>
      <c r="H112" s="555"/>
      <c r="I112" s="555"/>
      <c r="J112" s="555"/>
      <c r="K112" s="555"/>
      <c r="L112" s="555"/>
      <c r="M112" s="555"/>
      <c r="N112" s="555"/>
      <c r="O112" s="555"/>
      <c r="P112" s="555"/>
      <c r="Q112" s="555"/>
      <c r="R112" s="555"/>
      <c r="S112" s="555"/>
      <c r="T112" s="555"/>
      <c r="U112" s="555"/>
      <c r="V112" s="555"/>
      <c r="W112" s="570"/>
      <c r="X112" s="555"/>
      <c r="Y112" s="555"/>
      <c r="Z112" s="555"/>
      <c r="AA112" s="555"/>
      <c r="AB112" s="555"/>
      <c r="AC112" s="568"/>
    </row>
    <row r="113" spans="2:29" s="103" customFormat="1" ht="12" customHeight="1">
      <c r="B113" s="569"/>
      <c r="C113" s="555" t="s">
        <v>907</v>
      </c>
      <c r="D113" s="555"/>
      <c r="E113" s="555"/>
      <c r="F113" s="555"/>
      <c r="G113" s="555"/>
      <c r="H113" s="555"/>
      <c r="I113" s="555"/>
      <c r="J113" s="555"/>
      <c r="K113" s="555"/>
      <c r="L113" s="555"/>
      <c r="M113" s="555"/>
      <c r="N113" s="555"/>
      <c r="O113" s="555"/>
      <c r="P113" s="555"/>
      <c r="Q113" s="555"/>
      <c r="R113" s="555"/>
      <c r="S113" s="555"/>
      <c r="T113" s="555"/>
      <c r="U113" s="555"/>
      <c r="V113" s="555"/>
      <c r="W113" s="570"/>
      <c r="X113" s="555"/>
      <c r="Y113" s="555"/>
      <c r="Z113" s="555"/>
      <c r="AA113" s="555"/>
      <c r="AB113" s="555"/>
      <c r="AC113" s="568"/>
    </row>
    <row r="114" spans="2:29" s="103" customFormat="1" ht="12" customHeight="1">
      <c r="B114" s="569"/>
      <c r="C114" s="555" t="s">
        <v>908</v>
      </c>
      <c r="D114" s="555"/>
      <c r="E114" s="555"/>
      <c r="F114" s="555"/>
      <c r="G114" s="555"/>
      <c r="H114" s="555"/>
      <c r="I114" s="555"/>
      <c r="J114" s="555"/>
      <c r="K114" s="555"/>
      <c r="L114" s="555"/>
      <c r="M114" s="555"/>
      <c r="N114" s="555"/>
      <c r="O114" s="555"/>
      <c r="P114" s="555"/>
      <c r="Q114" s="555"/>
      <c r="R114" s="555"/>
      <c r="S114" s="555"/>
      <c r="T114" s="555"/>
      <c r="U114" s="555"/>
      <c r="V114" s="555"/>
      <c r="W114" s="570"/>
      <c r="X114" s="555"/>
      <c r="Y114" s="555"/>
      <c r="Z114" s="555"/>
      <c r="AA114" s="555"/>
      <c r="AB114" s="555"/>
      <c r="AC114" s="568"/>
    </row>
    <row r="115" spans="2:29" s="103" customFormat="1" ht="12" customHeight="1">
      <c r="B115" s="569"/>
      <c r="C115" s="555" t="s">
        <v>909</v>
      </c>
      <c r="D115" s="555"/>
      <c r="E115" s="555"/>
      <c r="F115" s="555"/>
      <c r="G115" s="555"/>
      <c r="H115" s="555"/>
      <c r="I115" s="555"/>
      <c r="J115" s="555"/>
      <c r="K115" s="555"/>
      <c r="L115" s="555"/>
      <c r="M115" s="555"/>
      <c r="N115" s="555"/>
      <c r="O115" s="555"/>
      <c r="P115" s="555"/>
      <c r="Q115" s="555"/>
      <c r="R115" s="555"/>
      <c r="S115" s="555"/>
      <c r="T115" s="555"/>
      <c r="U115" s="555"/>
      <c r="V115" s="555"/>
      <c r="W115" s="570"/>
      <c r="X115" s="555"/>
      <c r="Y115" s="555"/>
      <c r="Z115" s="555"/>
      <c r="AA115" s="555"/>
      <c r="AB115" s="555"/>
      <c r="AC115" s="568"/>
    </row>
    <row r="116" spans="2:29" s="103" customFormat="1" ht="12" customHeight="1">
      <c r="B116" s="569"/>
      <c r="C116" s="555" t="s">
        <v>910</v>
      </c>
      <c r="D116" s="555"/>
      <c r="E116" s="555"/>
      <c r="F116" s="555"/>
      <c r="G116" s="555"/>
      <c r="H116" s="555"/>
      <c r="I116" s="555"/>
      <c r="J116" s="555"/>
      <c r="K116" s="555"/>
      <c r="L116" s="555"/>
      <c r="M116" s="555"/>
      <c r="N116" s="555"/>
      <c r="O116" s="555"/>
      <c r="P116" s="555"/>
      <c r="Q116" s="555"/>
      <c r="R116" s="555"/>
      <c r="S116" s="555"/>
      <c r="T116" s="555"/>
      <c r="U116" s="555"/>
      <c r="V116" s="555"/>
      <c r="W116" s="570"/>
      <c r="X116" s="555"/>
      <c r="Y116" s="555"/>
      <c r="Z116" s="555"/>
      <c r="AA116" s="555"/>
      <c r="AB116" s="555"/>
      <c r="AC116" s="568"/>
    </row>
    <row r="117" spans="2:29" s="103" customFormat="1" ht="12" customHeight="1">
      <c r="B117" s="569"/>
      <c r="C117" s="555" t="s">
        <v>911</v>
      </c>
      <c r="D117" s="555"/>
      <c r="E117" s="555"/>
      <c r="F117" s="555"/>
      <c r="G117" s="555"/>
      <c r="H117" s="555"/>
      <c r="I117" s="555"/>
      <c r="J117" s="555"/>
      <c r="K117" s="555"/>
      <c r="L117" s="555"/>
      <c r="M117" s="555"/>
      <c r="N117" s="555"/>
      <c r="O117" s="555"/>
      <c r="P117" s="555"/>
      <c r="Q117" s="555"/>
      <c r="R117" s="555"/>
      <c r="S117" s="555"/>
      <c r="T117" s="555"/>
      <c r="U117" s="555"/>
      <c r="V117" s="555"/>
      <c r="W117" s="570"/>
      <c r="X117" s="555"/>
      <c r="Y117" s="555"/>
      <c r="Z117" s="555"/>
      <c r="AA117" s="555"/>
      <c r="AB117" s="555"/>
      <c r="AC117" s="568"/>
    </row>
    <row r="118" spans="2:29" s="103" customFormat="1" ht="12" customHeight="1">
      <c r="B118" s="569"/>
      <c r="C118" s="555" t="s">
        <v>912</v>
      </c>
      <c r="D118" s="555"/>
      <c r="E118" s="555"/>
      <c r="F118" s="555"/>
      <c r="G118" s="555"/>
      <c r="H118" s="555"/>
      <c r="I118" s="555"/>
      <c r="J118" s="555"/>
      <c r="K118" s="555"/>
      <c r="L118" s="555"/>
      <c r="M118" s="555"/>
      <c r="N118" s="555"/>
      <c r="O118" s="555"/>
      <c r="P118" s="555"/>
      <c r="Q118" s="555"/>
      <c r="R118" s="555"/>
      <c r="S118" s="555"/>
      <c r="T118" s="555"/>
      <c r="U118" s="555"/>
      <c r="V118" s="555"/>
      <c r="W118" s="570"/>
      <c r="X118" s="555"/>
      <c r="Y118" s="555"/>
      <c r="Z118" s="555"/>
      <c r="AA118" s="555"/>
      <c r="AB118" s="555"/>
      <c r="AC118" s="568"/>
    </row>
    <row r="119" spans="2:29" s="103" customFormat="1" ht="12" customHeight="1">
      <c r="B119" s="569"/>
      <c r="C119" s="555" t="s">
        <v>913</v>
      </c>
      <c r="D119" s="555"/>
      <c r="E119" s="555"/>
      <c r="F119" s="555"/>
      <c r="G119" s="555"/>
      <c r="H119" s="555"/>
      <c r="I119" s="555"/>
      <c r="J119" s="555"/>
      <c r="K119" s="555"/>
      <c r="L119" s="555"/>
      <c r="M119" s="555"/>
      <c r="N119" s="555"/>
      <c r="O119" s="555"/>
      <c r="P119" s="555"/>
      <c r="Q119" s="555"/>
      <c r="R119" s="555"/>
      <c r="S119" s="555"/>
      <c r="T119" s="555"/>
      <c r="U119" s="555"/>
      <c r="V119" s="555"/>
      <c r="W119" s="570"/>
      <c r="X119" s="555"/>
      <c r="Y119" s="555"/>
      <c r="Z119" s="555"/>
      <c r="AA119" s="555"/>
      <c r="AB119" s="555"/>
      <c r="AC119" s="568"/>
    </row>
    <row r="120" spans="2:29" s="103" customFormat="1" ht="12" customHeight="1">
      <c r="B120" s="557" t="s">
        <v>987</v>
      </c>
      <c r="C120" s="571"/>
      <c r="D120" s="555"/>
      <c r="E120" s="555"/>
      <c r="F120" s="555"/>
      <c r="G120" s="555"/>
      <c r="H120" s="555"/>
      <c r="I120" s="555"/>
      <c r="J120" s="555"/>
      <c r="K120" s="555"/>
      <c r="L120" s="555"/>
      <c r="M120" s="555"/>
      <c r="N120" s="555"/>
      <c r="O120" s="555"/>
      <c r="P120" s="555"/>
      <c r="Q120" s="555"/>
      <c r="R120" s="555"/>
      <c r="S120" s="555"/>
      <c r="T120" s="555"/>
      <c r="U120" s="555"/>
      <c r="V120" s="555"/>
      <c r="W120" s="555"/>
      <c r="X120" s="555"/>
      <c r="Y120" s="555"/>
      <c r="Z120" s="555"/>
      <c r="AA120" s="555"/>
      <c r="AB120" s="555"/>
      <c r="AC120" s="568"/>
    </row>
    <row r="121" spans="2:29" s="103" customFormat="1" ht="12" customHeight="1">
      <c r="B121" s="564"/>
      <c r="C121" s="260"/>
      <c r="D121" s="260"/>
      <c r="E121" s="260"/>
      <c r="F121" s="260"/>
      <c r="G121" s="260"/>
      <c r="H121" s="260"/>
      <c r="I121" s="260"/>
      <c r="J121" s="260"/>
      <c r="K121" s="260"/>
      <c r="L121" s="260"/>
      <c r="M121" s="260"/>
      <c r="N121" s="260"/>
      <c r="O121" s="260"/>
      <c r="P121" s="260"/>
      <c r="Q121" s="260"/>
      <c r="R121" s="260"/>
      <c r="S121" s="260"/>
      <c r="T121" s="260"/>
      <c r="U121" s="260"/>
      <c r="V121" s="260"/>
      <c r="W121" s="260"/>
      <c r="X121" s="260"/>
      <c r="Y121" s="260"/>
      <c r="Z121" s="260"/>
      <c r="AA121" s="260"/>
      <c r="AB121" s="260"/>
      <c r="AC121" s="565"/>
    </row>
    <row r="122" spans="2:29" s="103" customFormat="1" ht="12" customHeight="1">
      <c r="B122" s="564"/>
      <c r="C122" s="260" t="s">
        <v>448</v>
      </c>
      <c r="D122" s="260"/>
      <c r="E122" s="260"/>
      <c r="F122" s="260"/>
      <c r="G122" s="260"/>
      <c r="H122" s="260"/>
      <c r="I122" s="260"/>
      <c r="J122" s="260"/>
      <c r="K122" s="260"/>
      <c r="L122" s="260"/>
      <c r="M122" s="260"/>
      <c r="N122" s="260"/>
      <c r="O122" s="260"/>
      <c r="P122" s="260"/>
      <c r="Q122" s="260"/>
      <c r="R122" s="260"/>
      <c r="S122" s="260" t="s">
        <v>449</v>
      </c>
      <c r="T122" s="260"/>
      <c r="U122" s="260"/>
      <c r="V122" s="260"/>
      <c r="W122" s="260"/>
      <c r="X122" s="260"/>
      <c r="Y122" s="260"/>
      <c r="Z122" s="260"/>
      <c r="AA122" s="260"/>
      <c r="AB122" s="260"/>
      <c r="AC122" s="565"/>
    </row>
    <row r="123" spans="2:29" s="103" customFormat="1" ht="12" customHeight="1">
      <c r="B123" s="564"/>
      <c r="C123" s="260"/>
      <c r="D123" s="260"/>
      <c r="E123" s="260"/>
      <c r="F123" s="260"/>
      <c r="G123" s="260"/>
      <c r="H123" s="260"/>
      <c r="I123" s="260"/>
      <c r="J123" s="260"/>
      <c r="K123" s="260"/>
      <c r="L123" s="260"/>
      <c r="M123" s="260"/>
      <c r="N123" s="260"/>
      <c r="O123" s="260"/>
      <c r="P123" s="260"/>
      <c r="Q123" s="260"/>
      <c r="R123" s="260"/>
      <c r="S123" s="260"/>
      <c r="T123" s="260"/>
      <c r="U123" s="260"/>
      <c r="V123" s="260"/>
      <c r="W123" s="260"/>
      <c r="X123" s="260"/>
      <c r="Y123" s="260"/>
      <c r="Z123" s="260"/>
      <c r="AA123" s="260"/>
      <c r="AB123" s="260"/>
      <c r="AC123" s="565"/>
    </row>
    <row r="124" spans="2:29" s="103" customFormat="1" ht="12" customHeight="1">
      <c r="B124" s="564"/>
      <c r="C124" s="260" t="s">
        <v>450</v>
      </c>
      <c r="D124" s="260"/>
      <c r="E124" s="260"/>
      <c r="F124" s="260"/>
      <c r="G124" s="260"/>
      <c r="H124" s="260"/>
      <c r="I124" s="260"/>
      <c r="J124" s="260"/>
      <c r="K124" s="260"/>
      <c r="L124" s="260"/>
      <c r="M124" s="260"/>
      <c r="N124" s="260"/>
      <c r="O124" s="260"/>
      <c r="P124" s="260"/>
      <c r="Q124" s="260"/>
      <c r="R124" s="260"/>
      <c r="S124" s="260" t="s">
        <v>917</v>
      </c>
      <c r="T124" s="260"/>
      <c r="U124" s="260"/>
      <c r="V124" s="260"/>
      <c r="W124" s="260"/>
      <c r="X124" s="260"/>
      <c r="Y124" s="260"/>
      <c r="Z124" s="260"/>
      <c r="AA124" s="260"/>
      <c r="AB124" s="260"/>
      <c r="AC124" s="565"/>
    </row>
    <row r="125" spans="2:29" s="103" customFormat="1" ht="12" customHeight="1">
      <c r="B125" s="564"/>
      <c r="C125" s="260" t="s">
        <v>451</v>
      </c>
      <c r="D125" s="260"/>
      <c r="E125" s="260"/>
      <c r="F125" s="260"/>
      <c r="G125" s="260"/>
      <c r="H125" s="260"/>
      <c r="I125" s="260"/>
      <c r="J125" s="260"/>
      <c r="K125" s="260"/>
      <c r="L125" s="260"/>
      <c r="M125" s="260"/>
      <c r="N125" s="260"/>
      <c r="O125" s="260"/>
      <c r="P125" s="260"/>
      <c r="Q125" s="260"/>
      <c r="R125" s="260"/>
      <c r="S125" s="260"/>
      <c r="T125" s="260"/>
      <c r="U125" s="260"/>
      <c r="V125" s="260"/>
      <c r="W125" s="260"/>
      <c r="X125" s="260"/>
      <c r="Y125" s="260"/>
      <c r="Z125" s="260"/>
      <c r="AA125" s="260"/>
      <c r="AB125" s="260"/>
      <c r="AC125" s="565"/>
    </row>
    <row r="126" spans="2:29" s="103" customFormat="1" ht="12" customHeight="1">
      <c r="B126" s="564"/>
      <c r="C126" s="260" t="s">
        <v>452</v>
      </c>
      <c r="D126" s="260"/>
      <c r="E126" s="260"/>
      <c r="F126" s="260"/>
      <c r="G126" s="260"/>
      <c r="H126" s="260"/>
      <c r="I126" s="260"/>
      <c r="J126" s="260"/>
      <c r="K126" s="260"/>
      <c r="L126" s="260"/>
      <c r="M126" s="260"/>
      <c r="N126" s="260"/>
      <c r="O126" s="260"/>
      <c r="P126" s="260"/>
      <c r="Q126" s="260"/>
      <c r="R126" s="260"/>
      <c r="S126" s="260"/>
      <c r="T126" s="260"/>
      <c r="U126" s="260"/>
      <c r="V126" s="260"/>
      <c r="W126" s="260"/>
      <c r="X126" s="260"/>
      <c r="Y126" s="260"/>
      <c r="Z126" s="260"/>
      <c r="AA126" s="260"/>
      <c r="AB126" s="260"/>
      <c r="AC126" s="565"/>
    </row>
    <row r="127" spans="2:29" s="103" customFormat="1" ht="12" customHeight="1">
      <c r="B127" s="564"/>
      <c r="C127" s="260" t="s">
        <v>454</v>
      </c>
      <c r="D127" s="260"/>
      <c r="E127" s="260"/>
      <c r="F127" s="260"/>
      <c r="G127" s="260"/>
      <c r="H127" s="260"/>
      <c r="I127" s="260"/>
      <c r="J127" s="260"/>
      <c r="K127" s="260"/>
      <c r="L127" s="260"/>
      <c r="M127" s="260"/>
      <c r="N127" s="260"/>
      <c r="O127" s="260"/>
      <c r="P127" s="260"/>
      <c r="Q127" s="260"/>
      <c r="R127" s="260"/>
      <c r="S127" s="260"/>
      <c r="T127" s="260"/>
      <c r="U127" s="260"/>
      <c r="V127" s="260"/>
      <c r="W127" s="260"/>
      <c r="X127" s="260"/>
      <c r="Y127" s="260"/>
      <c r="Z127" s="260"/>
      <c r="AA127" s="260"/>
      <c r="AB127" s="260"/>
      <c r="AC127" s="565"/>
    </row>
    <row r="128" spans="2:29" s="103" customFormat="1" ht="12" customHeight="1">
      <c r="B128" s="564"/>
      <c r="C128" s="260" t="s">
        <v>456</v>
      </c>
      <c r="D128" s="260"/>
      <c r="E128" s="260"/>
      <c r="F128" s="260"/>
      <c r="G128" s="260"/>
      <c r="H128" s="260"/>
      <c r="I128" s="260"/>
      <c r="J128" s="260"/>
      <c r="K128" s="260"/>
      <c r="L128" s="260"/>
      <c r="M128" s="260"/>
      <c r="N128" s="260"/>
      <c r="O128" s="260"/>
      <c r="P128" s="260"/>
      <c r="Q128" s="260"/>
      <c r="R128" s="260"/>
      <c r="S128" s="260"/>
      <c r="T128" s="260"/>
      <c r="U128" s="260"/>
      <c r="V128" s="260"/>
      <c r="W128" s="260"/>
      <c r="X128" s="260"/>
      <c r="Y128" s="260"/>
      <c r="Z128" s="260"/>
      <c r="AA128" s="260"/>
      <c r="AB128" s="260"/>
      <c r="AC128" s="565"/>
    </row>
    <row r="129" spans="2:29" s="103" customFormat="1" ht="12" customHeight="1">
      <c r="B129" s="564"/>
      <c r="C129" s="260" t="s">
        <v>457</v>
      </c>
      <c r="D129" s="260"/>
      <c r="E129" s="260"/>
      <c r="F129" s="260"/>
      <c r="G129" s="260"/>
      <c r="H129" s="260"/>
      <c r="I129" s="260"/>
      <c r="J129" s="260"/>
      <c r="K129" s="260"/>
      <c r="L129" s="260"/>
      <c r="M129" s="260"/>
      <c r="N129" s="260"/>
      <c r="O129" s="260"/>
      <c r="P129" s="260"/>
      <c r="Q129" s="260"/>
      <c r="R129" s="260"/>
      <c r="S129" s="260"/>
      <c r="T129" s="260"/>
      <c r="U129" s="260"/>
      <c r="V129" s="260"/>
      <c r="W129" s="260"/>
      <c r="X129" s="260"/>
      <c r="Y129" s="260"/>
      <c r="Z129" s="260"/>
      <c r="AA129" s="260"/>
      <c r="AB129" s="260"/>
      <c r="AC129" s="565"/>
    </row>
    <row r="130" spans="2:29" s="103" customFormat="1" ht="12" customHeight="1">
      <c r="B130" s="564"/>
      <c r="C130" s="260" t="s">
        <v>458</v>
      </c>
      <c r="D130" s="260"/>
      <c r="E130" s="260"/>
      <c r="F130" s="260"/>
      <c r="G130" s="260"/>
      <c r="H130" s="260"/>
      <c r="I130" s="260"/>
      <c r="J130" s="260"/>
      <c r="K130" s="260"/>
      <c r="L130" s="260"/>
      <c r="M130" s="260"/>
      <c r="N130" s="260"/>
      <c r="O130" s="260"/>
      <c r="P130" s="260"/>
      <c r="Q130" s="260"/>
      <c r="R130" s="260"/>
      <c r="S130" s="260" t="s">
        <v>916</v>
      </c>
      <c r="T130" s="260"/>
      <c r="U130" s="260"/>
      <c r="V130" s="260"/>
      <c r="W130" s="260"/>
      <c r="X130" s="260"/>
      <c r="Y130" s="260"/>
      <c r="Z130" s="260"/>
      <c r="AA130" s="260"/>
      <c r="AB130" s="260"/>
      <c r="AC130" s="565"/>
    </row>
    <row r="131" spans="2:29" s="103" customFormat="1" ht="12" customHeight="1">
      <c r="B131" s="564"/>
      <c r="C131" s="260" t="s">
        <v>459</v>
      </c>
      <c r="D131" s="260"/>
      <c r="E131" s="260"/>
      <c r="F131" s="260"/>
      <c r="G131" s="260"/>
      <c r="H131" s="260"/>
      <c r="I131" s="260"/>
      <c r="J131" s="260"/>
      <c r="K131" s="260"/>
      <c r="L131" s="260"/>
      <c r="M131" s="260"/>
      <c r="N131" s="260"/>
      <c r="O131" s="260"/>
      <c r="P131" s="260"/>
      <c r="Q131" s="260"/>
      <c r="R131" s="260"/>
      <c r="S131" s="260"/>
      <c r="T131" s="260"/>
      <c r="U131" s="260"/>
      <c r="V131" s="260"/>
      <c r="W131" s="260"/>
      <c r="X131" s="260"/>
      <c r="Y131" s="260"/>
      <c r="Z131" s="260"/>
      <c r="AA131" s="260"/>
      <c r="AB131" s="260"/>
      <c r="AC131" s="565"/>
    </row>
    <row r="132" spans="2:29" s="103" customFormat="1" ht="12" customHeight="1">
      <c r="B132" s="564"/>
      <c r="C132" s="260" t="s">
        <v>460</v>
      </c>
      <c r="D132" s="260"/>
      <c r="E132" s="260"/>
      <c r="F132" s="260"/>
      <c r="G132" s="260"/>
      <c r="H132" s="260"/>
      <c r="I132" s="260"/>
      <c r="J132" s="260"/>
      <c r="K132" s="260"/>
      <c r="L132" s="260"/>
      <c r="M132" s="260"/>
      <c r="N132" s="260"/>
      <c r="O132" s="260"/>
      <c r="P132" s="260"/>
      <c r="Q132" s="260"/>
      <c r="R132" s="260"/>
      <c r="S132" s="260"/>
      <c r="T132" s="260"/>
      <c r="U132" s="260"/>
      <c r="V132" s="260"/>
      <c r="W132" s="260"/>
      <c r="X132" s="260"/>
      <c r="Y132" s="260"/>
      <c r="Z132" s="260"/>
      <c r="AA132" s="260"/>
      <c r="AB132" s="260"/>
      <c r="AC132" s="565"/>
    </row>
    <row r="133" spans="2:29" s="103" customFormat="1" ht="12" customHeight="1">
      <c r="B133" s="564"/>
      <c r="C133" s="260" t="s">
        <v>461</v>
      </c>
      <c r="D133" s="260"/>
      <c r="E133" s="260"/>
      <c r="F133" s="260"/>
      <c r="G133" s="260"/>
      <c r="H133" s="260"/>
      <c r="I133" s="260"/>
      <c r="J133" s="260"/>
      <c r="K133" s="260"/>
      <c r="L133" s="260"/>
      <c r="M133" s="260"/>
      <c r="N133" s="260"/>
      <c r="O133" s="260"/>
      <c r="P133" s="260"/>
      <c r="Q133" s="260"/>
      <c r="R133" s="260"/>
      <c r="S133" s="260"/>
      <c r="T133" s="260"/>
      <c r="U133" s="260"/>
      <c r="V133" s="260"/>
      <c r="W133" s="260"/>
      <c r="X133" s="260"/>
      <c r="Y133" s="260"/>
      <c r="Z133" s="260"/>
      <c r="AA133" s="260"/>
      <c r="AB133" s="260"/>
      <c r="AC133" s="565"/>
    </row>
    <row r="134" spans="2:29" s="103" customFormat="1" ht="12" customHeight="1">
      <c r="B134" s="564"/>
      <c r="C134" s="260" t="s">
        <v>462</v>
      </c>
      <c r="D134" s="260"/>
      <c r="E134" s="260"/>
      <c r="F134" s="260"/>
      <c r="G134" s="260"/>
      <c r="H134" s="260"/>
      <c r="I134" s="260"/>
      <c r="J134" s="260"/>
      <c r="K134" s="260"/>
      <c r="L134" s="260"/>
      <c r="M134" s="260"/>
      <c r="N134" s="260"/>
      <c r="O134" s="260"/>
      <c r="P134" s="260"/>
      <c r="Q134" s="260"/>
      <c r="R134" s="260"/>
      <c r="S134" s="260"/>
      <c r="T134" s="260"/>
      <c r="U134" s="260"/>
      <c r="V134" s="260"/>
      <c r="W134" s="260"/>
      <c r="X134" s="260"/>
      <c r="Y134" s="260"/>
      <c r="Z134" s="260"/>
      <c r="AA134" s="260"/>
      <c r="AB134" s="260"/>
      <c r="AC134" s="565"/>
    </row>
    <row r="135" spans="2:29" s="103" customFormat="1" ht="12" customHeight="1">
      <c r="B135" s="564"/>
      <c r="C135" s="260" t="s">
        <v>463</v>
      </c>
      <c r="D135" s="260"/>
      <c r="E135" s="260"/>
      <c r="F135" s="260"/>
      <c r="G135" s="260"/>
      <c r="H135" s="260"/>
      <c r="I135" s="260"/>
      <c r="J135" s="260"/>
      <c r="K135" s="260"/>
      <c r="L135" s="260"/>
      <c r="M135" s="260"/>
      <c r="N135" s="260"/>
      <c r="O135" s="260"/>
      <c r="P135" s="260"/>
      <c r="Q135" s="260"/>
      <c r="R135" s="260"/>
      <c r="S135" s="260"/>
      <c r="T135" s="260"/>
      <c r="U135" s="260"/>
      <c r="V135" s="260"/>
      <c r="W135" s="260"/>
      <c r="X135" s="260"/>
      <c r="Y135" s="260"/>
      <c r="Z135" s="260"/>
      <c r="AA135" s="260"/>
      <c r="AB135" s="260"/>
      <c r="AC135" s="565"/>
    </row>
    <row r="136" spans="2:29" s="103" customFormat="1" ht="12" customHeight="1">
      <c r="B136" s="564"/>
      <c r="C136" s="260"/>
      <c r="D136" s="260"/>
      <c r="E136" s="260"/>
      <c r="F136" s="260"/>
      <c r="G136" s="260"/>
      <c r="H136" s="260"/>
      <c r="I136" s="260"/>
      <c r="J136" s="260"/>
      <c r="K136" s="260"/>
      <c r="L136" s="260"/>
      <c r="M136" s="260"/>
      <c r="N136" s="260"/>
      <c r="O136" s="260"/>
      <c r="P136" s="260"/>
      <c r="Q136" s="260"/>
      <c r="R136" s="260"/>
      <c r="S136" s="260"/>
      <c r="T136" s="260"/>
      <c r="U136" s="260"/>
      <c r="V136" s="260"/>
      <c r="W136" s="260"/>
      <c r="X136" s="260"/>
      <c r="Y136" s="260"/>
      <c r="Z136" s="260"/>
      <c r="AA136" s="260"/>
      <c r="AB136" s="260"/>
      <c r="AC136" s="565"/>
    </row>
    <row r="137" spans="2:29" s="103" customFormat="1" ht="12" customHeight="1">
      <c r="B137" s="557" t="s">
        <v>2271</v>
      </c>
      <c r="C137" s="558"/>
      <c r="D137" s="555"/>
      <c r="E137" s="555"/>
      <c r="F137" s="555"/>
      <c r="G137" s="555"/>
      <c r="H137" s="555"/>
      <c r="I137" s="555"/>
      <c r="J137" s="555"/>
      <c r="K137" s="555"/>
      <c r="L137" s="555"/>
      <c r="M137" s="555"/>
      <c r="N137" s="555"/>
      <c r="O137" s="555"/>
      <c r="P137" s="555"/>
      <c r="Q137" s="555"/>
      <c r="R137" s="555"/>
      <c r="S137" s="555"/>
      <c r="T137" s="555"/>
      <c r="U137" s="555"/>
      <c r="V137" s="555"/>
      <c r="W137" s="555"/>
      <c r="X137" s="555"/>
      <c r="Y137" s="555"/>
      <c r="Z137" s="555"/>
      <c r="AA137" s="555"/>
      <c r="AB137" s="555"/>
      <c r="AC137" s="568"/>
    </row>
    <row r="138" spans="2:29" s="103" customFormat="1" ht="12" customHeight="1">
      <c r="B138" s="569"/>
      <c r="C138" s="555" t="s">
        <v>918</v>
      </c>
      <c r="D138" s="555"/>
      <c r="E138" s="555"/>
      <c r="F138" s="555"/>
      <c r="G138" s="555"/>
      <c r="H138" s="555"/>
      <c r="I138" s="555"/>
      <c r="J138" s="555"/>
      <c r="K138" s="555"/>
      <c r="L138" s="555"/>
      <c r="M138" s="555"/>
      <c r="N138" s="555"/>
      <c r="O138" s="555"/>
      <c r="P138" s="555"/>
      <c r="Q138" s="555"/>
      <c r="R138" s="570"/>
      <c r="S138" s="555" t="s">
        <v>915</v>
      </c>
      <c r="T138" s="570"/>
      <c r="U138" s="555"/>
      <c r="V138" s="555"/>
      <c r="W138" s="555"/>
      <c r="X138" s="555"/>
      <c r="Y138" s="555"/>
      <c r="Z138" s="555"/>
      <c r="AA138" s="555"/>
      <c r="AB138" s="555"/>
      <c r="AC138" s="568"/>
    </row>
    <row r="139" spans="2:29" s="103" customFormat="1" ht="12" customHeight="1">
      <c r="B139" s="569"/>
      <c r="C139" s="555" t="s">
        <v>919</v>
      </c>
      <c r="D139" s="555"/>
      <c r="E139" s="555"/>
      <c r="F139" s="555"/>
      <c r="G139" s="555"/>
      <c r="H139" s="555"/>
      <c r="I139" s="555"/>
      <c r="J139" s="555"/>
      <c r="K139" s="555"/>
      <c r="L139" s="555"/>
      <c r="M139" s="555"/>
      <c r="N139" s="555"/>
      <c r="O139" s="555"/>
      <c r="P139" s="555"/>
      <c r="Q139" s="555"/>
      <c r="R139" s="570"/>
      <c r="S139" s="555"/>
      <c r="T139" s="555"/>
      <c r="U139" s="555"/>
      <c r="V139" s="555"/>
      <c r="W139" s="555"/>
      <c r="X139" s="555"/>
      <c r="Y139" s="555"/>
      <c r="Z139" s="555"/>
      <c r="AA139" s="555"/>
      <c r="AB139" s="555"/>
      <c r="AC139" s="568"/>
    </row>
    <row r="140" spans="2:29" s="103" customFormat="1" ht="12" customHeight="1">
      <c r="B140" s="569"/>
      <c r="C140" s="555" t="s">
        <v>920</v>
      </c>
      <c r="D140" s="555"/>
      <c r="E140" s="555"/>
      <c r="F140" s="555"/>
      <c r="G140" s="555"/>
      <c r="H140" s="555"/>
      <c r="I140" s="555"/>
      <c r="J140" s="555"/>
      <c r="K140" s="555"/>
      <c r="L140" s="555"/>
      <c r="M140" s="555"/>
      <c r="N140" s="555"/>
      <c r="O140" s="555"/>
      <c r="P140" s="555"/>
      <c r="Q140" s="555"/>
      <c r="R140" s="570"/>
      <c r="S140" s="555"/>
      <c r="T140" s="555"/>
      <c r="U140" s="555"/>
      <c r="V140" s="555"/>
      <c r="W140" s="555"/>
      <c r="X140" s="555"/>
      <c r="Y140" s="555"/>
      <c r="Z140" s="555"/>
      <c r="AA140" s="555"/>
      <c r="AB140" s="555"/>
      <c r="AC140" s="568"/>
    </row>
    <row r="141" spans="2:29" s="103" customFormat="1" ht="12" customHeight="1">
      <c r="B141" s="569"/>
      <c r="C141" s="555" t="s">
        <v>921</v>
      </c>
      <c r="D141" s="555"/>
      <c r="E141" s="555"/>
      <c r="F141" s="555"/>
      <c r="G141" s="555"/>
      <c r="H141" s="555"/>
      <c r="I141" s="555"/>
      <c r="J141" s="555"/>
      <c r="K141" s="555"/>
      <c r="L141" s="555"/>
      <c r="M141" s="555"/>
      <c r="N141" s="555"/>
      <c r="O141" s="555"/>
      <c r="P141" s="555"/>
      <c r="Q141" s="555"/>
      <c r="R141" s="570"/>
      <c r="S141" s="555"/>
      <c r="T141" s="555"/>
      <c r="U141" s="555"/>
      <c r="V141" s="555"/>
      <c r="W141" s="555"/>
      <c r="X141" s="555"/>
      <c r="Y141" s="555"/>
      <c r="Z141" s="555"/>
      <c r="AA141" s="555"/>
      <c r="AB141" s="555"/>
      <c r="AC141" s="568"/>
    </row>
    <row r="142" spans="2:29" s="103" customFormat="1" ht="12" customHeight="1">
      <c r="B142" s="569"/>
      <c r="C142" s="555" t="s">
        <v>923</v>
      </c>
      <c r="D142" s="555"/>
      <c r="E142" s="555"/>
      <c r="F142" s="555"/>
      <c r="G142" s="555"/>
      <c r="H142" s="555"/>
      <c r="I142" s="555"/>
      <c r="J142" s="555"/>
      <c r="K142" s="555"/>
      <c r="L142" s="555"/>
      <c r="M142" s="555"/>
      <c r="N142" s="555"/>
      <c r="O142" s="555"/>
      <c r="P142" s="555"/>
      <c r="Q142" s="555"/>
      <c r="R142" s="570"/>
      <c r="S142" s="555"/>
      <c r="T142" s="555"/>
      <c r="U142" s="555"/>
      <c r="V142" s="555"/>
      <c r="W142" s="555"/>
      <c r="X142" s="555"/>
      <c r="Y142" s="555"/>
      <c r="Z142" s="555"/>
      <c r="AA142" s="555"/>
      <c r="AB142" s="555"/>
      <c r="AC142" s="568"/>
    </row>
    <row r="143" spans="2:29" s="103" customFormat="1" ht="12" customHeight="1">
      <c r="B143" s="569"/>
      <c r="C143" s="555" t="s">
        <v>922</v>
      </c>
      <c r="D143" s="555"/>
      <c r="E143" s="555"/>
      <c r="F143" s="555"/>
      <c r="G143" s="555"/>
      <c r="H143" s="555"/>
      <c r="I143" s="555"/>
      <c r="J143" s="555"/>
      <c r="K143" s="555"/>
      <c r="L143" s="555"/>
      <c r="M143" s="555"/>
      <c r="N143" s="555"/>
      <c r="O143" s="555"/>
      <c r="P143" s="555"/>
      <c r="Q143" s="555"/>
      <c r="R143" s="570"/>
      <c r="S143" s="555"/>
      <c r="T143" s="555"/>
      <c r="U143" s="555"/>
      <c r="V143" s="555"/>
      <c r="W143" s="555"/>
      <c r="X143" s="555"/>
      <c r="Y143" s="555"/>
      <c r="Z143" s="555"/>
      <c r="AA143" s="555"/>
      <c r="AB143" s="555"/>
      <c r="AC143" s="568"/>
    </row>
    <row r="144" spans="2:29" s="103" customFormat="1" ht="12" customHeight="1">
      <c r="B144" s="569"/>
      <c r="C144" s="555" t="s">
        <v>928</v>
      </c>
      <c r="D144" s="555"/>
      <c r="E144" s="555"/>
      <c r="F144" s="555"/>
      <c r="G144" s="555"/>
      <c r="H144" s="555"/>
      <c r="I144" s="555"/>
      <c r="J144" s="555"/>
      <c r="K144" s="555"/>
      <c r="L144" s="555"/>
      <c r="M144" s="555"/>
      <c r="N144" s="555"/>
      <c r="O144" s="555"/>
      <c r="P144" s="555"/>
      <c r="Q144" s="555"/>
      <c r="R144" s="570"/>
      <c r="S144" s="555" t="s">
        <v>914</v>
      </c>
      <c r="T144" s="570"/>
      <c r="U144" s="555"/>
      <c r="V144" s="555"/>
      <c r="W144" s="555"/>
      <c r="X144" s="555"/>
      <c r="Y144" s="555"/>
      <c r="Z144" s="555"/>
      <c r="AA144" s="555"/>
      <c r="AB144" s="555"/>
      <c r="AC144" s="568"/>
    </row>
    <row r="145" spans="2:78" s="103" customFormat="1" ht="12" customHeight="1">
      <c r="B145" s="569"/>
      <c r="C145" s="555" t="s">
        <v>924</v>
      </c>
      <c r="D145" s="555"/>
      <c r="E145" s="555"/>
      <c r="F145" s="555"/>
      <c r="G145" s="555"/>
      <c r="H145" s="555"/>
      <c r="I145" s="555"/>
      <c r="J145" s="555"/>
      <c r="K145" s="555"/>
      <c r="L145" s="555"/>
      <c r="M145" s="555"/>
      <c r="N145" s="555"/>
      <c r="O145" s="555"/>
      <c r="P145" s="555"/>
      <c r="Q145" s="555"/>
      <c r="R145" s="570"/>
      <c r="S145" s="555"/>
      <c r="T145" s="555"/>
      <c r="U145" s="555"/>
      <c r="V145" s="555"/>
      <c r="W145" s="555"/>
      <c r="X145" s="555"/>
      <c r="Y145" s="555"/>
      <c r="Z145" s="555"/>
      <c r="AA145" s="555"/>
      <c r="AB145" s="555"/>
      <c r="AC145" s="568"/>
    </row>
    <row r="146" spans="2:78" s="103" customFormat="1" ht="12" customHeight="1">
      <c r="B146" s="569"/>
      <c r="C146" s="555" t="s">
        <v>925</v>
      </c>
      <c r="D146" s="555"/>
      <c r="E146" s="555"/>
      <c r="F146" s="555"/>
      <c r="G146" s="555"/>
      <c r="H146" s="555"/>
      <c r="I146" s="555"/>
      <c r="J146" s="555"/>
      <c r="K146" s="555"/>
      <c r="L146" s="555"/>
      <c r="M146" s="555"/>
      <c r="N146" s="555"/>
      <c r="O146" s="555"/>
      <c r="P146" s="555"/>
      <c r="Q146" s="555"/>
      <c r="R146" s="570"/>
      <c r="S146" s="555"/>
      <c r="T146" s="555"/>
      <c r="U146" s="555"/>
      <c r="V146" s="555"/>
      <c r="W146" s="555"/>
      <c r="X146" s="555"/>
      <c r="Y146" s="555"/>
      <c r="Z146" s="555"/>
      <c r="AA146" s="555"/>
      <c r="AB146" s="555"/>
      <c r="AC146" s="568"/>
    </row>
    <row r="147" spans="2:78" s="103" customFormat="1" ht="12" customHeight="1">
      <c r="B147" s="569"/>
      <c r="C147" s="555" t="s">
        <v>926</v>
      </c>
      <c r="D147" s="555"/>
      <c r="E147" s="555"/>
      <c r="F147" s="555"/>
      <c r="G147" s="555"/>
      <c r="H147" s="555"/>
      <c r="I147" s="555"/>
      <c r="J147" s="555"/>
      <c r="K147" s="555"/>
      <c r="L147" s="555"/>
      <c r="M147" s="555"/>
      <c r="N147" s="555"/>
      <c r="O147" s="555"/>
      <c r="P147" s="555"/>
      <c r="Q147" s="555"/>
      <c r="R147" s="570"/>
      <c r="S147" s="555"/>
      <c r="T147" s="555"/>
      <c r="U147" s="555"/>
      <c r="V147" s="555"/>
      <c r="W147" s="555"/>
      <c r="X147" s="555"/>
      <c r="Y147" s="555"/>
      <c r="Z147" s="555"/>
      <c r="AA147" s="555"/>
      <c r="AB147" s="555"/>
      <c r="AC147" s="568"/>
    </row>
    <row r="148" spans="2:78" s="103" customFormat="1" ht="12" customHeight="1">
      <c r="B148" s="569"/>
      <c r="C148" s="555" t="s">
        <v>929</v>
      </c>
      <c r="D148" s="555"/>
      <c r="E148" s="555"/>
      <c r="F148" s="555"/>
      <c r="G148" s="555"/>
      <c r="H148" s="555"/>
      <c r="I148" s="555"/>
      <c r="J148" s="555"/>
      <c r="K148" s="555"/>
      <c r="L148" s="555"/>
      <c r="M148" s="555"/>
      <c r="N148" s="555"/>
      <c r="O148" s="555"/>
      <c r="P148" s="555"/>
      <c r="Q148" s="555"/>
      <c r="R148" s="570"/>
      <c r="S148" s="555"/>
      <c r="T148" s="555"/>
      <c r="U148" s="555"/>
      <c r="V148" s="555"/>
      <c r="W148" s="555"/>
      <c r="X148" s="555"/>
      <c r="Y148" s="555"/>
      <c r="Z148" s="555"/>
      <c r="AA148" s="555"/>
      <c r="AB148" s="555"/>
      <c r="AC148" s="568"/>
    </row>
    <row r="149" spans="2:78" s="103" customFormat="1" ht="12" customHeight="1">
      <c r="B149" s="569"/>
      <c r="C149" s="555" t="s">
        <v>927</v>
      </c>
      <c r="D149" s="555"/>
      <c r="E149" s="555"/>
      <c r="F149" s="555"/>
      <c r="G149" s="555"/>
      <c r="H149" s="555"/>
      <c r="I149" s="555"/>
      <c r="J149" s="555"/>
      <c r="K149" s="555"/>
      <c r="L149" s="555"/>
      <c r="M149" s="555"/>
      <c r="N149" s="555"/>
      <c r="O149" s="555"/>
      <c r="P149" s="555"/>
      <c r="Q149" s="555"/>
      <c r="R149" s="570"/>
      <c r="S149" s="555"/>
      <c r="T149" s="555"/>
      <c r="U149" s="555"/>
      <c r="V149" s="555"/>
      <c r="W149" s="555"/>
      <c r="X149" s="555"/>
      <c r="Y149" s="555"/>
      <c r="Z149" s="555"/>
      <c r="AA149" s="555"/>
      <c r="AB149" s="555"/>
      <c r="AC149" s="568"/>
    </row>
    <row r="150" spans="2:78" s="103" customFormat="1" ht="12" customHeight="1">
      <c r="B150" s="557" t="s">
        <v>987</v>
      </c>
      <c r="C150" s="571"/>
      <c r="D150" s="555"/>
      <c r="E150" s="555"/>
      <c r="F150" s="555"/>
      <c r="G150" s="555"/>
      <c r="H150" s="555"/>
      <c r="I150" s="555"/>
      <c r="J150" s="555"/>
      <c r="K150" s="555"/>
      <c r="L150" s="555"/>
      <c r="M150" s="555"/>
      <c r="N150" s="555"/>
      <c r="O150" s="555"/>
      <c r="P150" s="555"/>
      <c r="Q150" s="555"/>
      <c r="R150" s="555"/>
      <c r="S150" s="555"/>
      <c r="T150" s="555"/>
      <c r="U150" s="555"/>
      <c r="V150" s="555"/>
      <c r="W150" s="555"/>
      <c r="X150" s="555"/>
      <c r="Y150" s="555"/>
      <c r="Z150" s="555"/>
      <c r="AA150" s="555"/>
      <c r="AB150" s="555"/>
      <c r="AC150" s="568"/>
    </row>
    <row r="151" spans="2:78" s="103" customFormat="1" ht="12" customHeight="1">
      <c r="B151" s="564"/>
      <c r="C151" s="260"/>
      <c r="D151" s="260"/>
      <c r="E151" s="260"/>
      <c r="F151" s="260"/>
      <c r="G151" s="260"/>
      <c r="H151" s="260"/>
      <c r="I151" s="260"/>
      <c r="J151" s="260"/>
      <c r="K151" s="260"/>
      <c r="L151" s="260"/>
      <c r="M151" s="260"/>
      <c r="N151" s="260"/>
      <c r="O151" s="260"/>
      <c r="P151" s="260"/>
      <c r="Q151" s="260"/>
      <c r="R151" s="260"/>
      <c r="S151" s="260"/>
      <c r="T151" s="260"/>
      <c r="U151" s="260"/>
      <c r="V151" s="260"/>
      <c r="W151" s="260"/>
      <c r="X151" s="260"/>
      <c r="Y151" s="260"/>
      <c r="Z151" s="260"/>
      <c r="AA151" s="260"/>
      <c r="AB151" s="260"/>
      <c r="AC151" s="565"/>
      <c r="BW151" s="54"/>
      <c r="BX151" s="54"/>
    </row>
    <row r="152" spans="2:78" s="103" customFormat="1" ht="12" customHeight="1">
      <c r="B152" s="564"/>
      <c r="C152" s="260" t="s">
        <v>464</v>
      </c>
      <c r="D152" s="260"/>
      <c r="E152" s="260"/>
      <c r="F152" s="260"/>
      <c r="G152" s="260"/>
      <c r="H152" s="260"/>
      <c r="I152" s="260"/>
      <c r="J152" s="260"/>
      <c r="K152" s="260"/>
      <c r="L152" s="260"/>
      <c r="M152" s="260"/>
      <c r="N152" s="260"/>
      <c r="O152" s="260"/>
      <c r="P152" s="260"/>
      <c r="Q152" s="260"/>
      <c r="R152" s="260"/>
      <c r="S152" s="260" t="s">
        <v>465</v>
      </c>
      <c r="T152" s="260"/>
      <c r="U152" s="260"/>
      <c r="V152" s="260"/>
      <c r="W152" s="260"/>
      <c r="X152" s="260"/>
      <c r="Y152" s="260"/>
      <c r="Z152" s="260"/>
      <c r="AA152" s="260"/>
      <c r="AB152" s="260"/>
      <c r="AC152" s="565"/>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c r="BA152" s="54"/>
      <c r="BB152" s="54"/>
      <c r="BC152" s="54"/>
      <c r="BD152" s="54"/>
      <c r="BE152" s="54"/>
      <c r="BF152" s="54"/>
      <c r="BG152" s="54"/>
      <c r="BH152" s="54"/>
      <c r="BI152" s="54"/>
      <c r="BJ152" s="54"/>
      <c r="BK152" s="54"/>
      <c r="BL152" s="54"/>
      <c r="BM152" s="54"/>
      <c r="BN152" s="54"/>
      <c r="BO152" s="54"/>
      <c r="BP152" s="54"/>
      <c r="BQ152" s="54"/>
      <c r="BR152" s="54"/>
      <c r="BS152" s="54"/>
      <c r="BT152" s="54"/>
      <c r="BU152" s="54"/>
      <c r="BV152" s="54"/>
      <c r="BW152" s="54"/>
      <c r="BX152" s="54"/>
      <c r="BY152" s="54"/>
    </row>
    <row r="153" spans="2:78" s="103" customFormat="1" ht="12" customHeight="1">
      <c r="B153" s="564"/>
      <c r="C153" s="260" t="s">
        <v>466</v>
      </c>
      <c r="D153" s="260"/>
      <c r="E153" s="260"/>
      <c r="F153" s="260"/>
      <c r="G153" s="260"/>
      <c r="H153" s="260"/>
      <c r="I153" s="260"/>
      <c r="J153" s="260"/>
      <c r="K153" s="260"/>
      <c r="L153" s="260"/>
      <c r="M153" s="260"/>
      <c r="N153" s="260"/>
      <c r="O153" s="260"/>
      <c r="P153" s="260"/>
      <c r="Q153" s="260"/>
      <c r="R153" s="260"/>
      <c r="S153" s="260"/>
      <c r="T153" s="260"/>
      <c r="U153" s="260"/>
      <c r="V153" s="260"/>
      <c r="W153" s="260"/>
      <c r="X153" s="260"/>
      <c r="Y153" s="260"/>
      <c r="Z153" s="260"/>
      <c r="AA153" s="260"/>
      <c r="AB153" s="260"/>
      <c r="AC153" s="565"/>
      <c r="AE153" s="54"/>
      <c r="AF153" s="54"/>
      <c r="AG153" s="54"/>
      <c r="AH153" s="54"/>
      <c r="AI153" s="54"/>
      <c r="AJ153" s="54"/>
      <c r="AK153" s="54"/>
      <c r="AL153" s="54"/>
      <c r="AM153" s="54"/>
      <c r="AN153" s="54"/>
      <c r="AO153" s="54"/>
      <c r="AP153" s="54"/>
      <c r="AQ153" s="54"/>
      <c r="AR153" s="54"/>
      <c r="AS153" s="54"/>
      <c r="AT153" s="54"/>
      <c r="AU153" s="54"/>
      <c r="AV153" s="54"/>
      <c r="AW153" s="54"/>
      <c r="AX153" s="54"/>
      <c r="AY153" s="54"/>
      <c r="AZ153" s="54"/>
      <c r="BA153" s="54"/>
      <c r="BB153" s="54"/>
      <c r="BC153" s="54"/>
      <c r="BD153" s="54"/>
      <c r="BE153" s="54"/>
      <c r="BF153" s="54"/>
      <c r="BG153" s="54"/>
      <c r="BH153" s="54"/>
      <c r="BI153" s="54"/>
      <c r="BJ153" s="54"/>
      <c r="BK153" s="54"/>
      <c r="BL153" s="54"/>
      <c r="BM153" s="54"/>
      <c r="BN153" s="54"/>
      <c r="BO153" s="54"/>
      <c r="BP153" s="54"/>
      <c r="BQ153" s="54"/>
      <c r="BR153" s="54"/>
      <c r="BS153" s="54"/>
      <c r="BT153" s="54"/>
      <c r="BU153" s="54"/>
      <c r="BV153" s="54"/>
      <c r="BW153" s="54"/>
      <c r="BX153" s="54"/>
      <c r="BY153" s="54"/>
    </row>
    <row r="154" spans="2:78" s="103" customFormat="1" ht="12" customHeight="1">
      <c r="B154" s="564"/>
      <c r="C154" s="260"/>
      <c r="D154" s="260"/>
      <c r="E154" s="260"/>
      <c r="F154" s="260"/>
      <c r="G154" s="260"/>
      <c r="H154" s="260"/>
      <c r="I154" s="260"/>
      <c r="J154" s="260"/>
      <c r="K154" s="260"/>
      <c r="L154" s="260"/>
      <c r="M154" s="260"/>
      <c r="N154" s="260"/>
      <c r="O154" s="260"/>
      <c r="P154" s="260"/>
      <c r="Q154" s="260"/>
      <c r="R154" s="260"/>
      <c r="S154" s="260"/>
      <c r="T154" s="260"/>
      <c r="U154" s="260"/>
      <c r="V154" s="260"/>
      <c r="W154" s="260"/>
      <c r="X154" s="260"/>
      <c r="Y154" s="260"/>
      <c r="Z154" s="260"/>
      <c r="AA154" s="260"/>
      <c r="AB154" s="260"/>
      <c r="AC154" s="565"/>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row>
    <row r="155" spans="2:78" s="103" customFormat="1" ht="12" customHeight="1">
      <c r="B155" s="572"/>
      <c r="C155" s="269"/>
      <c r="D155" s="269"/>
      <c r="E155" s="269"/>
      <c r="F155" s="269"/>
      <c r="G155" s="269"/>
      <c r="H155" s="269"/>
      <c r="I155" s="269"/>
      <c r="J155" s="269"/>
      <c r="K155" s="269"/>
      <c r="L155" s="269"/>
      <c r="M155" s="269"/>
      <c r="N155" s="269"/>
      <c r="O155" s="269"/>
      <c r="P155" s="269"/>
      <c r="Q155" s="269"/>
      <c r="R155" s="269"/>
      <c r="S155" s="269"/>
      <c r="T155" s="269"/>
      <c r="U155" s="269"/>
      <c r="V155" s="269"/>
      <c r="W155" s="269"/>
      <c r="X155" s="269"/>
      <c r="Y155" s="269"/>
      <c r="Z155" s="269"/>
      <c r="AA155" s="269"/>
      <c r="AB155" s="269"/>
      <c r="AC155" s="573"/>
      <c r="AE155" s="54"/>
      <c r="AF155" s="54"/>
      <c r="AG155" s="54"/>
      <c r="AH155" s="54"/>
      <c r="AI155" s="54"/>
      <c r="AJ155" s="54"/>
      <c r="AK155" s="54"/>
      <c r="AL155" s="54"/>
      <c r="AM155" s="54"/>
      <c r="AN155" s="54"/>
      <c r="AO155" s="54"/>
      <c r="AP155" s="54"/>
      <c r="AQ155" s="54"/>
      <c r="AR155" s="54"/>
      <c r="AS155" s="54"/>
      <c r="AT155" s="54"/>
      <c r="AU155" s="54"/>
      <c r="AV155" s="54"/>
      <c r="AW155" s="54"/>
      <c r="AX155" s="54"/>
      <c r="AY155" s="54"/>
      <c r="AZ155" s="54"/>
      <c r="BA155" s="54"/>
      <c r="BB155" s="54"/>
      <c r="BC155" s="54"/>
      <c r="BD155" s="54"/>
      <c r="BE155" s="54"/>
      <c r="BF155" s="54"/>
      <c r="BG155" s="54"/>
      <c r="BH155" s="54"/>
      <c r="BI155" s="54"/>
      <c r="BJ155" s="54"/>
      <c r="BK155" s="54"/>
      <c r="BL155" s="54"/>
      <c r="BM155" s="54"/>
      <c r="BN155" s="54"/>
      <c r="BO155" s="54"/>
      <c r="BP155" s="54"/>
      <c r="BQ155" s="54"/>
      <c r="BR155" s="54"/>
      <c r="BS155" s="54"/>
      <c r="BT155" s="54"/>
      <c r="BU155" s="54"/>
      <c r="BV155" s="54"/>
      <c r="BW155" s="54"/>
      <c r="BX155" s="54"/>
      <c r="BY155" s="54"/>
    </row>
    <row r="156" spans="2:78" s="103" customFormat="1" ht="12" customHeight="1">
      <c r="AE156" s="54"/>
      <c r="AF156" s="54"/>
      <c r="AG156" s="54"/>
      <c r="AH156" s="54"/>
      <c r="AI156" s="54"/>
      <c r="AJ156" s="54"/>
      <c r="AK156" s="54"/>
      <c r="AL156" s="54"/>
      <c r="AM156" s="54"/>
      <c r="AN156" s="54"/>
      <c r="AO156" s="54"/>
      <c r="AP156" s="54"/>
      <c r="AQ156" s="54"/>
      <c r="AR156" s="54"/>
      <c r="AS156" s="54"/>
      <c r="AT156" s="54"/>
      <c r="AU156" s="54"/>
      <c r="AV156" s="54"/>
      <c r="AW156" s="54"/>
      <c r="AX156" s="54"/>
      <c r="AY156" s="54"/>
      <c r="AZ156" s="54"/>
      <c r="BA156" s="54"/>
      <c r="BB156" s="54"/>
      <c r="BC156" s="54"/>
      <c r="BD156" s="54"/>
      <c r="BE156" s="54"/>
      <c r="BF156" s="54"/>
      <c r="BG156" s="54"/>
      <c r="BH156" s="54"/>
      <c r="BI156" s="54"/>
      <c r="BJ156" s="54"/>
      <c r="BK156" s="54"/>
      <c r="BL156" s="54"/>
      <c r="BM156" s="54"/>
      <c r="BN156" s="54"/>
      <c r="BO156" s="54"/>
      <c r="BP156" s="54"/>
      <c r="BQ156" s="54"/>
      <c r="BR156" s="54"/>
      <c r="BS156" s="54"/>
      <c r="BT156" s="54"/>
      <c r="BU156" s="54"/>
      <c r="BV156" s="54"/>
      <c r="BW156" s="54"/>
      <c r="BX156" s="54"/>
      <c r="BY156" s="54"/>
    </row>
    <row r="157" spans="2:78" s="103" customFormat="1" ht="12" customHeight="1">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c r="BA157" s="54"/>
      <c r="BB157" s="54"/>
      <c r="BC157" s="54"/>
      <c r="BD157" s="54"/>
      <c r="BE157" s="54"/>
      <c r="BF157" s="54"/>
      <c r="BG157" s="54"/>
      <c r="BH157" s="54"/>
      <c r="BI157" s="54"/>
      <c r="BJ157" s="54"/>
      <c r="BK157" s="54"/>
      <c r="BL157" s="54"/>
      <c r="BM157" s="54"/>
      <c r="BN157" s="54"/>
      <c r="BO157" s="54"/>
      <c r="BP157" s="54"/>
      <c r="BQ157" s="54"/>
      <c r="BR157" s="54"/>
      <c r="BS157" s="54"/>
      <c r="BT157" s="54"/>
      <c r="BU157" s="54"/>
      <c r="BV157" s="54"/>
      <c r="BW157" s="54"/>
      <c r="BX157" s="54"/>
      <c r="BY157" s="54"/>
      <c r="BZ157" s="54"/>
    </row>
    <row r="166" spans="3:7" ht="12" customHeight="1">
      <c r="C166" s="103"/>
      <c r="D166" s="103"/>
      <c r="E166" s="103"/>
      <c r="F166" s="103"/>
      <c r="G166" s="103"/>
    </row>
    <row r="167" spans="3:7" ht="12" customHeight="1">
      <c r="C167" s="103"/>
      <c r="D167" s="103"/>
      <c r="E167" s="103"/>
      <c r="F167" s="103"/>
      <c r="G167" s="103"/>
    </row>
    <row r="168" spans="3:7" ht="12" customHeight="1">
      <c r="C168" s="103"/>
      <c r="D168" s="103"/>
      <c r="E168" s="103"/>
      <c r="F168" s="103"/>
      <c r="G168" s="103"/>
    </row>
  </sheetData>
  <mergeCells count="8">
    <mergeCell ref="BI1:BN2"/>
    <mergeCell ref="BO1:BQ2"/>
    <mergeCell ref="A1:M2"/>
    <mergeCell ref="N1:T2"/>
    <mergeCell ref="U1:AC2"/>
    <mergeCell ref="AD1:AI2"/>
    <mergeCell ref="AJ1:BB2"/>
    <mergeCell ref="BC1:BH2"/>
  </mergeCells>
  <phoneticPr fontId="75"/>
  <hyperlinks>
    <hyperlink ref="BO1:BQ2" location="目次!A1" display="目次へ"/>
  </hyperlinks>
  <pageMargins left="0.39370078740157483" right="0.39370078740157483" top="0.55118110236220474" bottom="0.47244094488188981" header="0.31496062992125984" footer="0.15748031496062992"/>
  <pageSetup paperSize="9" scale="39" orientation="portrait" r:id="rId1"/>
  <headerFooter alignWithMargins="0">
    <oddFooter>&amp;C&amp;P/&amp;N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BP209"/>
  <sheetViews>
    <sheetView showGridLines="0" zoomScaleNormal="100" workbookViewId="0">
      <pane ySplit="2" topLeftCell="A135" activePane="bottomLeft" state="frozen"/>
      <selection activeCell="O34" sqref="O34"/>
      <selection pane="bottomLeft" activeCell="D138" sqref="D138"/>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3" width="2.125" style="54" customWidth="1"/>
    <col min="64" max="65" width="2.25" style="54" customWidth="1"/>
    <col min="66" max="16384" width="2.125" style="54"/>
  </cols>
  <sheetData>
    <row r="1" spans="1:68" s="49" customFormat="1" ht="12" customHeight="1">
      <c r="A1" s="807" t="s">
        <v>755</v>
      </c>
      <c r="B1" s="808"/>
      <c r="C1" s="808"/>
      <c r="D1" s="808"/>
      <c r="E1" s="808"/>
      <c r="F1" s="808"/>
      <c r="G1" s="808"/>
      <c r="H1" s="808"/>
      <c r="I1" s="808"/>
      <c r="J1" s="808"/>
      <c r="K1" s="808"/>
      <c r="L1" s="808"/>
      <c r="M1" s="809"/>
      <c r="N1" s="813" t="s">
        <v>96</v>
      </c>
      <c r="O1" s="814"/>
      <c r="P1" s="814"/>
      <c r="Q1" s="814"/>
      <c r="R1" s="814"/>
      <c r="S1" s="815"/>
      <c r="T1" s="819" t="str">
        <f>表紙!N14</f>
        <v>VKZ340100Calc、VKZ502300Calc</v>
      </c>
      <c r="U1" s="820"/>
      <c r="V1" s="820"/>
      <c r="W1" s="820"/>
      <c r="X1" s="820"/>
      <c r="Y1" s="820"/>
      <c r="Z1" s="820"/>
      <c r="AA1" s="820"/>
      <c r="AB1" s="821"/>
      <c r="AC1" s="813" t="s">
        <v>91</v>
      </c>
      <c r="AD1" s="814"/>
      <c r="AE1" s="814"/>
      <c r="AF1" s="814"/>
      <c r="AG1" s="814"/>
      <c r="AH1" s="815"/>
      <c r="AI1" s="819" t="str">
        <f>表紙!N11</f>
        <v>元帳、工事元帳データ集計</v>
      </c>
      <c r="AJ1" s="820"/>
      <c r="AK1" s="820"/>
      <c r="AL1" s="820"/>
      <c r="AM1" s="820"/>
      <c r="AN1" s="820"/>
      <c r="AO1" s="820"/>
      <c r="AP1" s="820"/>
      <c r="AQ1" s="820"/>
      <c r="AR1" s="820"/>
      <c r="AS1" s="820"/>
      <c r="AT1" s="820"/>
      <c r="AU1" s="820"/>
      <c r="AV1" s="820"/>
      <c r="AW1" s="820"/>
      <c r="AX1" s="820"/>
      <c r="AY1" s="820"/>
      <c r="AZ1" s="820"/>
      <c r="BA1" s="821"/>
      <c r="BB1" s="813" t="s">
        <v>92</v>
      </c>
      <c r="BC1" s="814"/>
      <c r="BD1" s="814"/>
      <c r="BE1" s="814"/>
      <c r="BF1" s="814"/>
      <c r="BG1" s="815"/>
      <c r="BH1" s="975">
        <v>42503</v>
      </c>
      <c r="BI1" s="802"/>
      <c r="BJ1" s="802"/>
      <c r="BK1" s="802"/>
      <c r="BL1" s="802"/>
      <c r="BM1" s="803"/>
      <c r="BN1" s="831" t="s">
        <v>97</v>
      </c>
      <c r="BO1" s="832"/>
      <c r="BP1" s="833"/>
    </row>
    <row r="2" spans="1:68" s="49" customFormat="1" ht="12" customHeight="1" thickBot="1">
      <c r="A2" s="810"/>
      <c r="B2" s="811"/>
      <c r="C2" s="811"/>
      <c r="D2" s="811"/>
      <c r="E2" s="811"/>
      <c r="F2" s="811"/>
      <c r="G2" s="811"/>
      <c r="H2" s="811"/>
      <c r="I2" s="811"/>
      <c r="J2" s="811"/>
      <c r="K2" s="811"/>
      <c r="L2" s="811"/>
      <c r="M2" s="812"/>
      <c r="N2" s="816"/>
      <c r="O2" s="817"/>
      <c r="P2" s="817"/>
      <c r="Q2" s="817"/>
      <c r="R2" s="817"/>
      <c r="S2" s="818"/>
      <c r="T2" s="822"/>
      <c r="U2" s="823"/>
      <c r="V2" s="823"/>
      <c r="W2" s="823"/>
      <c r="X2" s="823"/>
      <c r="Y2" s="823"/>
      <c r="Z2" s="823"/>
      <c r="AA2" s="823"/>
      <c r="AB2" s="824"/>
      <c r="AC2" s="816"/>
      <c r="AD2" s="817"/>
      <c r="AE2" s="817"/>
      <c r="AF2" s="817"/>
      <c r="AG2" s="817"/>
      <c r="AH2" s="818"/>
      <c r="AI2" s="822"/>
      <c r="AJ2" s="823"/>
      <c r="AK2" s="823"/>
      <c r="AL2" s="823"/>
      <c r="AM2" s="823"/>
      <c r="AN2" s="823"/>
      <c r="AO2" s="823"/>
      <c r="AP2" s="823"/>
      <c r="AQ2" s="823"/>
      <c r="AR2" s="823"/>
      <c r="AS2" s="823"/>
      <c r="AT2" s="823"/>
      <c r="AU2" s="823"/>
      <c r="AV2" s="823"/>
      <c r="AW2" s="823"/>
      <c r="AX2" s="823"/>
      <c r="AY2" s="823"/>
      <c r="AZ2" s="823"/>
      <c r="BA2" s="824"/>
      <c r="BB2" s="816"/>
      <c r="BC2" s="817"/>
      <c r="BD2" s="817"/>
      <c r="BE2" s="817"/>
      <c r="BF2" s="817"/>
      <c r="BG2" s="818"/>
      <c r="BH2" s="804"/>
      <c r="BI2" s="805"/>
      <c r="BJ2" s="805"/>
      <c r="BK2" s="805"/>
      <c r="BL2" s="805"/>
      <c r="BM2" s="806"/>
      <c r="BN2" s="834"/>
      <c r="BO2" s="835"/>
      <c r="BP2" s="836"/>
    </row>
    <row r="3" spans="1:68" s="103" customFormat="1" ht="12" customHeight="1">
      <c r="A3" s="272"/>
      <c r="B3" s="272"/>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c r="BF3" s="260"/>
      <c r="BG3" s="260"/>
      <c r="BH3" s="260"/>
      <c r="BI3" s="260"/>
      <c r="BJ3" s="260"/>
      <c r="BK3" s="260"/>
      <c r="BL3" s="260"/>
      <c r="BM3" s="260"/>
    </row>
    <row r="4" spans="1:68" s="103" customFormat="1" ht="12" customHeight="1">
      <c r="B4" s="103" t="s">
        <v>98</v>
      </c>
    </row>
    <row r="5" spans="1:68" s="103" customFormat="1" ht="12" customHeight="1">
      <c r="C5" s="103" t="s">
        <v>756</v>
      </c>
    </row>
    <row r="6" spans="1:68" s="103" customFormat="1" ht="12" customHeight="1"/>
    <row r="7" spans="1:68" s="103" customFormat="1" ht="12" customHeight="1">
      <c r="B7" s="103" t="s">
        <v>309</v>
      </c>
    </row>
    <row r="8" spans="1:68" s="103" customFormat="1" ht="12" customHeight="1"/>
    <row r="9" spans="1:68" s="103" customFormat="1" ht="12" customHeight="1">
      <c r="C9" s="103" t="s">
        <v>757</v>
      </c>
    </row>
    <row r="10" spans="1:68" s="103" customFormat="1" ht="12" customHeight="1">
      <c r="D10" s="424" t="s">
        <v>2164</v>
      </c>
      <c r="E10" s="424"/>
      <c r="F10" s="424"/>
      <c r="G10" s="424"/>
      <c r="H10" s="424"/>
      <c r="I10" s="424"/>
      <c r="J10" s="424"/>
    </row>
    <row r="11" spans="1:68" s="103" customFormat="1" ht="12" customHeight="1"/>
    <row r="12" spans="1:68" s="104" customFormat="1" ht="13.5" customHeight="1">
      <c r="A12" s="255"/>
      <c r="B12" s="103"/>
      <c r="C12" s="104" t="s">
        <v>758</v>
      </c>
      <c r="AA12" s="103"/>
      <c r="AM12" s="103"/>
      <c r="AU12" s="103"/>
    </row>
    <row r="13" spans="1:68" s="104" customFormat="1" ht="13.5" customHeight="1">
      <c r="A13" s="255"/>
      <c r="D13" s="104" t="s">
        <v>759</v>
      </c>
      <c r="O13" s="103"/>
      <c r="P13" s="103"/>
      <c r="AA13" s="103"/>
      <c r="AM13" s="103"/>
      <c r="AU13" s="103"/>
    </row>
    <row r="14" spans="1:68" s="104" customFormat="1" ht="13.5" customHeight="1">
      <c r="A14" s="255"/>
      <c r="B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U14" s="103"/>
      <c r="AV14" s="103"/>
      <c r="BG14" s="103"/>
    </row>
    <row r="15" spans="1:68" s="103" customFormat="1" ht="12" customHeight="1">
      <c r="C15" s="104"/>
      <c r="D15" s="103" t="s">
        <v>760</v>
      </c>
      <c r="E15" s="104"/>
      <c r="F15" s="104"/>
      <c r="G15" s="104"/>
      <c r="H15" s="104"/>
      <c r="I15" s="104"/>
      <c r="J15" s="104"/>
      <c r="K15" s="104"/>
      <c r="L15" s="104"/>
      <c r="M15" s="104"/>
      <c r="N15" s="104"/>
      <c r="O15" s="104"/>
      <c r="P15" s="104"/>
      <c r="AR15" s="104"/>
      <c r="AS15" s="104"/>
      <c r="AT15" s="104"/>
      <c r="AZ15" s="104"/>
      <c r="BA15" s="104"/>
      <c r="BB15" s="104"/>
      <c r="BC15" s="104"/>
      <c r="BD15" s="104"/>
      <c r="BE15" s="104"/>
      <c r="BF15" s="104"/>
      <c r="BH15" s="104"/>
      <c r="BI15" s="104"/>
      <c r="BJ15" s="104"/>
      <c r="BK15" s="104"/>
      <c r="BL15" s="104"/>
    </row>
    <row r="16" spans="1:68" s="103" customFormat="1" ht="12" customHeight="1">
      <c r="B16" s="104"/>
      <c r="E16" s="103" t="s">
        <v>2191</v>
      </c>
      <c r="AA16" s="104"/>
      <c r="AM16" s="104"/>
      <c r="AU16" s="104"/>
      <c r="BG16" s="104"/>
    </row>
    <row r="17" spans="5:58" s="103" customFormat="1" ht="12" customHeight="1">
      <c r="E17" s="103" t="s">
        <v>2187</v>
      </c>
      <c r="AD17" s="104"/>
      <c r="AE17" s="104"/>
      <c r="AF17" s="104"/>
    </row>
    <row r="18" spans="5:58" s="103" customFormat="1" ht="12" customHeight="1">
      <c r="AD18" s="104"/>
      <c r="AE18" s="104"/>
      <c r="AF18" s="104"/>
    </row>
    <row r="19" spans="5:58" s="103" customFormat="1" ht="12" customHeight="1">
      <c r="E19" s="103" t="s">
        <v>2188</v>
      </c>
    </row>
    <row r="20" spans="5:58" s="103" customFormat="1" ht="12" customHeight="1">
      <c r="F20" s="103" t="s">
        <v>2195</v>
      </c>
    </row>
    <row r="21" spans="5:58" s="103" customFormat="1" ht="12" customHeight="1">
      <c r="F21" s="103" t="s">
        <v>2196</v>
      </c>
    </row>
    <row r="22" spans="5:58" s="103" customFormat="1" ht="12" customHeight="1"/>
    <row r="23" spans="5:58" s="103" customFormat="1" ht="12" customHeight="1"/>
    <row r="24" spans="5:58" s="103" customFormat="1" ht="12" customHeight="1">
      <c r="AR24" s="104"/>
      <c r="AS24" s="104"/>
      <c r="AT24" s="104"/>
      <c r="AZ24" s="104"/>
      <c r="BA24" s="104"/>
      <c r="BB24" s="104"/>
      <c r="BC24" s="104"/>
      <c r="BD24" s="104"/>
      <c r="BE24" s="104"/>
      <c r="BF24" s="104"/>
    </row>
    <row r="25" spans="5:58" s="103" customFormat="1" ht="12" customHeight="1">
      <c r="AR25" s="104"/>
      <c r="AS25" s="104"/>
      <c r="AT25" s="104"/>
      <c r="AZ25" s="104"/>
      <c r="BA25" s="104"/>
      <c r="BB25" s="104"/>
      <c r="BC25" s="104"/>
      <c r="BD25" s="104"/>
      <c r="BE25" s="104"/>
      <c r="BF25" s="104"/>
    </row>
    <row r="26" spans="5:58" s="103" customFormat="1" ht="12" customHeight="1">
      <c r="AR26" s="104"/>
      <c r="AS26" s="104"/>
      <c r="AT26" s="104"/>
      <c r="AZ26" s="104"/>
      <c r="BA26" s="104"/>
      <c r="BB26" s="104"/>
      <c r="BC26" s="104"/>
      <c r="BD26" s="104"/>
      <c r="BE26" s="104"/>
      <c r="BF26" s="104"/>
    </row>
    <row r="27" spans="5:58" s="103" customFormat="1" ht="12" customHeight="1">
      <c r="AR27" s="104"/>
      <c r="AS27" s="104"/>
      <c r="AT27" s="104"/>
      <c r="AZ27" s="104"/>
      <c r="BA27" s="104"/>
      <c r="BB27" s="104"/>
      <c r="BC27" s="104"/>
      <c r="BD27" s="104"/>
      <c r="BE27" s="104"/>
      <c r="BF27" s="104"/>
    </row>
    <row r="28" spans="5:58" s="103" customFormat="1" ht="12" customHeight="1">
      <c r="AR28" s="104"/>
      <c r="AS28" s="104"/>
      <c r="AT28" s="104"/>
      <c r="AZ28" s="104"/>
      <c r="BA28" s="104"/>
      <c r="BB28" s="104"/>
      <c r="BC28" s="104"/>
      <c r="BD28" s="104"/>
      <c r="BE28" s="104"/>
      <c r="BF28" s="104"/>
    </row>
    <row r="29" spans="5:58" s="103" customFormat="1" ht="12" customHeight="1">
      <c r="AR29" s="104"/>
      <c r="AS29" s="104"/>
      <c r="AT29" s="104"/>
      <c r="AZ29" s="104"/>
      <c r="BA29" s="104"/>
      <c r="BB29" s="104"/>
      <c r="BC29" s="104"/>
      <c r="BD29" s="104"/>
      <c r="BE29" s="104"/>
      <c r="BF29" s="104"/>
    </row>
    <row r="30" spans="5:58" s="103" customFormat="1" ht="12" customHeight="1">
      <c r="AR30" s="104"/>
      <c r="AS30" s="104"/>
      <c r="AT30" s="104"/>
      <c r="AZ30" s="104"/>
      <c r="BA30" s="104"/>
      <c r="BB30" s="104"/>
      <c r="BC30" s="104"/>
      <c r="BD30" s="104"/>
      <c r="BE30" s="104"/>
      <c r="BF30" s="104"/>
    </row>
    <row r="31" spans="5:58" s="103" customFormat="1" ht="12" customHeight="1">
      <c r="AR31" s="104"/>
      <c r="AS31" s="104"/>
      <c r="AT31" s="104"/>
      <c r="AZ31" s="104"/>
      <c r="BA31" s="104"/>
      <c r="BB31" s="104"/>
      <c r="BC31" s="104"/>
      <c r="BD31" s="104"/>
      <c r="BE31" s="104"/>
      <c r="BF31" s="104"/>
    </row>
    <row r="32" spans="5:58" s="103" customFormat="1" ht="12" customHeight="1">
      <c r="AR32" s="104"/>
      <c r="AS32" s="104"/>
      <c r="AT32" s="104"/>
      <c r="AZ32" s="104"/>
      <c r="BA32" s="104"/>
      <c r="BB32" s="104"/>
      <c r="BC32" s="104"/>
      <c r="BD32" s="104"/>
      <c r="BE32" s="104"/>
      <c r="BF32" s="104"/>
    </row>
    <row r="33" spans="2:58" s="103" customFormat="1" ht="12" customHeight="1">
      <c r="AR33" s="104"/>
      <c r="AS33" s="104"/>
      <c r="AT33" s="104"/>
      <c r="AZ33" s="104"/>
      <c r="BA33" s="104"/>
      <c r="BB33" s="104"/>
      <c r="BC33" s="104"/>
      <c r="BD33" s="104"/>
      <c r="BE33" s="104"/>
      <c r="BF33" s="104"/>
    </row>
    <row r="34" spans="2:58" s="103" customFormat="1" ht="12" customHeight="1">
      <c r="AR34" s="104"/>
      <c r="AS34" s="104"/>
      <c r="AT34" s="104"/>
      <c r="AZ34" s="104"/>
      <c r="BA34" s="104"/>
      <c r="BB34" s="104"/>
      <c r="BC34" s="104"/>
      <c r="BD34" s="104"/>
      <c r="BE34" s="104"/>
      <c r="BF34" s="104"/>
    </row>
    <row r="35" spans="2:58" s="103" customFormat="1" ht="12" customHeight="1">
      <c r="AR35" s="104"/>
      <c r="AS35" s="104"/>
      <c r="AT35" s="104"/>
      <c r="AZ35" s="104"/>
      <c r="BA35" s="104"/>
      <c r="BB35" s="104"/>
      <c r="BC35" s="104"/>
      <c r="BD35" s="104"/>
      <c r="BE35" s="104"/>
      <c r="BF35" s="104"/>
    </row>
    <row r="36" spans="2:58" s="103" customFormat="1" ht="12" customHeight="1">
      <c r="AR36" s="104"/>
      <c r="AS36" s="104"/>
      <c r="AT36" s="104"/>
      <c r="AZ36" s="104"/>
      <c r="BA36" s="104"/>
      <c r="BB36" s="104"/>
      <c r="BC36" s="104"/>
      <c r="BD36" s="104"/>
      <c r="BE36" s="104"/>
      <c r="BF36" s="104"/>
    </row>
    <row r="37" spans="2:58" s="103" customFormat="1" ht="12" customHeight="1">
      <c r="AR37" s="104"/>
      <c r="AS37" s="104"/>
      <c r="AT37" s="104"/>
      <c r="AZ37" s="104"/>
      <c r="BA37" s="104"/>
      <c r="BB37" s="104"/>
      <c r="BC37" s="104"/>
      <c r="BD37" s="104"/>
      <c r="BE37" s="104"/>
      <c r="BF37" s="104"/>
    </row>
    <row r="38" spans="2:58" s="103" customFormat="1" ht="12" customHeight="1">
      <c r="AR38" s="104"/>
      <c r="AS38" s="104"/>
      <c r="AT38" s="104"/>
      <c r="AZ38" s="104"/>
      <c r="BA38" s="104"/>
      <c r="BB38" s="104"/>
      <c r="BC38" s="104"/>
      <c r="BD38" s="104"/>
      <c r="BE38" s="104"/>
      <c r="BF38" s="104"/>
    </row>
    <row r="39" spans="2:58" s="103" customFormat="1" ht="12" customHeight="1">
      <c r="AR39" s="104"/>
      <c r="AS39" s="104"/>
      <c r="AT39" s="104"/>
      <c r="AZ39" s="104"/>
      <c r="BA39" s="104"/>
      <c r="BB39" s="104"/>
      <c r="BC39" s="104"/>
      <c r="BD39" s="104"/>
      <c r="BE39" s="104"/>
      <c r="BF39" s="104"/>
    </row>
    <row r="40" spans="2:58" s="103" customFormat="1" ht="12" customHeight="1">
      <c r="AR40" s="104"/>
      <c r="AS40" s="104"/>
      <c r="AT40" s="104"/>
      <c r="AZ40" s="104"/>
      <c r="BA40" s="104"/>
      <c r="BB40" s="104"/>
      <c r="BC40" s="104"/>
      <c r="BD40" s="104"/>
      <c r="BE40" s="104"/>
      <c r="BF40" s="104"/>
    </row>
    <row r="41" spans="2:58" s="103" customFormat="1" ht="12" customHeight="1">
      <c r="AR41" s="104"/>
      <c r="AS41" s="104"/>
      <c r="AT41" s="104"/>
      <c r="AZ41" s="104"/>
      <c r="BA41" s="104"/>
      <c r="BB41" s="104"/>
      <c r="BC41" s="104"/>
      <c r="BD41" s="104"/>
      <c r="BE41" s="104"/>
      <c r="BF41" s="104"/>
    </row>
    <row r="42" spans="2:58" s="103" customFormat="1" ht="12" customHeight="1">
      <c r="AR42" s="104"/>
      <c r="AS42" s="104"/>
      <c r="AT42" s="104"/>
      <c r="AZ42" s="104"/>
      <c r="BA42" s="104"/>
      <c r="BB42" s="104"/>
      <c r="BC42" s="104"/>
      <c r="BD42" s="104"/>
      <c r="BE42" s="104"/>
      <c r="BF42" s="104"/>
    </row>
    <row r="43" spans="2:58" s="103" customFormat="1" ht="12" customHeight="1">
      <c r="AR43" s="104"/>
      <c r="AS43" s="104"/>
      <c r="AT43" s="104"/>
      <c r="AZ43" s="104"/>
      <c r="BA43" s="104"/>
      <c r="BB43" s="104"/>
      <c r="BC43" s="104"/>
      <c r="BD43" s="104"/>
      <c r="BE43" s="104"/>
      <c r="BF43" s="104"/>
    </row>
    <row r="44" spans="2:58" s="103" customFormat="1" ht="12" customHeight="1">
      <c r="AR44" s="104"/>
      <c r="AS44" s="104"/>
      <c r="AT44" s="104"/>
      <c r="AZ44" s="104"/>
      <c r="BA44" s="104"/>
      <c r="BB44" s="104"/>
      <c r="BC44" s="104"/>
      <c r="BD44" s="104"/>
      <c r="BE44" s="104"/>
      <c r="BF44" s="104"/>
    </row>
    <row r="45" spans="2:58" s="103" customFormat="1" ht="12" customHeight="1">
      <c r="AR45" s="104"/>
      <c r="AS45" s="104"/>
      <c r="AT45" s="104"/>
      <c r="AZ45" s="104"/>
      <c r="BA45" s="104"/>
      <c r="BB45" s="104"/>
      <c r="BC45" s="104"/>
      <c r="BD45" s="104"/>
      <c r="BE45" s="104"/>
      <c r="BF45" s="104"/>
    </row>
    <row r="46" spans="2:58" s="103" customFormat="1" ht="12" customHeight="1">
      <c r="F46" s="103" t="s">
        <v>761</v>
      </c>
      <c r="AA46" s="104"/>
    </row>
    <row r="47" spans="2:58" s="103" customFormat="1" ht="12" customHeight="1">
      <c r="G47" s="103" t="s">
        <v>2190</v>
      </c>
    </row>
    <row r="48" spans="2:58" s="103" customFormat="1" ht="12" customHeight="1">
      <c r="B48" s="104"/>
      <c r="G48" s="103" t="s">
        <v>2192</v>
      </c>
    </row>
    <row r="49" spans="2:27" s="103" customFormat="1" ht="12" customHeight="1">
      <c r="G49" s="103" t="s">
        <v>762</v>
      </c>
    </row>
    <row r="50" spans="2:27" s="103" customFormat="1" ht="12" customHeight="1"/>
    <row r="51" spans="2:27" s="103" customFormat="1" ht="12" customHeight="1">
      <c r="F51" s="103" t="s">
        <v>2201</v>
      </c>
    </row>
    <row r="52" spans="2:27" s="103" customFormat="1" ht="12" customHeight="1">
      <c r="G52" s="103" t="s">
        <v>2202</v>
      </c>
    </row>
    <row r="53" spans="2:27" s="103" customFormat="1" ht="12" customHeight="1">
      <c r="B53" s="104"/>
      <c r="G53" s="103" t="s">
        <v>763</v>
      </c>
    </row>
    <row r="54" spans="2:27" s="103" customFormat="1" ht="12" customHeight="1">
      <c r="B54" s="104"/>
    </row>
    <row r="55" spans="2:27" s="103" customFormat="1" ht="12" customHeight="1">
      <c r="G55" s="103" t="s">
        <v>2193</v>
      </c>
    </row>
    <row r="56" spans="2:27" s="103" customFormat="1" ht="12" customHeight="1"/>
    <row r="57" spans="2:27" s="103" customFormat="1" ht="12" customHeight="1">
      <c r="F57" s="103" t="s">
        <v>2197</v>
      </c>
      <c r="AA57" s="104"/>
    </row>
    <row r="58" spans="2:27" s="103" customFormat="1" ht="12" customHeight="1">
      <c r="G58" s="103" t="s">
        <v>2203</v>
      </c>
    </row>
    <row r="59" spans="2:27" s="103" customFormat="1" ht="12" customHeight="1">
      <c r="G59" s="103" t="s">
        <v>2204</v>
      </c>
    </row>
    <row r="60" spans="2:27" s="103" customFormat="1" ht="12" customHeight="1">
      <c r="B60" s="104"/>
      <c r="G60" s="103" t="s">
        <v>2213</v>
      </c>
    </row>
    <row r="61" spans="2:27" s="103" customFormat="1" ht="12" customHeight="1">
      <c r="H61" s="506" t="s">
        <v>2957</v>
      </c>
      <c r="I61" s="506"/>
      <c r="J61" s="506"/>
      <c r="K61" s="506"/>
      <c r="L61" s="506"/>
      <c r="M61" s="506"/>
      <c r="N61" s="506"/>
      <c r="O61" s="506"/>
      <c r="P61" s="705"/>
      <c r="Q61" s="506"/>
      <c r="R61" s="506"/>
      <c r="S61" s="506"/>
      <c r="T61" s="705"/>
      <c r="U61" s="506"/>
      <c r="V61" s="506" t="s">
        <v>2958</v>
      </c>
    </row>
    <row r="62" spans="2:27" s="103" customFormat="1" ht="12" customHeight="1">
      <c r="G62" s="103" t="s">
        <v>2205</v>
      </c>
    </row>
    <row r="63" spans="2:27" s="103" customFormat="1" ht="12" customHeight="1">
      <c r="B63" s="104"/>
      <c r="G63" s="381" t="s">
        <v>2208</v>
      </c>
      <c r="H63" s="381"/>
      <c r="I63" s="381"/>
      <c r="J63" s="381"/>
      <c r="K63" s="381"/>
      <c r="L63" s="381"/>
      <c r="M63" s="381"/>
      <c r="N63" s="381"/>
      <c r="O63" s="381"/>
      <c r="P63" s="381"/>
      <c r="Q63" s="381"/>
      <c r="R63" s="381"/>
      <c r="S63" s="381"/>
      <c r="T63" s="381"/>
      <c r="U63" s="381"/>
      <c r="V63" s="381"/>
      <c r="W63" s="381"/>
      <c r="X63" s="381"/>
    </row>
    <row r="64" spans="2:27" s="103" customFormat="1" ht="12" customHeight="1">
      <c r="G64" s="103" t="s">
        <v>2200</v>
      </c>
    </row>
    <row r="65" spans="5:12" s="103" customFormat="1" ht="12" customHeight="1"/>
    <row r="66" spans="5:12" s="103" customFormat="1" ht="12" customHeight="1">
      <c r="G66" s="103" t="s">
        <v>2193</v>
      </c>
    </row>
    <row r="67" spans="5:12" s="103" customFormat="1" ht="12" customHeight="1">
      <c r="H67" s="103" t="s">
        <v>2212</v>
      </c>
    </row>
    <row r="68" spans="5:12" s="103" customFormat="1" ht="12" customHeight="1"/>
    <row r="69" spans="5:12" s="103" customFormat="1" ht="12" customHeight="1">
      <c r="G69" s="103" t="s">
        <v>2214</v>
      </c>
    </row>
    <row r="70" spans="5:12" s="103" customFormat="1" ht="12" customHeight="1">
      <c r="H70" s="103" t="s">
        <v>774</v>
      </c>
      <c r="L70" s="103" t="s">
        <v>775</v>
      </c>
    </row>
    <row r="71" spans="5:12" s="103" customFormat="1" ht="12" customHeight="1">
      <c r="L71" s="103" t="s">
        <v>2215</v>
      </c>
    </row>
    <row r="72" spans="5:12" s="103" customFormat="1" ht="12" customHeight="1">
      <c r="L72" s="103" t="s">
        <v>2216</v>
      </c>
    </row>
    <row r="73" spans="5:12" s="103" customFormat="1" ht="12" customHeight="1">
      <c r="L73" s="103" t="s">
        <v>2217</v>
      </c>
    </row>
    <row r="74" spans="5:12" s="103" customFormat="1" ht="12" customHeight="1">
      <c r="L74" s="103" t="s">
        <v>2218</v>
      </c>
    </row>
    <row r="75" spans="5:12" s="103" customFormat="1" ht="12" customHeight="1">
      <c r="L75" s="103" t="s">
        <v>776</v>
      </c>
    </row>
    <row r="76" spans="5:12" s="103" customFormat="1" ht="12" customHeight="1">
      <c r="L76" s="103" t="s">
        <v>777</v>
      </c>
    </row>
    <row r="77" spans="5:12" s="103" customFormat="1" ht="12" customHeight="1">
      <c r="L77" s="103" t="s">
        <v>2219</v>
      </c>
    </row>
    <row r="78" spans="5:12" s="103" customFormat="1" ht="12" customHeight="1">
      <c r="H78" s="103" t="s">
        <v>778</v>
      </c>
      <c r="L78" s="103" t="s">
        <v>779</v>
      </c>
    </row>
    <row r="79" spans="5:12" s="103" customFormat="1" ht="12" customHeight="1"/>
    <row r="80" spans="5:12" s="103" customFormat="1" ht="12" customHeight="1">
      <c r="E80" s="103" t="s">
        <v>2189</v>
      </c>
    </row>
    <row r="81" spans="6:6" s="103" customFormat="1" ht="12" customHeight="1">
      <c r="F81" s="103" t="s">
        <v>2211</v>
      </c>
    </row>
    <row r="82" spans="6:6" s="103" customFormat="1" ht="12" customHeight="1"/>
    <row r="83" spans="6:6" s="103" customFormat="1" ht="12" customHeight="1"/>
    <row r="84" spans="6:6" s="103" customFormat="1" ht="12" customHeight="1"/>
    <row r="85" spans="6:6" s="103" customFormat="1" ht="12" customHeight="1"/>
    <row r="86" spans="6:6" s="103" customFormat="1" ht="12" customHeight="1"/>
    <row r="87" spans="6:6" s="103" customFormat="1" ht="12" customHeight="1"/>
    <row r="88" spans="6:6" s="103" customFormat="1" ht="12" customHeight="1"/>
    <row r="89" spans="6:6" s="103" customFormat="1" ht="12" customHeight="1"/>
    <row r="90" spans="6:6" s="103" customFormat="1" ht="12" customHeight="1"/>
    <row r="91" spans="6:6" s="103" customFormat="1" ht="12" customHeight="1"/>
    <row r="92" spans="6:6" s="103" customFormat="1" ht="12" customHeight="1"/>
    <row r="93" spans="6:6" s="103" customFormat="1" ht="12" customHeight="1"/>
    <row r="94" spans="6:6" s="103" customFormat="1" ht="12" customHeight="1"/>
    <row r="95" spans="6:6" s="103" customFormat="1" ht="12" customHeight="1"/>
    <row r="96" spans="6:6" s="103" customFormat="1" ht="12" customHeight="1"/>
    <row r="97" spans="2:8" s="103" customFormat="1" ht="12" customHeight="1"/>
    <row r="98" spans="2:8" s="103" customFormat="1" ht="12" customHeight="1"/>
    <row r="99" spans="2:8" s="103" customFormat="1" ht="12" customHeight="1"/>
    <row r="100" spans="2:8" s="103" customFormat="1" ht="12" customHeight="1"/>
    <row r="101" spans="2:8" s="103" customFormat="1" ht="12" customHeight="1"/>
    <row r="102" spans="2:8" s="103" customFormat="1" ht="12" customHeight="1">
      <c r="F102" s="103" t="s">
        <v>764</v>
      </c>
    </row>
    <row r="103" spans="2:8" s="103" customFormat="1" ht="12" customHeight="1">
      <c r="B103" s="104"/>
      <c r="G103" s="103" t="s">
        <v>765</v>
      </c>
    </row>
    <row r="104" spans="2:8" s="103" customFormat="1" ht="12" customHeight="1">
      <c r="G104" s="103" t="s">
        <v>2199</v>
      </c>
    </row>
    <row r="105" spans="2:8" s="103" customFormat="1" ht="12" customHeight="1">
      <c r="G105" s="103" t="s">
        <v>2207</v>
      </c>
    </row>
    <row r="106" spans="2:8" s="103" customFormat="1" ht="12" customHeight="1">
      <c r="G106" s="103" t="s">
        <v>2206</v>
      </c>
    </row>
    <row r="107" spans="2:8" s="103" customFormat="1" ht="12" customHeight="1"/>
    <row r="108" spans="2:8" s="103" customFormat="1" ht="12" customHeight="1">
      <c r="G108" s="103" t="s">
        <v>766</v>
      </c>
      <c r="H108" s="103" t="s">
        <v>767</v>
      </c>
    </row>
    <row r="109" spans="2:8" s="103" customFormat="1" ht="12" customHeight="1">
      <c r="H109" s="103" t="s">
        <v>768</v>
      </c>
    </row>
    <row r="110" spans="2:8" s="103" customFormat="1" ht="12" customHeight="1"/>
    <row r="111" spans="2:8" s="103" customFormat="1" ht="12" customHeight="1">
      <c r="F111" s="103" t="s">
        <v>769</v>
      </c>
    </row>
    <row r="112" spans="2:8" s="103" customFormat="1" ht="12" customHeight="1">
      <c r="G112" s="103" t="s">
        <v>2194</v>
      </c>
    </row>
    <row r="113" spans="4:10" s="103" customFormat="1" ht="12" customHeight="1"/>
    <row r="114" spans="4:10" s="103" customFormat="1" ht="12" customHeight="1">
      <c r="G114" s="103" t="s">
        <v>766</v>
      </c>
      <c r="H114" s="103" t="s">
        <v>770</v>
      </c>
    </row>
    <row r="115" spans="4:10" s="103" customFormat="1" ht="12" customHeight="1"/>
    <row r="116" spans="4:10" s="103" customFormat="1" ht="12" customHeight="1">
      <c r="D116" s="103" t="s">
        <v>771</v>
      </c>
    </row>
    <row r="117" spans="4:10" s="103" customFormat="1" ht="12" customHeight="1">
      <c r="E117" s="103" t="s">
        <v>772</v>
      </c>
    </row>
    <row r="118" spans="4:10" s="103" customFormat="1" ht="12" customHeight="1">
      <c r="E118" s="103" t="s">
        <v>773</v>
      </c>
    </row>
    <row r="119" spans="4:10" s="103" customFormat="1" ht="12" customHeight="1"/>
    <row r="120" spans="4:10" s="103" customFormat="1" ht="12" customHeight="1">
      <c r="D120" s="103" t="s">
        <v>2209</v>
      </c>
    </row>
    <row r="121" spans="4:10" s="103" customFormat="1" ht="12" customHeight="1">
      <c r="E121" s="103" t="s">
        <v>2228</v>
      </c>
    </row>
    <row r="122" spans="4:10" s="103" customFormat="1" ht="12" customHeight="1">
      <c r="E122" s="103" t="s">
        <v>2229</v>
      </c>
    </row>
    <row r="123" spans="4:10" s="103" customFormat="1" ht="12" customHeight="1"/>
    <row r="124" spans="4:10" s="103" customFormat="1" ht="12" customHeight="1">
      <c r="E124" s="103" t="s">
        <v>2210</v>
      </c>
    </row>
    <row r="125" spans="4:10" s="103" customFormat="1" ht="12" customHeight="1"/>
    <row r="126" spans="4:10" s="103" customFormat="1" ht="12" customHeight="1">
      <c r="E126" s="103" t="s">
        <v>2224</v>
      </c>
      <c r="J126" s="103" t="s">
        <v>2220</v>
      </c>
    </row>
    <row r="127" spans="4:10" s="103" customFormat="1" ht="12" customHeight="1">
      <c r="E127" s="103" t="s">
        <v>2225</v>
      </c>
      <c r="J127" s="103" t="s">
        <v>2221</v>
      </c>
    </row>
    <row r="128" spans="4:10" s="103" customFormat="1" ht="12" customHeight="1">
      <c r="E128" s="103" t="s">
        <v>2226</v>
      </c>
      <c r="J128" s="103" t="s">
        <v>2222</v>
      </c>
    </row>
    <row r="129" spans="4:10" s="103" customFormat="1" ht="12" customHeight="1">
      <c r="E129" s="103" t="s">
        <v>2227</v>
      </c>
      <c r="J129" s="103" t="s">
        <v>2223</v>
      </c>
    </row>
    <row r="130" spans="4:10" s="103" customFormat="1" ht="12" customHeight="1"/>
    <row r="131" spans="4:10" s="103" customFormat="1" ht="12" customHeight="1">
      <c r="E131" s="103" t="s">
        <v>2231</v>
      </c>
    </row>
    <row r="132" spans="4:10" s="103" customFormat="1" ht="12" customHeight="1"/>
    <row r="133" spans="4:10" s="103" customFormat="1" ht="12" customHeight="1">
      <c r="D133" s="103" t="s">
        <v>2230</v>
      </c>
    </row>
    <row r="134" spans="4:10" s="103" customFormat="1" ht="12" customHeight="1">
      <c r="E134" s="103" t="s">
        <v>2234</v>
      </c>
    </row>
    <row r="135" spans="4:10" s="103" customFormat="1" ht="12" customHeight="1">
      <c r="E135" s="103" t="s">
        <v>2235</v>
      </c>
    </row>
    <row r="136" spans="4:10" s="103" customFormat="1" ht="12" customHeight="1">
      <c r="F136" s="103" t="s">
        <v>2233</v>
      </c>
      <c r="G136" s="103" t="s">
        <v>2236</v>
      </c>
    </row>
    <row r="137" spans="4:10" s="103" customFormat="1" ht="12" customHeight="1"/>
    <row r="138" spans="4:10" s="103" customFormat="1" ht="12" customHeight="1">
      <c r="E138" s="103" t="s">
        <v>2237</v>
      </c>
    </row>
    <row r="139" spans="4:10" s="103" customFormat="1" ht="12" customHeight="1">
      <c r="F139" s="103" t="s">
        <v>2233</v>
      </c>
      <c r="G139" s="103" t="s">
        <v>2232</v>
      </c>
    </row>
    <row r="140" spans="4:10" s="103" customFormat="1" ht="12" customHeight="1">
      <c r="F140" s="103" t="s">
        <v>2233</v>
      </c>
      <c r="G140" s="103" t="s">
        <v>2238</v>
      </c>
    </row>
    <row r="141" spans="4:10" s="103" customFormat="1" ht="12" customHeight="1"/>
    <row r="142" spans="4:10" s="103" customFormat="1" ht="12" customHeight="1"/>
    <row r="143" spans="4:10" s="103" customFormat="1" ht="12" customHeight="1"/>
    <row r="144" spans="4:10" s="103" customFormat="1" ht="12" customHeight="1"/>
    <row r="145" s="103" customFormat="1" ht="12" customHeight="1"/>
    <row r="146" s="103" customFormat="1" ht="12" customHeight="1"/>
    <row r="147" s="103" customFormat="1" ht="12" customHeight="1"/>
    <row r="148" s="103" customFormat="1" ht="12" customHeight="1"/>
    <row r="149" s="103" customFormat="1" ht="12" customHeight="1"/>
    <row r="150" s="103" customFormat="1" ht="12" customHeight="1"/>
    <row r="151" s="103" customFormat="1" ht="12" customHeight="1"/>
    <row r="152" s="103" customFormat="1" ht="12" customHeight="1"/>
    <row r="153" s="103" customFormat="1" ht="12" customHeight="1"/>
    <row r="154" s="103" customFormat="1" ht="12" customHeight="1"/>
    <row r="155" s="103" customFormat="1" ht="12" customHeight="1"/>
    <row r="156" s="103" customFormat="1" ht="12" customHeight="1"/>
    <row r="157" s="103" customFormat="1" ht="12" customHeight="1"/>
    <row r="158" s="103" customFormat="1" ht="12" customHeight="1"/>
    <row r="159" s="103" customFormat="1" ht="12" customHeight="1"/>
    <row r="160" s="103" customFormat="1" ht="12" customHeight="1"/>
    <row r="161" s="103" customFormat="1" ht="12" customHeight="1"/>
    <row r="162" s="103" customFormat="1" ht="12" customHeight="1"/>
    <row r="163" s="103" customFormat="1" ht="12" customHeight="1"/>
    <row r="164" s="103" customFormat="1" ht="12" customHeight="1"/>
    <row r="165" s="103" customFormat="1" ht="12" customHeight="1"/>
    <row r="166" s="103" customFormat="1" ht="12" customHeight="1"/>
    <row r="167" s="103" customFormat="1" ht="12" customHeight="1"/>
    <row r="168" s="103" customFormat="1" ht="12" customHeight="1"/>
    <row r="169" s="103" customFormat="1" ht="12" customHeight="1"/>
    <row r="170" s="103" customFormat="1" ht="12" customHeight="1"/>
    <row r="171" s="103" customFormat="1" ht="12" customHeight="1"/>
    <row r="172" s="103" customFormat="1" ht="12" customHeight="1"/>
    <row r="173" s="103" customFormat="1" ht="12" customHeight="1"/>
    <row r="174" s="103" customFormat="1" ht="12" customHeight="1"/>
    <row r="175" s="103" customFormat="1" ht="12" customHeight="1"/>
    <row r="176" s="103" customFormat="1" ht="12" customHeight="1"/>
    <row r="177" s="103" customFormat="1" ht="12" customHeight="1"/>
    <row r="178" s="103" customFormat="1" ht="12" customHeight="1"/>
    <row r="179" s="103" customFormat="1" ht="12" customHeight="1"/>
    <row r="180" s="103" customFormat="1" ht="12" customHeight="1"/>
    <row r="181" s="103" customFormat="1" ht="12" customHeight="1"/>
    <row r="182" s="103" customFormat="1" ht="12" customHeight="1"/>
    <row r="183" s="103" customFormat="1" ht="12" customHeight="1"/>
    <row r="184" s="103" customFormat="1" ht="12" customHeight="1"/>
    <row r="185" s="103" customFormat="1" ht="12" customHeight="1"/>
    <row r="186" s="103" customFormat="1" ht="12" customHeight="1"/>
    <row r="187" s="103" customFormat="1" ht="12" customHeight="1"/>
    <row r="188" s="103" customFormat="1" ht="12" customHeight="1"/>
    <row r="189" s="103" customFormat="1" ht="12" customHeight="1"/>
    <row r="190" s="103" customFormat="1" ht="12" customHeight="1"/>
    <row r="191" s="103" customFormat="1" ht="12" customHeight="1"/>
    <row r="192" s="103" customFormat="1" ht="12" customHeight="1"/>
    <row r="193" s="103" customFormat="1" ht="12" customHeight="1"/>
    <row r="194" s="103" customFormat="1" ht="12" customHeight="1"/>
    <row r="195" s="103" customFormat="1" ht="12" customHeight="1"/>
    <row r="196" s="103" customFormat="1" ht="12" customHeight="1"/>
    <row r="197" s="103" customFormat="1" ht="12" customHeight="1"/>
    <row r="198" s="103" customFormat="1" ht="12" customHeight="1"/>
    <row r="199" s="103" customFormat="1" ht="12" customHeight="1"/>
    <row r="200" s="103" customFormat="1" ht="12" customHeight="1"/>
    <row r="201" s="103" customFormat="1" ht="12" customHeight="1"/>
    <row r="202" s="103" customFormat="1" ht="12" customHeight="1"/>
    <row r="203" s="103" customFormat="1" ht="12" customHeight="1"/>
    <row r="204" s="103" customFormat="1" ht="12" customHeight="1"/>
    <row r="205" s="103" customFormat="1" ht="12" customHeight="1"/>
    <row r="206" s="103" customFormat="1" ht="12" customHeight="1"/>
    <row r="207" s="103" customFormat="1" ht="12" customHeight="1"/>
    <row r="208" s="103" customFormat="1" ht="12" customHeight="1"/>
    <row r="209" s="103" customFormat="1" ht="12" customHeight="1"/>
  </sheetData>
  <mergeCells count="8">
    <mergeCell ref="BH1:BM2"/>
    <mergeCell ref="BN1:BP2"/>
    <mergeCell ref="A1:M2"/>
    <mergeCell ref="N1:S2"/>
    <mergeCell ref="T1:AB2"/>
    <mergeCell ref="AC1:AH2"/>
    <mergeCell ref="AI1:BA2"/>
    <mergeCell ref="BB1:BG2"/>
  </mergeCells>
  <phoneticPr fontId="2"/>
  <hyperlinks>
    <hyperlink ref="BN1:BP2" location="目次!A1" display="目次へ"/>
    <hyperlink ref="D10:J10" location="工事元帳の集計!A1" display="&lt;工事元帳の集計&gt;参照"/>
    <hyperlink ref="G63:X63" location="'OUTPUT（リターン情報）'!H358" display="※計算方法は&lt;OUTPUT（リターン情報）&gt;の備考欄を参照"/>
  </hyperlinks>
  <pageMargins left="0.39370078740157483" right="0.39370078740157483" top="0.55118110236220474" bottom="0.47244094488188981" header="0.31496062992125984" footer="0.15748031496062992"/>
  <pageSetup paperSize="9" scale="49" orientation="landscape" r:id="rId1"/>
  <headerFooter alignWithMargins="0">
    <oddFooter>&amp;C&amp;P/&amp;N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N259"/>
  <sheetViews>
    <sheetView showGridLines="0" zoomScaleNormal="100" workbookViewId="0">
      <pane ySplit="2" topLeftCell="A3" activePane="bottomLeft" state="frozen"/>
      <selection activeCell="BL163" sqref="BL163"/>
      <selection pane="bottomLeft" activeCell="AF247" sqref="AF247"/>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3" width="2.125" style="54" customWidth="1"/>
    <col min="64" max="65" width="2.25" style="54" customWidth="1"/>
    <col min="66" max="16384" width="2.125" style="54"/>
  </cols>
  <sheetData>
    <row r="1" spans="1:68" s="49" customFormat="1" ht="12" customHeight="1">
      <c r="A1" s="807" t="s">
        <v>620</v>
      </c>
      <c r="B1" s="808"/>
      <c r="C1" s="808"/>
      <c r="D1" s="808"/>
      <c r="E1" s="808"/>
      <c r="F1" s="808"/>
      <c r="G1" s="808"/>
      <c r="H1" s="808"/>
      <c r="I1" s="808"/>
      <c r="J1" s="808"/>
      <c r="K1" s="808"/>
      <c r="L1" s="808"/>
      <c r="M1" s="809"/>
      <c r="N1" s="813" t="s">
        <v>96</v>
      </c>
      <c r="O1" s="814"/>
      <c r="P1" s="814"/>
      <c r="Q1" s="814"/>
      <c r="R1" s="814"/>
      <c r="S1" s="815"/>
      <c r="T1" s="819" t="str">
        <f>表紙!N14</f>
        <v>VKZ340100Calc、VKZ502300Calc</v>
      </c>
      <c r="U1" s="820"/>
      <c r="V1" s="820"/>
      <c r="W1" s="820"/>
      <c r="X1" s="820"/>
      <c r="Y1" s="820"/>
      <c r="Z1" s="820"/>
      <c r="AA1" s="820"/>
      <c r="AB1" s="821"/>
      <c r="AC1" s="813" t="s">
        <v>91</v>
      </c>
      <c r="AD1" s="814"/>
      <c r="AE1" s="814"/>
      <c r="AF1" s="814"/>
      <c r="AG1" s="814"/>
      <c r="AH1" s="815"/>
      <c r="AI1" s="819" t="str">
        <f>表紙!N11</f>
        <v>元帳、工事元帳データ集計</v>
      </c>
      <c r="AJ1" s="820"/>
      <c r="AK1" s="820"/>
      <c r="AL1" s="820"/>
      <c r="AM1" s="820"/>
      <c r="AN1" s="820"/>
      <c r="AO1" s="820"/>
      <c r="AP1" s="820"/>
      <c r="AQ1" s="820"/>
      <c r="AR1" s="820"/>
      <c r="AS1" s="820"/>
      <c r="AT1" s="820"/>
      <c r="AU1" s="820"/>
      <c r="AV1" s="820"/>
      <c r="AW1" s="820"/>
      <c r="AX1" s="820"/>
      <c r="AY1" s="820"/>
      <c r="AZ1" s="820"/>
      <c r="BA1" s="821"/>
      <c r="BB1" s="813" t="s">
        <v>92</v>
      </c>
      <c r="BC1" s="814"/>
      <c r="BD1" s="814"/>
      <c r="BE1" s="814"/>
      <c r="BF1" s="814"/>
      <c r="BG1" s="815"/>
      <c r="BH1" s="975">
        <v>42499</v>
      </c>
      <c r="BI1" s="802"/>
      <c r="BJ1" s="802"/>
      <c r="BK1" s="802"/>
      <c r="BL1" s="802"/>
      <c r="BM1" s="803"/>
      <c r="BN1" s="831" t="s">
        <v>97</v>
      </c>
      <c r="BO1" s="832"/>
      <c r="BP1" s="833"/>
    </row>
    <row r="2" spans="1:68" s="49" customFormat="1" ht="12" customHeight="1" thickBot="1">
      <c r="A2" s="810"/>
      <c r="B2" s="811"/>
      <c r="C2" s="811"/>
      <c r="D2" s="811"/>
      <c r="E2" s="811"/>
      <c r="F2" s="811"/>
      <c r="G2" s="811"/>
      <c r="H2" s="811"/>
      <c r="I2" s="811"/>
      <c r="J2" s="811"/>
      <c r="K2" s="811"/>
      <c r="L2" s="811"/>
      <c r="M2" s="812"/>
      <c r="N2" s="816"/>
      <c r="O2" s="817"/>
      <c r="P2" s="817"/>
      <c r="Q2" s="817"/>
      <c r="R2" s="817"/>
      <c r="S2" s="818"/>
      <c r="T2" s="822"/>
      <c r="U2" s="823"/>
      <c r="V2" s="823"/>
      <c r="W2" s="823"/>
      <c r="X2" s="823"/>
      <c r="Y2" s="823"/>
      <c r="Z2" s="823"/>
      <c r="AA2" s="823"/>
      <c r="AB2" s="824"/>
      <c r="AC2" s="816"/>
      <c r="AD2" s="817"/>
      <c r="AE2" s="817"/>
      <c r="AF2" s="817"/>
      <c r="AG2" s="817"/>
      <c r="AH2" s="818"/>
      <c r="AI2" s="822"/>
      <c r="AJ2" s="823"/>
      <c r="AK2" s="823"/>
      <c r="AL2" s="823"/>
      <c r="AM2" s="823"/>
      <c r="AN2" s="823"/>
      <c r="AO2" s="823"/>
      <c r="AP2" s="823"/>
      <c r="AQ2" s="823"/>
      <c r="AR2" s="823"/>
      <c r="AS2" s="823"/>
      <c r="AT2" s="823"/>
      <c r="AU2" s="823"/>
      <c r="AV2" s="823"/>
      <c r="AW2" s="823"/>
      <c r="AX2" s="823"/>
      <c r="AY2" s="823"/>
      <c r="AZ2" s="823"/>
      <c r="BA2" s="824"/>
      <c r="BB2" s="816"/>
      <c r="BC2" s="817"/>
      <c r="BD2" s="817"/>
      <c r="BE2" s="817"/>
      <c r="BF2" s="817"/>
      <c r="BG2" s="818"/>
      <c r="BH2" s="804"/>
      <c r="BI2" s="805"/>
      <c r="BJ2" s="805"/>
      <c r="BK2" s="805"/>
      <c r="BL2" s="805"/>
      <c r="BM2" s="806"/>
      <c r="BN2" s="834"/>
      <c r="BO2" s="835"/>
      <c r="BP2" s="836"/>
    </row>
    <row r="3" spans="1:68" s="103" customFormat="1" ht="12" customHeight="1">
      <c r="A3" s="272"/>
      <c r="B3" s="272"/>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c r="BF3" s="260"/>
      <c r="BG3" s="260"/>
      <c r="BH3" s="260"/>
      <c r="BI3" s="260"/>
      <c r="BJ3" s="260"/>
      <c r="BK3" s="260"/>
      <c r="BL3" s="260"/>
      <c r="BM3" s="260"/>
    </row>
    <row r="4" spans="1:68" s="103" customFormat="1" ht="12" customHeight="1">
      <c r="B4" s="103" t="s">
        <v>98</v>
      </c>
    </row>
    <row r="5" spans="1:68" s="103" customFormat="1" ht="12" customHeight="1">
      <c r="C5" s="103" t="s">
        <v>621</v>
      </c>
    </row>
    <row r="6" spans="1:68" s="103" customFormat="1" ht="12" customHeight="1"/>
    <row r="7" spans="1:68" s="103" customFormat="1" ht="12" customHeight="1">
      <c r="B7" s="103" t="s">
        <v>309</v>
      </c>
    </row>
    <row r="8" spans="1:68" s="103" customFormat="1" ht="12" customHeight="1"/>
    <row r="9" spans="1:68" s="103" customFormat="1" ht="12" customHeight="1">
      <c r="C9" s="103" t="s">
        <v>622</v>
      </c>
    </row>
    <row r="10" spans="1:68" s="103" customFormat="1" ht="12" customHeight="1"/>
    <row r="11" spans="1:68" s="103" customFormat="1" ht="12" customHeight="1">
      <c r="D11" s="103" t="s">
        <v>623</v>
      </c>
    </row>
    <row r="12" spans="1:68" s="103" customFormat="1" ht="12" customHeight="1"/>
    <row r="13" spans="1:68" s="103" customFormat="1" ht="12" customHeight="1">
      <c r="D13" s="103" t="s">
        <v>624</v>
      </c>
    </row>
    <row r="14" spans="1:68" s="103" customFormat="1" ht="12" customHeight="1">
      <c r="D14" s="103" t="s">
        <v>625</v>
      </c>
    </row>
    <row r="15" spans="1:68" s="103" customFormat="1" ht="12" customHeight="1"/>
    <row r="16" spans="1:68" s="103" customFormat="1" ht="12" customHeight="1">
      <c r="D16" s="103" t="s">
        <v>1182</v>
      </c>
    </row>
    <row r="17" spans="5:41" s="103" customFormat="1" ht="12" customHeight="1"/>
    <row r="18" spans="5:41" s="103" customFormat="1" ht="12" customHeight="1">
      <c r="E18" s="103" t="s">
        <v>583</v>
      </c>
      <c r="G18" s="103" t="s">
        <v>626</v>
      </c>
      <c r="U18" s="103" t="s">
        <v>627</v>
      </c>
    </row>
    <row r="19" spans="5:41" s="103" customFormat="1" ht="12" customHeight="1">
      <c r="G19" s="103" t="s">
        <v>628</v>
      </c>
      <c r="U19" s="103" t="s">
        <v>629</v>
      </c>
      <c r="Z19" s="103" t="s">
        <v>317</v>
      </c>
      <c r="AA19" s="103" t="s">
        <v>630</v>
      </c>
    </row>
    <row r="20" spans="5:41" s="103" customFormat="1" ht="12" customHeight="1">
      <c r="G20" s="103" t="s">
        <v>631</v>
      </c>
      <c r="U20" s="103" t="s">
        <v>632</v>
      </c>
    </row>
    <row r="21" spans="5:41" s="103" customFormat="1" ht="12" customHeight="1">
      <c r="G21" s="103" t="s">
        <v>633</v>
      </c>
      <c r="U21" s="103" t="s">
        <v>634</v>
      </c>
      <c r="Z21" s="103" t="s">
        <v>317</v>
      </c>
      <c r="AA21" s="103" t="s">
        <v>635</v>
      </c>
    </row>
    <row r="22" spans="5:41" s="103" customFormat="1" ht="12" customHeight="1">
      <c r="AA22" s="103" t="s">
        <v>636</v>
      </c>
    </row>
    <row r="23" spans="5:41" s="103" customFormat="1" ht="12" customHeight="1"/>
    <row r="24" spans="5:41" s="103" customFormat="1" ht="12" customHeight="1">
      <c r="E24" s="103" t="s">
        <v>637</v>
      </c>
    </row>
    <row r="25" spans="5:41" s="103" customFormat="1" ht="12" customHeight="1"/>
    <row r="26" spans="5:41" s="103" customFormat="1" ht="12" customHeight="1">
      <c r="E26" s="103" t="s">
        <v>638</v>
      </c>
    </row>
    <row r="27" spans="5:41" s="103" customFormat="1" ht="12" customHeight="1">
      <c r="E27" s="986" t="s">
        <v>584</v>
      </c>
      <c r="F27" s="987"/>
      <c r="G27" s="988"/>
      <c r="H27" s="986" t="s">
        <v>585</v>
      </c>
      <c r="I27" s="987"/>
      <c r="J27" s="988"/>
      <c r="K27" s="986" t="s">
        <v>586</v>
      </c>
      <c r="L27" s="987"/>
      <c r="M27" s="987"/>
      <c r="N27" s="987"/>
      <c r="O27" s="987"/>
      <c r="P27" s="988"/>
      <c r="Q27" s="986" t="s">
        <v>555</v>
      </c>
      <c r="R27" s="987"/>
      <c r="S27" s="987"/>
      <c r="T27" s="987"/>
      <c r="U27" s="987"/>
      <c r="V27" s="987"/>
      <c r="W27" s="987"/>
      <c r="X27" s="987"/>
      <c r="Y27" s="987"/>
      <c r="Z27" s="988"/>
      <c r="AA27" s="986" t="s">
        <v>587</v>
      </c>
      <c r="AB27" s="987"/>
      <c r="AC27" s="987"/>
      <c r="AD27" s="988"/>
      <c r="AE27" s="986" t="s">
        <v>588</v>
      </c>
      <c r="AF27" s="987"/>
      <c r="AG27" s="987"/>
      <c r="AH27" s="988"/>
      <c r="AI27" s="986" t="s">
        <v>220</v>
      </c>
      <c r="AJ27" s="987"/>
      <c r="AK27" s="987"/>
      <c r="AL27" s="988"/>
    </row>
    <row r="28" spans="5:41" s="103" customFormat="1" ht="12" customHeight="1">
      <c r="E28" s="980"/>
      <c r="F28" s="981"/>
      <c r="G28" s="982"/>
      <c r="H28" s="980"/>
      <c r="I28" s="981"/>
      <c r="J28" s="982"/>
      <c r="K28" s="983"/>
      <c r="L28" s="984"/>
      <c r="M28" s="984"/>
      <c r="N28" s="984"/>
      <c r="O28" s="984"/>
      <c r="P28" s="985"/>
      <c r="Q28" s="986" t="s">
        <v>607</v>
      </c>
      <c r="R28" s="987"/>
      <c r="S28" s="987"/>
      <c r="T28" s="987"/>
      <c r="U28" s="987"/>
      <c r="V28" s="987"/>
      <c r="W28" s="987"/>
      <c r="X28" s="987"/>
      <c r="Y28" s="987"/>
      <c r="Z28" s="988"/>
      <c r="AA28" s="991"/>
      <c r="AB28" s="992"/>
      <c r="AC28" s="992"/>
      <c r="AD28" s="993"/>
      <c r="AE28" s="991"/>
      <c r="AF28" s="992"/>
      <c r="AG28" s="992"/>
      <c r="AH28" s="993"/>
      <c r="AI28" s="991">
        <v>2000</v>
      </c>
      <c r="AJ28" s="992"/>
      <c r="AK28" s="992"/>
      <c r="AL28" s="993"/>
    </row>
    <row r="29" spans="5:41" s="103" customFormat="1" ht="12" customHeight="1">
      <c r="E29" s="980"/>
      <c r="F29" s="981"/>
      <c r="G29" s="982"/>
      <c r="H29" s="980">
        <v>9.19</v>
      </c>
      <c r="I29" s="981"/>
      <c r="J29" s="982"/>
      <c r="K29" s="983" t="s">
        <v>590</v>
      </c>
      <c r="L29" s="984"/>
      <c r="M29" s="984"/>
      <c r="N29" s="984"/>
      <c r="O29" s="984"/>
      <c r="P29" s="985"/>
      <c r="Q29" s="983"/>
      <c r="R29" s="984"/>
      <c r="S29" s="984"/>
      <c r="T29" s="984"/>
      <c r="U29" s="984"/>
      <c r="V29" s="984"/>
      <c r="W29" s="984"/>
      <c r="X29" s="984"/>
      <c r="Y29" s="984"/>
      <c r="Z29" s="985"/>
      <c r="AA29" s="991">
        <v>1000</v>
      </c>
      <c r="AB29" s="992"/>
      <c r="AC29" s="992"/>
      <c r="AD29" s="993"/>
      <c r="AE29" s="991"/>
      <c r="AF29" s="992"/>
      <c r="AG29" s="992"/>
      <c r="AH29" s="993"/>
      <c r="AI29" s="991">
        <v>3000</v>
      </c>
      <c r="AJ29" s="992"/>
      <c r="AK29" s="992"/>
      <c r="AL29" s="993"/>
    </row>
    <row r="30" spans="5:41" s="103" customFormat="1" ht="12" customHeight="1">
      <c r="E30" s="980"/>
      <c r="F30" s="981"/>
      <c r="G30" s="982"/>
      <c r="H30" s="980"/>
      <c r="I30" s="981"/>
      <c r="J30" s="982"/>
      <c r="K30" s="983"/>
      <c r="L30" s="984"/>
      <c r="M30" s="984"/>
      <c r="N30" s="984"/>
      <c r="O30" s="984"/>
      <c r="P30" s="985"/>
      <c r="Q30" s="986" t="s">
        <v>594</v>
      </c>
      <c r="R30" s="987"/>
      <c r="S30" s="987"/>
      <c r="T30" s="987"/>
      <c r="U30" s="987"/>
      <c r="V30" s="987"/>
      <c r="W30" s="987"/>
      <c r="X30" s="987"/>
      <c r="Y30" s="987"/>
      <c r="Z30" s="988"/>
      <c r="AA30" s="991">
        <v>1000</v>
      </c>
      <c r="AB30" s="992"/>
      <c r="AC30" s="992"/>
      <c r="AD30" s="993"/>
      <c r="AE30" s="991">
        <v>0</v>
      </c>
      <c r="AF30" s="992"/>
      <c r="AG30" s="992"/>
      <c r="AH30" s="993"/>
      <c r="AI30" s="991"/>
      <c r="AJ30" s="992"/>
      <c r="AK30" s="992"/>
      <c r="AL30" s="993"/>
    </row>
    <row r="31" spans="5:41" s="103" customFormat="1" ht="12" customHeight="1">
      <c r="E31" s="980"/>
      <c r="F31" s="981"/>
      <c r="G31" s="982"/>
      <c r="H31" s="1009" t="s">
        <v>639</v>
      </c>
      <c r="I31" s="981"/>
      <c r="J31" s="982"/>
      <c r="K31" s="983" t="s">
        <v>590</v>
      </c>
      <c r="L31" s="984"/>
      <c r="M31" s="984"/>
      <c r="N31" s="984"/>
      <c r="O31" s="984"/>
      <c r="P31" s="985"/>
      <c r="Q31" s="986"/>
      <c r="R31" s="987"/>
      <c r="S31" s="987"/>
      <c r="T31" s="987"/>
      <c r="U31" s="987"/>
      <c r="V31" s="987"/>
      <c r="W31" s="987"/>
      <c r="X31" s="987"/>
      <c r="Y31" s="987"/>
      <c r="Z31" s="988"/>
      <c r="AA31" s="991">
        <v>1000</v>
      </c>
      <c r="AB31" s="992"/>
      <c r="AC31" s="992"/>
      <c r="AD31" s="993"/>
      <c r="AE31" s="991"/>
      <c r="AF31" s="992"/>
      <c r="AG31" s="992"/>
      <c r="AH31" s="993"/>
      <c r="AI31" s="991">
        <v>4000</v>
      </c>
      <c r="AJ31" s="992"/>
      <c r="AK31" s="992"/>
      <c r="AL31" s="993"/>
      <c r="AN31" s="103" t="s">
        <v>640</v>
      </c>
      <c r="AO31" s="103" t="s">
        <v>1183</v>
      </c>
    </row>
    <row r="32" spans="5:41" s="103" customFormat="1" ht="12" customHeight="1">
      <c r="E32" s="980"/>
      <c r="F32" s="981"/>
      <c r="G32" s="982"/>
      <c r="H32" s="980"/>
      <c r="I32" s="981"/>
      <c r="J32" s="982"/>
      <c r="K32" s="983"/>
      <c r="L32" s="984"/>
      <c r="M32" s="984"/>
      <c r="N32" s="984"/>
      <c r="O32" s="984"/>
      <c r="P32" s="985"/>
      <c r="Q32" s="986" t="s">
        <v>594</v>
      </c>
      <c r="R32" s="987"/>
      <c r="S32" s="987"/>
      <c r="T32" s="987"/>
      <c r="U32" s="987"/>
      <c r="V32" s="987"/>
      <c r="W32" s="987"/>
      <c r="X32" s="987"/>
      <c r="Y32" s="987"/>
      <c r="Z32" s="988"/>
      <c r="AA32" s="991">
        <v>1000</v>
      </c>
      <c r="AB32" s="992"/>
      <c r="AC32" s="992"/>
      <c r="AD32" s="993"/>
      <c r="AE32" s="991">
        <v>0</v>
      </c>
      <c r="AF32" s="992"/>
      <c r="AG32" s="992"/>
      <c r="AH32" s="993"/>
      <c r="AI32" s="991"/>
      <c r="AJ32" s="992"/>
      <c r="AK32" s="992"/>
      <c r="AL32" s="993"/>
    </row>
    <row r="33" spans="5:41" s="103" customFormat="1" ht="12" customHeight="1">
      <c r="E33" s="980"/>
      <c r="F33" s="981"/>
      <c r="G33" s="982"/>
      <c r="H33" s="1009" t="s">
        <v>641</v>
      </c>
      <c r="I33" s="981"/>
      <c r="J33" s="982"/>
      <c r="K33" s="983" t="s">
        <v>590</v>
      </c>
      <c r="L33" s="984"/>
      <c r="M33" s="984"/>
      <c r="N33" s="984"/>
      <c r="O33" s="984"/>
      <c r="P33" s="985"/>
      <c r="Q33" s="986"/>
      <c r="R33" s="987"/>
      <c r="S33" s="987"/>
      <c r="T33" s="987"/>
      <c r="U33" s="987"/>
      <c r="V33" s="987"/>
      <c r="W33" s="987"/>
      <c r="X33" s="987"/>
      <c r="Y33" s="987"/>
      <c r="Z33" s="988"/>
      <c r="AA33" s="991">
        <v>1000</v>
      </c>
      <c r="AB33" s="992"/>
      <c r="AC33" s="992"/>
      <c r="AD33" s="993"/>
      <c r="AE33" s="991"/>
      <c r="AF33" s="992"/>
      <c r="AG33" s="992"/>
      <c r="AH33" s="993"/>
      <c r="AI33" s="991">
        <v>5000</v>
      </c>
      <c r="AJ33" s="992"/>
      <c r="AK33" s="992"/>
      <c r="AL33" s="993"/>
      <c r="AN33" s="103" t="s">
        <v>640</v>
      </c>
      <c r="AO33" s="103" t="s">
        <v>642</v>
      </c>
    </row>
    <row r="34" spans="5:41" s="103" customFormat="1" ht="12" customHeight="1">
      <c r="E34" s="980"/>
      <c r="F34" s="981"/>
      <c r="G34" s="982"/>
      <c r="H34" s="980"/>
      <c r="I34" s="981"/>
      <c r="J34" s="982"/>
      <c r="K34" s="983"/>
      <c r="L34" s="984"/>
      <c r="M34" s="984"/>
      <c r="N34" s="984"/>
      <c r="O34" s="984"/>
      <c r="P34" s="985"/>
      <c r="Q34" s="986" t="s">
        <v>594</v>
      </c>
      <c r="R34" s="987"/>
      <c r="S34" s="987"/>
      <c r="T34" s="987"/>
      <c r="U34" s="987"/>
      <c r="V34" s="987"/>
      <c r="W34" s="987"/>
      <c r="X34" s="987"/>
      <c r="Y34" s="987"/>
      <c r="Z34" s="988"/>
      <c r="AA34" s="991">
        <v>1000</v>
      </c>
      <c r="AB34" s="992"/>
      <c r="AC34" s="992"/>
      <c r="AD34" s="993"/>
      <c r="AE34" s="991">
        <v>0</v>
      </c>
      <c r="AF34" s="992"/>
      <c r="AG34" s="992"/>
      <c r="AH34" s="993"/>
      <c r="AI34" s="991"/>
      <c r="AJ34" s="992"/>
      <c r="AK34" s="992"/>
      <c r="AL34" s="993"/>
    </row>
    <row r="35" spans="5:41" s="103" customFormat="1" ht="12" customHeight="1">
      <c r="E35" s="980"/>
      <c r="F35" s="981"/>
      <c r="G35" s="982"/>
      <c r="H35" s="980">
        <v>3.19</v>
      </c>
      <c r="I35" s="981"/>
      <c r="J35" s="982"/>
      <c r="K35" s="983" t="s">
        <v>590</v>
      </c>
      <c r="L35" s="984"/>
      <c r="M35" s="984"/>
      <c r="N35" s="984"/>
      <c r="O35" s="984"/>
      <c r="P35" s="985"/>
      <c r="Q35" s="986"/>
      <c r="R35" s="987"/>
      <c r="S35" s="987"/>
      <c r="T35" s="987"/>
      <c r="U35" s="987"/>
      <c r="V35" s="987"/>
      <c r="W35" s="987"/>
      <c r="X35" s="987"/>
      <c r="Y35" s="987"/>
      <c r="Z35" s="988"/>
      <c r="AA35" s="991">
        <v>1000</v>
      </c>
      <c r="AB35" s="992"/>
      <c r="AC35" s="992"/>
      <c r="AD35" s="993"/>
      <c r="AE35" s="991"/>
      <c r="AF35" s="992"/>
      <c r="AG35" s="992"/>
      <c r="AH35" s="993"/>
      <c r="AI35" s="991">
        <v>6000</v>
      </c>
      <c r="AJ35" s="992"/>
      <c r="AK35" s="992"/>
      <c r="AL35" s="993"/>
    </row>
    <row r="36" spans="5:41" s="103" customFormat="1" ht="12" customHeight="1">
      <c r="E36" s="980"/>
      <c r="F36" s="981"/>
      <c r="G36" s="982"/>
      <c r="H36" s="980"/>
      <c r="I36" s="981"/>
      <c r="J36" s="982"/>
      <c r="K36" s="983"/>
      <c r="L36" s="984"/>
      <c r="M36" s="984"/>
      <c r="N36" s="984"/>
      <c r="O36" s="984"/>
      <c r="P36" s="985"/>
      <c r="Q36" s="986" t="s">
        <v>594</v>
      </c>
      <c r="R36" s="987"/>
      <c r="S36" s="987"/>
      <c r="T36" s="987"/>
      <c r="U36" s="987"/>
      <c r="V36" s="987"/>
      <c r="W36" s="987"/>
      <c r="X36" s="987"/>
      <c r="Y36" s="987"/>
      <c r="Z36" s="988"/>
      <c r="AA36" s="991">
        <v>1000</v>
      </c>
      <c r="AB36" s="992"/>
      <c r="AC36" s="992"/>
      <c r="AD36" s="993"/>
      <c r="AE36" s="991">
        <v>0</v>
      </c>
      <c r="AF36" s="992"/>
      <c r="AG36" s="992"/>
      <c r="AH36" s="993"/>
      <c r="AI36" s="991"/>
      <c r="AJ36" s="992"/>
      <c r="AK36" s="992"/>
      <c r="AL36" s="993"/>
    </row>
    <row r="37" spans="5:41" s="103" customFormat="1" ht="12" customHeight="1">
      <c r="E37" s="980"/>
      <c r="F37" s="981"/>
      <c r="G37" s="982"/>
      <c r="H37" s="1009" t="s">
        <v>643</v>
      </c>
      <c r="I37" s="981"/>
      <c r="J37" s="982"/>
      <c r="K37" s="983" t="s">
        <v>590</v>
      </c>
      <c r="L37" s="984"/>
      <c r="M37" s="984"/>
      <c r="N37" s="984"/>
      <c r="O37" s="984"/>
      <c r="P37" s="985"/>
      <c r="Q37" s="986"/>
      <c r="R37" s="987"/>
      <c r="S37" s="987"/>
      <c r="T37" s="987"/>
      <c r="U37" s="987"/>
      <c r="V37" s="987"/>
      <c r="W37" s="987"/>
      <c r="X37" s="987"/>
      <c r="Y37" s="987"/>
      <c r="Z37" s="988"/>
      <c r="AA37" s="991">
        <v>1000</v>
      </c>
      <c r="AB37" s="992"/>
      <c r="AC37" s="992"/>
      <c r="AD37" s="993"/>
      <c r="AE37" s="991"/>
      <c r="AF37" s="992"/>
      <c r="AG37" s="992"/>
      <c r="AH37" s="993"/>
      <c r="AI37" s="991">
        <v>7000</v>
      </c>
      <c r="AJ37" s="992"/>
      <c r="AK37" s="992"/>
      <c r="AL37" s="993"/>
      <c r="AN37" s="103" t="s">
        <v>640</v>
      </c>
      <c r="AO37" s="103" t="s">
        <v>1184</v>
      </c>
    </row>
    <row r="38" spans="5:41" s="103" customFormat="1" ht="12" customHeight="1">
      <c r="E38" s="980"/>
      <c r="F38" s="981"/>
      <c r="G38" s="982"/>
      <c r="H38" s="980"/>
      <c r="I38" s="981"/>
      <c r="J38" s="982"/>
      <c r="K38" s="983"/>
      <c r="L38" s="984"/>
      <c r="M38" s="984"/>
      <c r="N38" s="984"/>
      <c r="O38" s="984"/>
      <c r="P38" s="985"/>
      <c r="Q38" s="986" t="s">
        <v>594</v>
      </c>
      <c r="R38" s="987"/>
      <c r="S38" s="987"/>
      <c r="T38" s="987"/>
      <c r="U38" s="987"/>
      <c r="V38" s="987"/>
      <c r="W38" s="987"/>
      <c r="X38" s="987"/>
      <c r="Y38" s="987"/>
      <c r="Z38" s="988"/>
      <c r="AA38" s="991">
        <v>1000</v>
      </c>
      <c r="AB38" s="992"/>
      <c r="AC38" s="992"/>
      <c r="AD38" s="993"/>
      <c r="AE38" s="991">
        <v>0</v>
      </c>
      <c r="AF38" s="992"/>
      <c r="AG38" s="992"/>
      <c r="AH38" s="993"/>
      <c r="AI38" s="991"/>
      <c r="AJ38" s="992"/>
      <c r="AK38" s="992"/>
      <c r="AL38" s="993"/>
    </row>
    <row r="39" spans="5:41" s="103" customFormat="1" ht="12" customHeight="1">
      <c r="E39" s="980"/>
      <c r="F39" s="981"/>
      <c r="G39" s="982"/>
      <c r="H39" s="980">
        <v>3.31</v>
      </c>
      <c r="I39" s="981"/>
      <c r="J39" s="982"/>
      <c r="K39" s="983" t="s">
        <v>590</v>
      </c>
      <c r="L39" s="984"/>
      <c r="M39" s="984"/>
      <c r="N39" s="984"/>
      <c r="O39" s="984"/>
      <c r="P39" s="985"/>
      <c r="Q39" s="986"/>
      <c r="R39" s="987"/>
      <c r="S39" s="987"/>
      <c r="T39" s="987"/>
      <c r="U39" s="987"/>
      <c r="V39" s="987"/>
      <c r="W39" s="987"/>
      <c r="X39" s="987"/>
      <c r="Y39" s="987"/>
      <c r="Z39" s="988"/>
      <c r="AA39" s="991">
        <v>1000</v>
      </c>
      <c r="AB39" s="992"/>
      <c r="AC39" s="992"/>
      <c r="AD39" s="993"/>
      <c r="AE39" s="991"/>
      <c r="AF39" s="992"/>
      <c r="AG39" s="992"/>
      <c r="AH39" s="993"/>
      <c r="AI39" s="991">
        <v>8000</v>
      </c>
      <c r="AJ39" s="992"/>
      <c r="AK39" s="992"/>
      <c r="AL39" s="993"/>
      <c r="AN39" s="103" t="s">
        <v>640</v>
      </c>
      <c r="AO39" s="103" t="s">
        <v>644</v>
      </c>
    </row>
    <row r="40" spans="5:41" s="103" customFormat="1" ht="12" customHeight="1">
      <c r="E40" s="980"/>
      <c r="F40" s="981"/>
      <c r="G40" s="982"/>
      <c r="H40" s="980"/>
      <c r="I40" s="981"/>
      <c r="J40" s="982"/>
      <c r="K40" s="983"/>
      <c r="L40" s="984"/>
      <c r="M40" s="984"/>
      <c r="N40" s="984"/>
      <c r="O40" s="984"/>
      <c r="P40" s="985"/>
      <c r="Q40" s="986" t="s">
        <v>594</v>
      </c>
      <c r="R40" s="987"/>
      <c r="S40" s="987"/>
      <c r="T40" s="987"/>
      <c r="U40" s="987"/>
      <c r="V40" s="987"/>
      <c r="W40" s="987"/>
      <c r="X40" s="987"/>
      <c r="Y40" s="987"/>
      <c r="Z40" s="988"/>
      <c r="AA40" s="991">
        <v>1000</v>
      </c>
      <c r="AB40" s="992"/>
      <c r="AC40" s="992"/>
      <c r="AD40" s="993"/>
      <c r="AE40" s="991">
        <v>0</v>
      </c>
      <c r="AF40" s="992"/>
      <c r="AG40" s="992"/>
      <c r="AH40" s="993"/>
      <c r="AI40" s="991"/>
      <c r="AJ40" s="992"/>
      <c r="AK40" s="992"/>
      <c r="AL40" s="993"/>
    </row>
    <row r="41" spans="5:41" s="103" customFormat="1" ht="12" customHeight="1">
      <c r="E41" s="980"/>
      <c r="F41" s="981"/>
      <c r="G41" s="982"/>
      <c r="H41" s="980"/>
      <c r="I41" s="981"/>
      <c r="J41" s="982"/>
      <c r="K41" s="983"/>
      <c r="L41" s="984"/>
      <c r="M41" s="984"/>
      <c r="N41" s="984"/>
      <c r="O41" s="984"/>
      <c r="P41" s="985"/>
      <c r="Q41" s="986"/>
      <c r="R41" s="987"/>
      <c r="S41" s="987"/>
      <c r="T41" s="987"/>
      <c r="U41" s="987"/>
      <c r="V41" s="987"/>
      <c r="W41" s="987"/>
      <c r="X41" s="987"/>
      <c r="Y41" s="987"/>
      <c r="Z41" s="988"/>
      <c r="AA41" s="991"/>
      <c r="AB41" s="992"/>
      <c r="AC41" s="992"/>
      <c r="AD41" s="993"/>
      <c r="AE41" s="991"/>
      <c r="AF41" s="992"/>
      <c r="AG41" s="992"/>
      <c r="AH41" s="993"/>
      <c r="AI41" s="991"/>
      <c r="AJ41" s="992"/>
      <c r="AK41" s="992"/>
      <c r="AL41" s="993"/>
    </row>
    <row r="42" spans="5:41" s="103" customFormat="1" ht="12" customHeight="1"/>
    <row r="43" spans="5:41" s="103" customFormat="1" ht="12" customHeight="1">
      <c r="E43" s="103" t="s">
        <v>645</v>
      </c>
    </row>
    <row r="44" spans="5:41" s="103" customFormat="1" ht="12" customHeight="1">
      <c r="E44" s="986" t="s">
        <v>584</v>
      </c>
      <c r="F44" s="987"/>
      <c r="G44" s="988"/>
      <c r="H44" s="986" t="s">
        <v>585</v>
      </c>
      <c r="I44" s="987"/>
      <c r="J44" s="988"/>
      <c r="K44" s="986" t="s">
        <v>586</v>
      </c>
      <c r="L44" s="987"/>
      <c r="M44" s="987"/>
      <c r="N44" s="987"/>
      <c r="O44" s="987"/>
      <c r="P44" s="988"/>
      <c r="Q44" s="986" t="s">
        <v>555</v>
      </c>
      <c r="R44" s="987"/>
      <c r="S44" s="987"/>
      <c r="T44" s="987"/>
      <c r="U44" s="987"/>
      <c r="V44" s="987"/>
      <c r="W44" s="987"/>
      <c r="X44" s="987"/>
      <c r="Y44" s="987"/>
      <c r="Z44" s="988"/>
      <c r="AA44" s="986" t="s">
        <v>587</v>
      </c>
      <c r="AB44" s="987"/>
      <c r="AC44" s="987"/>
      <c r="AD44" s="988"/>
      <c r="AE44" s="986" t="s">
        <v>588</v>
      </c>
      <c r="AF44" s="987"/>
      <c r="AG44" s="987"/>
      <c r="AH44" s="988"/>
      <c r="AI44" s="986" t="s">
        <v>220</v>
      </c>
      <c r="AJ44" s="987"/>
      <c r="AK44" s="987"/>
      <c r="AL44" s="988"/>
    </row>
    <row r="45" spans="5:41" s="103" customFormat="1" ht="12" customHeight="1">
      <c r="E45" s="980"/>
      <c r="F45" s="981"/>
      <c r="G45" s="982"/>
      <c r="H45" s="980"/>
      <c r="I45" s="981"/>
      <c r="J45" s="982"/>
      <c r="K45" s="983"/>
      <c r="L45" s="984"/>
      <c r="M45" s="984"/>
      <c r="N45" s="984"/>
      <c r="O45" s="984"/>
      <c r="P45" s="985"/>
      <c r="Q45" s="986" t="s">
        <v>607</v>
      </c>
      <c r="R45" s="987"/>
      <c r="S45" s="987"/>
      <c r="T45" s="987"/>
      <c r="U45" s="987"/>
      <c r="V45" s="987"/>
      <c r="W45" s="987"/>
      <c r="X45" s="987"/>
      <c r="Y45" s="987"/>
      <c r="Z45" s="988"/>
      <c r="AA45" s="991"/>
      <c r="AB45" s="992"/>
      <c r="AC45" s="992"/>
      <c r="AD45" s="993"/>
      <c r="AE45" s="991"/>
      <c r="AF45" s="992"/>
      <c r="AG45" s="992"/>
      <c r="AH45" s="993"/>
      <c r="AI45" s="991">
        <v>2000</v>
      </c>
      <c r="AJ45" s="992"/>
      <c r="AK45" s="992"/>
      <c r="AL45" s="993"/>
    </row>
    <row r="46" spans="5:41" s="103" customFormat="1" ht="12" customHeight="1">
      <c r="E46" s="980"/>
      <c r="F46" s="981"/>
      <c r="G46" s="982"/>
      <c r="H46" s="980">
        <v>9.19</v>
      </c>
      <c r="I46" s="981"/>
      <c r="J46" s="982"/>
      <c r="K46" s="983" t="s">
        <v>590</v>
      </c>
      <c r="L46" s="984"/>
      <c r="M46" s="984"/>
      <c r="N46" s="984"/>
      <c r="O46" s="984"/>
      <c r="P46" s="985"/>
      <c r="Q46" s="983"/>
      <c r="R46" s="984"/>
      <c r="S46" s="984"/>
      <c r="T46" s="984"/>
      <c r="U46" s="984"/>
      <c r="V46" s="984"/>
      <c r="W46" s="984"/>
      <c r="X46" s="984"/>
      <c r="Y46" s="984"/>
      <c r="Z46" s="985"/>
      <c r="AA46" s="991">
        <v>1000</v>
      </c>
      <c r="AB46" s="992"/>
      <c r="AC46" s="992"/>
      <c r="AD46" s="993"/>
      <c r="AE46" s="991"/>
      <c r="AF46" s="992"/>
      <c r="AG46" s="992"/>
      <c r="AH46" s="993"/>
      <c r="AI46" s="991">
        <v>3000</v>
      </c>
      <c r="AJ46" s="992"/>
      <c r="AK46" s="992"/>
      <c r="AL46" s="993"/>
    </row>
    <row r="47" spans="5:41" s="103" customFormat="1" ht="12" customHeight="1">
      <c r="E47" s="980"/>
      <c r="F47" s="981"/>
      <c r="G47" s="982"/>
      <c r="H47" s="1009" t="s">
        <v>639</v>
      </c>
      <c r="I47" s="981"/>
      <c r="J47" s="982"/>
      <c r="K47" s="983" t="s">
        <v>590</v>
      </c>
      <c r="L47" s="984"/>
      <c r="M47" s="984"/>
      <c r="N47" s="984"/>
      <c r="O47" s="984"/>
      <c r="P47" s="985"/>
      <c r="Q47" s="986"/>
      <c r="R47" s="987"/>
      <c r="S47" s="987"/>
      <c r="T47" s="987"/>
      <c r="U47" s="987"/>
      <c r="V47" s="987"/>
      <c r="W47" s="987"/>
      <c r="X47" s="987"/>
      <c r="Y47" s="987"/>
      <c r="Z47" s="988"/>
      <c r="AA47" s="991">
        <v>1000</v>
      </c>
      <c r="AB47" s="992"/>
      <c r="AC47" s="992"/>
      <c r="AD47" s="993"/>
      <c r="AE47" s="991"/>
      <c r="AF47" s="992"/>
      <c r="AG47" s="992"/>
      <c r="AH47" s="993"/>
      <c r="AI47" s="991">
        <v>4000</v>
      </c>
      <c r="AJ47" s="992"/>
      <c r="AK47" s="992"/>
      <c r="AL47" s="993"/>
      <c r="AN47" s="103" t="s">
        <v>640</v>
      </c>
      <c r="AO47" s="103" t="s">
        <v>1183</v>
      </c>
    </row>
    <row r="48" spans="5:41" s="103" customFormat="1" ht="12" customHeight="1">
      <c r="E48" s="980"/>
      <c r="F48" s="981"/>
      <c r="G48" s="982"/>
      <c r="H48" s="1009" t="s">
        <v>641</v>
      </c>
      <c r="I48" s="981"/>
      <c r="J48" s="982"/>
      <c r="K48" s="983" t="s">
        <v>590</v>
      </c>
      <c r="L48" s="984"/>
      <c r="M48" s="984"/>
      <c r="N48" s="984"/>
      <c r="O48" s="984"/>
      <c r="P48" s="985"/>
      <c r="Q48" s="986"/>
      <c r="R48" s="987"/>
      <c r="S48" s="987"/>
      <c r="T48" s="987"/>
      <c r="U48" s="987"/>
      <c r="V48" s="987"/>
      <c r="W48" s="987"/>
      <c r="X48" s="987"/>
      <c r="Y48" s="987"/>
      <c r="Z48" s="988"/>
      <c r="AA48" s="991">
        <v>1000</v>
      </c>
      <c r="AB48" s="992"/>
      <c r="AC48" s="992"/>
      <c r="AD48" s="993"/>
      <c r="AE48" s="991"/>
      <c r="AF48" s="992"/>
      <c r="AG48" s="992"/>
      <c r="AH48" s="993"/>
      <c r="AI48" s="991">
        <v>5000</v>
      </c>
      <c r="AJ48" s="992"/>
      <c r="AK48" s="992"/>
      <c r="AL48" s="993"/>
      <c r="AN48" s="103" t="s">
        <v>640</v>
      </c>
      <c r="AO48" s="103" t="s">
        <v>642</v>
      </c>
    </row>
    <row r="49" spans="3:41" s="103" customFormat="1" ht="12" customHeight="1">
      <c r="E49" s="980"/>
      <c r="F49" s="981"/>
      <c r="G49" s="982"/>
      <c r="H49" s="980"/>
      <c r="I49" s="981"/>
      <c r="J49" s="982"/>
      <c r="K49" s="983"/>
      <c r="L49" s="984"/>
      <c r="M49" s="984"/>
      <c r="N49" s="984"/>
      <c r="O49" s="984"/>
      <c r="P49" s="985"/>
      <c r="Q49" s="986" t="s">
        <v>594</v>
      </c>
      <c r="R49" s="987"/>
      <c r="S49" s="987"/>
      <c r="T49" s="987"/>
      <c r="U49" s="987"/>
      <c r="V49" s="987"/>
      <c r="W49" s="987"/>
      <c r="X49" s="987"/>
      <c r="Y49" s="987"/>
      <c r="Z49" s="988"/>
      <c r="AA49" s="991">
        <v>3000</v>
      </c>
      <c r="AB49" s="992"/>
      <c r="AC49" s="992"/>
      <c r="AD49" s="993"/>
      <c r="AE49" s="991">
        <v>0</v>
      </c>
      <c r="AF49" s="992"/>
      <c r="AG49" s="992"/>
      <c r="AH49" s="993"/>
      <c r="AI49" s="991"/>
      <c r="AJ49" s="992"/>
      <c r="AK49" s="992"/>
      <c r="AL49" s="993"/>
    </row>
    <row r="50" spans="3:41" s="103" customFormat="1" ht="12" customHeight="1">
      <c r="E50" s="980"/>
      <c r="F50" s="981"/>
      <c r="G50" s="982"/>
      <c r="H50" s="980">
        <v>3.19</v>
      </c>
      <c r="I50" s="981"/>
      <c r="J50" s="982"/>
      <c r="K50" s="983" t="s">
        <v>590</v>
      </c>
      <c r="L50" s="984"/>
      <c r="M50" s="984"/>
      <c r="N50" s="984"/>
      <c r="O50" s="984"/>
      <c r="P50" s="985"/>
      <c r="Q50" s="986"/>
      <c r="R50" s="987"/>
      <c r="S50" s="987"/>
      <c r="T50" s="987"/>
      <c r="U50" s="987"/>
      <c r="V50" s="987"/>
      <c r="W50" s="987"/>
      <c r="X50" s="987"/>
      <c r="Y50" s="987"/>
      <c r="Z50" s="988"/>
      <c r="AA50" s="991">
        <v>1000</v>
      </c>
      <c r="AB50" s="992"/>
      <c r="AC50" s="992"/>
      <c r="AD50" s="993"/>
      <c r="AE50" s="991"/>
      <c r="AF50" s="992"/>
      <c r="AG50" s="992"/>
      <c r="AH50" s="993"/>
      <c r="AI50" s="991">
        <v>6000</v>
      </c>
      <c r="AJ50" s="992"/>
      <c r="AK50" s="992"/>
      <c r="AL50" s="993"/>
    </row>
    <row r="51" spans="3:41" s="103" customFormat="1" ht="12" customHeight="1">
      <c r="E51" s="980"/>
      <c r="F51" s="981"/>
      <c r="G51" s="982"/>
      <c r="H51" s="1009" t="s">
        <v>643</v>
      </c>
      <c r="I51" s="981"/>
      <c r="J51" s="982"/>
      <c r="K51" s="983" t="s">
        <v>590</v>
      </c>
      <c r="L51" s="984"/>
      <c r="M51" s="984"/>
      <c r="N51" s="984"/>
      <c r="O51" s="984"/>
      <c r="P51" s="985"/>
      <c r="Q51" s="986"/>
      <c r="R51" s="987"/>
      <c r="S51" s="987"/>
      <c r="T51" s="987"/>
      <c r="U51" s="987"/>
      <c r="V51" s="987"/>
      <c r="W51" s="987"/>
      <c r="X51" s="987"/>
      <c r="Y51" s="987"/>
      <c r="Z51" s="988"/>
      <c r="AA51" s="991">
        <v>1000</v>
      </c>
      <c r="AB51" s="992"/>
      <c r="AC51" s="992"/>
      <c r="AD51" s="993"/>
      <c r="AE51" s="991"/>
      <c r="AF51" s="992"/>
      <c r="AG51" s="992"/>
      <c r="AH51" s="993"/>
      <c r="AI51" s="991">
        <v>7000</v>
      </c>
      <c r="AJ51" s="992"/>
      <c r="AK51" s="992"/>
      <c r="AL51" s="993"/>
      <c r="AN51" s="103" t="s">
        <v>640</v>
      </c>
      <c r="AO51" s="103" t="s">
        <v>1184</v>
      </c>
    </row>
    <row r="52" spans="3:41" s="103" customFormat="1" ht="12" customHeight="1">
      <c r="E52" s="980"/>
      <c r="F52" s="981"/>
      <c r="G52" s="982"/>
      <c r="H52" s="980">
        <v>3.31</v>
      </c>
      <c r="I52" s="981"/>
      <c r="J52" s="982"/>
      <c r="K52" s="983" t="s">
        <v>590</v>
      </c>
      <c r="L52" s="984"/>
      <c r="M52" s="984"/>
      <c r="N52" s="984"/>
      <c r="O52" s="984"/>
      <c r="P52" s="985"/>
      <c r="Q52" s="986"/>
      <c r="R52" s="987"/>
      <c r="S52" s="987"/>
      <c r="T52" s="987"/>
      <c r="U52" s="987"/>
      <c r="V52" s="987"/>
      <c r="W52" s="987"/>
      <c r="X52" s="987"/>
      <c r="Y52" s="987"/>
      <c r="Z52" s="988"/>
      <c r="AA52" s="991">
        <v>1000</v>
      </c>
      <c r="AB52" s="992"/>
      <c r="AC52" s="992"/>
      <c r="AD52" s="993"/>
      <c r="AE52" s="991"/>
      <c r="AF52" s="992"/>
      <c r="AG52" s="992"/>
      <c r="AH52" s="993"/>
      <c r="AI52" s="991">
        <v>8000</v>
      </c>
      <c r="AJ52" s="992"/>
      <c r="AK52" s="992"/>
      <c r="AL52" s="993"/>
      <c r="AN52" s="103" t="s">
        <v>640</v>
      </c>
      <c r="AO52" s="103" t="s">
        <v>644</v>
      </c>
    </row>
    <row r="53" spans="3:41" s="103" customFormat="1" ht="12" customHeight="1">
      <c r="E53" s="980"/>
      <c r="F53" s="981"/>
      <c r="G53" s="982"/>
      <c r="H53" s="980"/>
      <c r="I53" s="981"/>
      <c r="J53" s="982"/>
      <c r="K53" s="983"/>
      <c r="L53" s="984"/>
      <c r="M53" s="984"/>
      <c r="N53" s="984"/>
      <c r="O53" s="984"/>
      <c r="P53" s="985"/>
      <c r="Q53" s="986" t="s">
        <v>594</v>
      </c>
      <c r="R53" s="987"/>
      <c r="S53" s="987"/>
      <c r="T53" s="987"/>
      <c r="U53" s="987"/>
      <c r="V53" s="987"/>
      <c r="W53" s="987"/>
      <c r="X53" s="987"/>
      <c r="Y53" s="987"/>
      <c r="Z53" s="988"/>
      <c r="AA53" s="991">
        <v>3000</v>
      </c>
      <c r="AB53" s="992"/>
      <c r="AC53" s="992"/>
      <c r="AD53" s="993"/>
      <c r="AE53" s="991">
        <v>0</v>
      </c>
      <c r="AF53" s="992"/>
      <c r="AG53" s="992"/>
      <c r="AH53" s="993"/>
      <c r="AI53" s="991"/>
      <c r="AJ53" s="992"/>
      <c r="AK53" s="992"/>
      <c r="AL53" s="993"/>
    </row>
    <row r="54" spans="3:41" s="103" customFormat="1" ht="12" customHeight="1">
      <c r="E54" s="980"/>
      <c r="F54" s="981"/>
      <c r="G54" s="982"/>
      <c r="H54" s="980"/>
      <c r="I54" s="981"/>
      <c r="J54" s="982"/>
      <c r="K54" s="983"/>
      <c r="L54" s="984"/>
      <c r="M54" s="984"/>
      <c r="N54" s="984"/>
      <c r="O54" s="984"/>
      <c r="P54" s="985"/>
      <c r="Q54" s="986"/>
      <c r="R54" s="987"/>
      <c r="S54" s="987"/>
      <c r="T54" s="987"/>
      <c r="U54" s="987"/>
      <c r="V54" s="987"/>
      <c r="W54" s="987"/>
      <c r="X54" s="987"/>
      <c r="Y54" s="987"/>
      <c r="Z54" s="988"/>
      <c r="AA54" s="991"/>
      <c r="AB54" s="992"/>
      <c r="AC54" s="992"/>
      <c r="AD54" s="993"/>
      <c r="AE54" s="991"/>
      <c r="AF54" s="992"/>
      <c r="AG54" s="992"/>
      <c r="AH54" s="993"/>
      <c r="AI54" s="991"/>
      <c r="AJ54" s="992"/>
      <c r="AK54" s="992"/>
      <c r="AL54" s="993"/>
    </row>
    <row r="55" spans="3:41" s="103" customFormat="1" ht="12" customHeight="1"/>
    <row r="56" spans="3:41" s="103" customFormat="1" ht="12" customHeight="1"/>
    <row r="57" spans="3:41" s="103" customFormat="1" ht="12" customHeight="1">
      <c r="C57" s="103" t="s">
        <v>646</v>
      </c>
    </row>
    <row r="58" spans="3:41" s="103" customFormat="1" ht="12" customHeight="1"/>
    <row r="59" spans="3:41" s="103" customFormat="1" ht="12" customHeight="1">
      <c r="D59" s="103" t="s">
        <v>647</v>
      </c>
    </row>
    <row r="60" spans="3:41" s="103" customFormat="1" ht="12" customHeight="1"/>
    <row r="61" spans="3:41" s="103" customFormat="1" ht="12" customHeight="1">
      <c r="D61" s="103" t="s">
        <v>3049</v>
      </c>
    </row>
    <row r="62" spans="3:41" s="103" customFormat="1" ht="12" customHeight="1"/>
    <row r="63" spans="3:41" s="103" customFormat="1" ht="12" customHeight="1">
      <c r="D63" s="103" t="s">
        <v>648</v>
      </c>
    </row>
    <row r="64" spans="3:41" s="103" customFormat="1" ht="12" customHeight="1">
      <c r="D64" s="103" t="s">
        <v>649</v>
      </c>
    </row>
    <row r="65" spans="4:41" s="103" customFormat="1" ht="12" customHeight="1">
      <c r="D65" s="103" t="s">
        <v>650</v>
      </c>
    </row>
    <row r="66" spans="4:41" s="103" customFormat="1" ht="12" customHeight="1"/>
    <row r="67" spans="4:41" s="103" customFormat="1" ht="12" customHeight="1">
      <c r="E67" s="103" t="s">
        <v>583</v>
      </c>
    </row>
    <row r="68" spans="4:41" s="103" customFormat="1" ht="12" customHeight="1"/>
    <row r="69" spans="4:41" s="103" customFormat="1" ht="12" customHeight="1">
      <c r="E69" s="103" t="s">
        <v>651</v>
      </c>
    </row>
    <row r="70" spans="4:41" s="103" customFormat="1" ht="12" customHeight="1">
      <c r="E70" s="986" t="s">
        <v>584</v>
      </c>
      <c r="F70" s="987"/>
      <c r="G70" s="988"/>
      <c r="H70" s="986" t="s">
        <v>585</v>
      </c>
      <c r="I70" s="987"/>
      <c r="J70" s="988"/>
      <c r="K70" s="986" t="s">
        <v>586</v>
      </c>
      <c r="L70" s="987"/>
      <c r="M70" s="987"/>
      <c r="N70" s="987"/>
      <c r="O70" s="987"/>
      <c r="P70" s="988"/>
      <c r="Q70" s="986" t="s">
        <v>555</v>
      </c>
      <c r="R70" s="987"/>
      <c r="S70" s="987"/>
      <c r="T70" s="987"/>
      <c r="U70" s="987"/>
      <c r="V70" s="987"/>
      <c r="W70" s="987"/>
      <c r="X70" s="987"/>
      <c r="Y70" s="987"/>
      <c r="Z70" s="988"/>
      <c r="AA70" s="986" t="s">
        <v>587</v>
      </c>
      <c r="AB70" s="987"/>
      <c r="AC70" s="987"/>
      <c r="AD70" s="988"/>
      <c r="AE70" s="986" t="s">
        <v>588</v>
      </c>
      <c r="AF70" s="987"/>
      <c r="AG70" s="987"/>
      <c r="AH70" s="988"/>
      <c r="AI70" s="986" t="s">
        <v>220</v>
      </c>
      <c r="AJ70" s="987"/>
      <c r="AK70" s="987"/>
      <c r="AL70" s="988"/>
    </row>
    <row r="71" spans="4:41" s="103" customFormat="1" ht="12" customHeight="1">
      <c r="E71" s="980"/>
      <c r="F71" s="981"/>
      <c r="G71" s="982"/>
      <c r="H71" s="980">
        <v>3.31</v>
      </c>
      <c r="I71" s="981"/>
      <c r="J71" s="982"/>
      <c r="K71" s="983" t="s">
        <v>652</v>
      </c>
      <c r="L71" s="984"/>
      <c r="M71" s="984"/>
      <c r="N71" s="984"/>
      <c r="O71" s="984"/>
      <c r="P71" s="985"/>
      <c r="Q71" s="986"/>
      <c r="R71" s="987"/>
      <c r="S71" s="987"/>
      <c r="T71" s="987"/>
      <c r="U71" s="987"/>
      <c r="V71" s="987"/>
      <c r="W71" s="987"/>
      <c r="X71" s="987"/>
      <c r="Y71" s="987"/>
      <c r="Z71" s="988"/>
      <c r="AA71" s="991"/>
      <c r="AB71" s="992"/>
      <c r="AC71" s="992"/>
      <c r="AD71" s="993"/>
      <c r="AE71" s="991">
        <v>13000</v>
      </c>
      <c r="AF71" s="992"/>
      <c r="AG71" s="992"/>
      <c r="AH71" s="993"/>
      <c r="AI71" s="991"/>
      <c r="AJ71" s="992"/>
      <c r="AK71" s="992"/>
      <c r="AL71" s="993"/>
      <c r="AN71" s="103" t="s">
        <v>640</v>
      </c>
      <c r="AO71" s="103" t="s">
        <v>653</v>
      </c>
    </row>
    <row r="72" spans="4:41" s="103" customFormat="1" ht="12" customHeight="1">
      <c r="E72" s="980"/>
      <c r="F72" s="981"/>
      <c r="G72" s="982"/>
      <c r="H72" s="980"/>
      <c r="I72" s="981"/>
      <c r="J72" s="982"/>
      <c r="K72" s="983" t="s">
        <v>654</v>
      </c>
      <c r="L72" s="984"/>
      <c r="M72" s="984"/>
      <c r="N72" s="984"/>
      <c r="O72" s="984"/>
      <c r="P72" s="985"/>
      <c r="Q72" s="983"/>
      <c r="R72" s="984"/>
      <c r="S72" s="984"/>
      <c r="T72" s="984"/>
      <c r="U72" s="984"/>
      <c r="V72" s="984"/>
      <c r="W72" s="984"/>
      <c r="X72" s="984"/>
      <c r="Y72" s="984"/>
      <c r="Z72" s="985"/>
      <c r="AA72" s="991">
        <v>10000</v>
      </c>
      <c r="AB72" s="992"/>
      <c r="AC72" s="992"/>
      <c r="AD72" s="993"/>
      <c r="AE72" s="991"/>
      <c r="AF72" s="992"/>
      <c r="AG72" s="992"/>
      <c r="AH72" s="993"/>
      <c r="AI72" s="991"/>
      <c r="AJ72" s="992"/>
      <c r="AK72" s="992"/>
      <c r="AL72" s="993"/>
      <c r="AN72" s="103" t="s">
        <v>655</v>
      </c>
      <c r="AO72" s="103" t="s">
        <v>656</v>
      </c>
    </row>
    <row r="73" spans="4:41" s="103" customFormat="1" ht="12" customHeight="1">
      <c r="E73" s="980"/>
      <c r="F73" s="981"/>
      <c r="G73" s="982"/>
      <c r="H73" s="1009"/>
      <c r="I73" s="981"/>
      <c r="J73" s="982"/>
      <c r="K73" s="983"/>
      <c r="L73" s="984"/>
      <c r="M73" s="984"/>
      <c r="N73" s="984"/>
      <c r="O73" s="984"/>
      <c r="P73" s="985"/>
      <c r="Q73" s="986" t="s">
        <v>3050</v>
      </c>
      <c r="R73" s="987"/>
      <c r="S73" s="987"/>
      <c r="T73" s="987"/>
      <c r="U73" s="987"/>
      <c r="V73" s="987"/>
      <c r="W73" s="987"/>
      <c r="X73" s="987"/>
      <c r="Y73" s="987"/>
      <c r="Z73" s="988"/>
      <c r="AA73" s="991">
        <v>3000</v>
      </c>
      <c r="AB73" s="992"/>
      <c r="AC73" s="992"/>
      <c r="AD73" s="993"/>
      <c r="AE73" s="991"/>
      <c r="AF73" s="992"/>
      <c r="AG73" s="992"/>
      <c r="AH73" s="993"/>
      <c r="AI73" s="991"/>
      <c r="AJ73" s="992"/>
      <c r="AK73" s="992"/>
      <c r="AL73" s="993"/>
      <c r="AN73" s="103" t="s">
        <v>655</v>
      </c>
      <c r="AO73" s="103" t="s">
        <v>1190</v>
      </c>
    </row>
    <row r="74" spans="4:41" s="103" customFormat="1" ht="12" customHeight="1">
      <c r="E74" s="980"/>
      <c r="F74" s="981"/>
      <c r="G74" s="982"/>
      <c r="H74" s="1009"/>
      <c r="I74" s="981"/>
      <c r="J74" s="982"/>
      <c r="K74" s="983"/>
      <c r="L74" s="984"/>
      <c r="M74" s="984"/>
      <c r="N74" s="984"/>
      <c r="O74" s="984"/>
      <c r="P74" s="985"/>
      <c r="Q74" s="986" t="s">
        <v>658</v>
      </c>
      <c r="R74" s="987"/>
      <c r="S74" s="987"/>
      <c r="T74" s="987"/>
      <c r="U74" s="987"/>
      <c r="V74" s="987"/>
      <c r="W74" s="987"/>
      <c r="X74" s="987"/>
      <c r="Y74" s="987"/>
      <c r="Z74" s="988"/>
      <c r="AA74" s="991">
        <v>13000</v>
      </c>
      <c r="AB74" s="992"/>
      <c r="AC74" s="992"/>
      <c r="AD74" s="993"/>
      <c r="AE74" s="991">
        <v>13000</v>
      </c>
      <c r="AF74" s="992"/>
      <c r="AG74" s="992"/>
      <c r="AH74" s="993"/>
      <c r="AI74" s="991"/>
      <c r="AJ74" s="992"/>
      <c r="AK74" s="992"/>
      <c r="AL74" s="993"/>
    </row>
    <row r="75" spans="4:41" s="103" customFormat="1" ht="12" customHeight="1">
      <c r="E75" s="980"/>
      <c r="F75" s="981"/>
      <c r="G75" s="982"/>
      <c r="H75" s="980"/>
      <c r="I75" s="981"/>
      <c r="J75" s="982"/>
      <c r="K75" s="983"/>
      <c r="L75" s="984"/>
      <c r="M75" s="984"/>
      <c r="N75" s="984"/>
      <c r="O75" s="984"/>
      <c r="P75" s="985"/>
      <c r="Q75" s="986"/>
      <c r="R75" s="987"/>
      <c r="S75" s="987"/>
      <c r="T75" s="987"/>
      <c r="U75" s="987"/>
      <c r="V75" s="987"/>
      <c r="W75" s="987"/>
      <c r="X75" s="987"/>
      <c r="Y75" s="987"/>
      <c r="Z75" s="988"/>
      <c r="AA75" s="991"/>
      <c r="AB75" s="992"/>
      <c r="AC75" s="992"/>
      <c r="AD75" s="993"/>
      <c r="AE75" s="991"/>
      <c r="AF75" s="992"/>
      <c r="AG75" s="992"/>
      <c r="AH75" s="993"/>
      <c r="AI75" s="991"/>
      <c r="AJ75" s="992"/>
      <c r="AK75" s="992"/>
      <c r="AL75" s="993"/>
    </row>
    <row r="76" spans="4:41" s="103" customFormat="1" ht="12" customHeight="1">
      <c r="E76" s="308"/>
      <c r="F76" s="308"/>
      <c r="G76" s="308"/>
      <c r="H76" s="308"/>
      <c r="I76" s="308"/>
      <c r="J76" s="308"/>
      <c r="K76" s="309"/>
      <c r="L76" s="309"/>
      <c r="M76" s="309"/>
      <c r="N76" s="309"/>
      <c r="O76" s="309"/>
      <c r="P76" s="309"/>
      <c r="Q76" s="310"/>
      <c r="R76" s="310"/>
      <c r="S76" s="310"/>
      <c r="T76" s="310"/>
      <c r="U76" s="310"/>
      <c r="V76" s="310"/>
      <c r="W76" s="310"/>
      <c r="X76" s="310"/>
      <c r="Y76" s="310"/>
      <c r="Z76" s="310"/>
      <c r="AA76" s="311"/>
      <c r="AB76" s="311"/>
      <c r="AC76" s="311"/>
      <c r="AD76" s="311"/>
      <c r="AE76" s="311"/>
      <c r="AF76" s="311"/>
      <c r="AG76" s="311"/>
      <c r="AH76" s="311"/>
      <c r="AI76" s="311"/>
      <c r="AJ76" s="311"/>
      <c r="AK76" s="311"/>
      <c r="AL76" s="311"/>
    </row>
    <row r="77" spans="4:41" s="103" customFormat="1" ht="12" customHeight="1">
      <c r="F77" s="103" t="s">
        <v>1187</v>
      </c>
    </row>
    <row r="78" spans="4:41" s="103" customFormat="1" ht="12" customHeight="1">
      <c r="G78" s="103" t="s">
        <v>1188</v>
      </c>
    </row>
    <row r="79" spans="4:41" s="103" customFormat="1" ht="12" customHeight="1">
      <c r="F79" s="103" t="s">
        <v>1186</v>
      </c>
    </row>
    <row r="80" spans="4:41" s="103" customFormat="1" ht="12" customHeight="1">
      <c r="F80" s="103" t="s">
        <v>1185</v>
      </c>
    </row>
    <row r="81" spans="3:41" s="103" customFormat="1" ht="12" customHeight="1">
      <c r="F81" s="103" t="s">
        <v>1189</v>
      </c>
    </row>
    <row r="82" spans="3:41" s="103" customFormat="1" ht="12" customHeight="1"/>
    <row r="83" spans="3:41" s="103" customFormat="1" ht="12" customHeight="1">
      <c r="E83" s="103" t="s">
        <v>3051</v>
      </c>
    </row>
    <row r="84" spans="3:41" s="103" customFormat="1" ht="12" customHeight="1">
      <c r="E84" s="986" t="s">
        <v>584</v>
      </c>
      <c r="F84" s="987"/>
      <c r="G84" s="988"/>
      <c r="H84" s="986" t="s">
        <v>585</v>
      </c>
      <c r="I84" s="987"/>
      <c r="J84" s="988"/>
      <c r="K84" s="986" t="s">
        <v>586</v>
      </c>
      <c r="L84" s="987"/>
      <c r="M84" s="987"/>
      <c r="N84" s="987"/>
      <c r="O84" s="987"/>
      <c r="P84" s="988"/>
      <c r="Q84" s="986" t="s">
        <v>555</v>
      </c>
      <c r="R84" s="987"/>
      <c r="S84" s="987"/>
      <c r="T84" s="987"/>
      <c r="U84" s="987"/>
      <c r="V84" s="987"/>
      <c r="W84" s="987"/>
      <c r="X84" s="987"/>
      <c r="Y84" s="987"/>
      <c r="Z84" s="988"/>
      <c r="AA84" s="986" t="s">
        <v>587</v>
      </c>
      <c r="AB84" s="987"/>
      <c r="AC84" s="987"/>
      <c r="AD84" s="988"/>
      <c r="AE84" s="986" t="s">
        <v>588</v>
      </c>
      <c r="AF84" s="987"/>
      <c r="AG84" s="987"/>
      <c r="AH84" s="988"/>
      <c r="AI84" s="986" t="s">
        <v>220</v>
      </c>
      <c r="AJ84" s="987"/>
      <c r="AK84" s="987"/>
      <c r="AL84" s="988"/>
    </row>
    <row r="85" spans="3:41" s="103" customFormat="1" ht="12" customHeight="1">
      <c r="E85" s="980"/>
      <c r="F85" s="981"/>
      <c r="G85" s="982"/>
      <c r="H85" s="980">
        <v>3.31</v>
      </c>
      <c r="I85" s="981"/>
      <c r="J85" s="982"/>
      <c r="K85" s="983" t="s">
        <v>364</v>
      </c>
      <c r="L85" s="984"/>
      <c r="M85" s="984"/>
      <c r="N85" s="984"/>
      <c r="O85" s="984"/>
      <c r="P85" s="985"/>
      <c r="Q85" s="986"/>
      <c r="R85" s="987"/>
      <c r="S85" s="987"/>
      <c r="T85" s="987"/>
      <c r="U85" s="987"/>
      <c r="V85" s="987"/>
      <c r="W85" s="987"/>
      <c r="X85" s="987"/>
      <c r="Y85" s="987"/>
      <c r="Z85" s="988"/>
      <c r="AA85" s="991"/>
      <c r="AB85" s="992"/>
      <c r="AC85" s="992"/>
      <c r="AD85" s="993"/>
      <c r="AE85" s="991">
        <v>100</v>
      </c>
      <c r="AF85" s="992"/>
      <c r="AG85" s="992"/>
      <c r="AH85" s="993"/>
      <c r="AI85" s="991"/>
      <c r="AJ85" s="992"/>
      <c r="AK85" s="992"/>
      <c r="AL85" s="993"/>
      <c r="AN85" s="103" t="s">
        <v>640</v>
      </c>
      <c r="AO85" s="103" t="s">
        <v>659</v>
      </c>
    </row>
    <row r="86" spans="3:41" s="103" customFormat="1" ht="12" customHeight="1">
      <c r="E86" s="980"/>
      <c r="F86" s="981"/>
      <c r="G86" s="982"/>
      <c r="H86" s="980"/>
      <c r="I86" s="981"/>
      <c r="J86" s="982"/>
      <c r="K86" s="983" t="s">
        <v>660</v>
      </c>
      <c r="L86" s="984"/>
      <c r="M86" s="984"/>
      <c r="N86" s="984"/>
      <c r="O86" s="984"/>
      <c r="P86" s="985"/>
      <c r="Q86" s="983"/>
      <c r="R86" s="984"/>
      <c r="S86" s="984"/>
      <c r="T86" s="984"/>
      <c r="U86" s="984"/>
      <c r="V86" s="984"/>
      <c r="W86" s="984"/>
      <c r="X86" s="984"/>
      <c r="Y86" s="984"/>
      <c r="Z86" s="985"/>
      <c r="AA86" s="991"/>
      <c r="AB86" s="992"/>
      <c r="AC86" s="992"/>
      <c r="AD86" s="993"/>
      <c r="AE86" s="991">
        <v>3000</v>
      </c>
      <c r="AF86" s="992"/>
      <c r="AG86" s="992"/>
      <c r="AH86" s="993"/>
      <c r="AI86" s="991">
        <v>3100</v>
      </c>
      <c r="AJ86" s="992"/>
      <c r="AK86" s="992"/>
      <c r="AL86" s="993"/>
      <c r="AN86" s="103" t="s">
        <v>640</v>
      </c>
      <c r="AO86" s="103" t="s">
        <v>3052</v>
      </c>
    </row>
    <row r="87" spans="3:41" s="103" customFormat="1" ht="12" customHeight="1">
      <c r="E87" s="980"/>
      <c r="F87" s="981"/>
      <c r="G87" s="982"/>
      <c r="H87" s="1009"/>
      <c r="I87" s="981"/>
      <c r="J87" s="982"/>
      <c r="K87" s="983"/>
      <c r="L87" s="984"/>
      <c r="M87" s="984"/>
      <c r="N87" s="984"/>
      <c r="O87" s="984"/>
      <c r="P87" s="985"/>
      <c r="Q87" s="986" t="s">
        <v>661</v>
      </c>
      <c r="R87" s="987"/>
      <c r="S87" s="987"/>
      <c r="T87" s="987"/>
      <c r="U87" s="987"/>
      <c r="V87" s="987"/>
      <c r="W87" s="987"/>
      <c r="X87" s="987"/>
      <c r="Y87" s="987"/>
      <c r="Z87" s="988"/>
      <c r="AA87" s="991">
        <v>3100</v>
      </c>
      <c r="AB87" s="992"/>
      <c r="AC87" s="992"/>
      <c r="AD87" s="993"/>
      <c r="AE87" s="991"/>
      <c r="AF87" s="992"/>
      <c r="AG87" s="992"/>
      <c r="AH87" s="993"/>
      <c r="AI87" s="991"/>
      <c r="AJ87" s="992"/>
      <c r="AK87" s="992"/>
      <c r="AL87" s="993"/>
      <c r="AN87" s="103" t="s">
        <v>640</v>
      </c>
      <c r="AO87" s="103" t="s">
        <v>657</v>
      </c>
    </row>
    <row r="88" spans="3:41" s="103" customFormat="1" ht="12" customHeight="1">
      <c r="E88" s="980"/>
      <c r="F88" s="981"/>
      <c r="G88" s="982"/>
      <c r="H88" s="1009"/>
      <c r="I88" s="981"/>
      <c r="J88" s="982"/>
      <c r="K88" s="983"/>
      <c r="L88" s="984"/>
      <c r="M88" s="984"/>
      <c r="N88" s="984"/>
      <c r="O88" s="984"/>
      <c r="P88" s="985"/>
      <c r="Q88" s="986" t="s">
        <v>610</v>
      </c>
      <c r="R88" s="987"/>
      <c r="S88" s="987"/>
      <c r="T88" s="987"/>
      <c r="U88" s="987"/>
      <c r="V88" s="987"/>
      <c r="W88" s="987"/>
      <c r="X88" s="987"/>
      <c r="Y88" s="987"/>
      <c r="Z88" s="988"/>
      <c r="AA88" s="991">
        <v>3100</v>
      </c>
      <c r="AB88" s="992"/>
      <c r="AC88" s="992"/>
      <c r="AD88" s="993"/>
      <c r="AE88" s="991">
        <v>3100</v>
      </c>
      <c r="AF88" s="992"/>
      <c r="AG88" s="992"/>
      <c r="AH88" s="993"/>
      <c r="AI88" s="991"/>
      <c r="AJ88" s="992"/>
      <c r="AK88" s="992"/>
      <c r="AL88" s="993"/>
    </row>
    <row r="89" spans="3:41" s="103" customFormat="1" ht="12" customHeight="1">
      <c r="E89" s="980"/>
      <c r="F89" s="981"/>
      <c r="G89" s="982"/>
      <c r="H89" s="980"/>
      <c r="I89" s="981"/>
      <c r="J89" s="982"/>
      <c r="K89" s="983"/>
      <c r="L89" s="984"/>
      <c r="M89" s="984"/>
      <c r="N89" s="984"/>
      <c r="O89" s="984"/>
      <c r="P89" s="985"/>
      <c r="Q89" s="986"/>
      <c r="R89" s="987"/>
      <c r="S89" s="987"/>
      <c r="T89" s="987"/>
      <c r="U89" s="987"/>
      <c r="V89" s="987"/>
      <c r="W89" s="987"/>
      <c r="X89" s="987"/>
      <c r="Y89" s="987"/>
      <c r="Z89" s="988"/>
      <c r="AA89" s="991"/>
      <c r="AB89" s="992"/>
      <c r="AC89" s="992"/>
      <c r="AD89" s="993"/>
      <c r="AE89" s="991"/>
      <c r="AF89" s="992"/>
      <c r="AG89" s="992"/>
      <c r="AH89" s="993"/>
      <c r="AI89" s="991"/>
      <c r="AJ89" s="992"/>
      <c r="AK89" s="992"/>
      <c r="AL89" s="993"/>
    </row>
    <row r="90" spans="3:41" s="103" customFormat="1" ht="12" customHeight="1"/>
    <row r="91" spans="3:41" s="103" customFormat="1" ht="12" customHeight="1">
      <c r="F91" s="103" t="s">
        <v>1191</v>
      </c>
    </row>
    <row r="92" spans="3:41" s="103" customFormat="1" ht="12" customHeight="1">
      <c r="F92" s="103" t="s">
        <v>3053</v>
      </c>
    </row>
    <row r="93" spans="3:41" s="103" customFormat="1" ht="12" customHeight="1">
      <c r="F93" s="103" t="s">
        <v>1192</v>
      </c>
    </row>
    <row r="94" spans="3:41" s="103" customFormat="1" ht="12" customHeight="1"/>
    <row r="95" spans="3:41" s="103" customFormat="1" ht="12" customHeight="1"/>
    <row r="96" spans="3:41" s="103" customFormat="1" ht="12" customHeight="1">
      <c r="C96" s="103" t="s">
        <v>662</v>
      </c>
    </row>
    <row r="97" spans="4:38" s="103" customFormat="1" ht="12" customHeight="1"/>
    <row r="98" spans="4:38" s="103" customFormat="1" ht="12" customHeight="1">
      <c r="D98" s="103" t="s">
        <v>663</v>
      </c>
    </row>
    <row r="99" spans="4:38" s="103" customFormat="1" ht="12" customHeight="1">
      <c r="D99" s="103" t="s">
        <v>664</v>
      </c>
    </row>
    <row r="100" spans="4:38" s="103" customFormat="1" ht="12" customHeight="1"/>
    <row r="101" spans="4:38" s="103" customFormat="1" ht="12" customHeight="1">
      <c r="E101" s="103" t="s">
        <v>583</v>
      </c>
    </row>
    <row r="102" spans="4:38" s="103" customFormat="1" ht="12" customHeight="1">
      <c r="E102" s="103" t="s">
        <v>665</v>
      </c>
    </row>
    <row r="103" spans="4:38" s="103" customFormat="1" ht="12" customHeight="1">
      <c r="E103" s="986" t="s">
        <v>584</v>
      </c>
      <c r="F103" s="987"/>
      <c r="G103" s="988"/>
      <c r="H103" s="986" t="s">
        <v>585</v>
      </c>
      <c r="I103" s="987"/>
      <c r="J103" s="988"/>
      <c r="K103" s="986" t="s">
        <v>586</v>
      </c>
      <c r="L103" s="987"/>
      <c r="M103" s="987"/>
      <c r="N103" s="987"/>
      <c r="O103" s="987"/>
      <c r="P103" s="988"/>
      <c r="Q103" s="986" t="s">
        <v>555</v>
      </c>
      <c r="R103" s="987"/>
      <c r="S103" s="987"/>
      <c r="T103" s="987"/>
      <c r="U103" s="987"/>
      <c r="V103" s="987"/>
      <c r="W103" s="987"/>
      <c r="X103" s="987"/>
      <c r="Y103" s="987"/>
      <c r="Z103" s="988"/>
      <c r="AA103" s="986" t="s">
        <v>587</v>
      </c>
      <c r="AB103" s="987"/>
      <c r="AC103" s="987"/>
      <c r="AD103" s="988"/>
      <c r="AE103" s="986" t="s">
        <v>588</v>
      </c>
      <c r="AF103" s="987"/>
      <c r="AG103" s="987"/>
      <c r="AH103" s="988"/>
      <c r="AI103" s="986" t="s">
        <v>220</v>
      </c>
      <c r="AJ103" s="987"/>
      <c r="AK103" s="987"/>
      <c r="AL103" s="988"/>
    </row>
    <row r="104" spans="4:38" s="103" customFormat="1" ht="12" customHeight="1">
      <c r="E104" s="980"/>
      <c r="F104" s="981"/>
      <c r="G104" s="982"/>
      <c r="H104" s="980"/>
      <c r="I104" s="981"/>
      <c r="J104" s="982"/>
      <c r="K104" s="983"/>
      <c r="L104" s="984"/>
      <c r="M104" s="984"/>
      <c r="N104" s="984"/>
      <c r="O104" s="984"/>
      <c r="P104" s="985"/>
      <c r="Q104" s="986" t="s">
        <v>607</v>
      </c>
      <c r="R104" s="987"/>
      <c r="S104" s="987"/>
      <c r="T104" s="987"/>
      <c r="U104" s="987"/>
      <c r="V104" s="987"/>
      <c r="W104" s="987"/>
      <c r="X104" s="987"/>
      <c r="Y104" s="987"/>
      <c r="Z104" s="988"/>
      <c r="AA104" s="991"/>
      <c r="AB104" s="992"/>
      <c r="AC104" s="992"/>
      <c r="AD104" s="993"/>
      <c r="AE104" s="991"/>
      <c r="AF104" s="992"/>
      <c r="AG104" s="992"/>
      <c r="AH104" s="993"/>
      <c r="AI104" s="991">
        <v>1000</v>
      </c>
      <c r="AJ104" s="992"/>
      <c r="AK104" s="992"/>
      <c r="AL104" s="993"/>
    </row>
    <row r="105" spans="4:38" s="103" customFormat="1" ht="12" customHeight="1">
      <c r="E105" s="980"/>
      <c r="F105" s="981"/>
      <c r="G105" s="982"/>
      <c r="H105" s="980">
        <v>9.19</v>
      </c>
      <c r="I105" s="981"/>
      <c r="J105" s="982"/>
      <c r="K105" s="983" t="s">
        <v>590</v>
      </c>
      <c r="L105" s="984"/>
      <c r="M105" s="984"/>
      <c r="N105" s="984"/>
      <c r="O105" s="984"/>
      <c r="P105" s="985"/>
      <c r="Q105" s="983"/>
      <c r="R105" s="984"/>
      <c r="S105" s="984"/>
      <c r="T105" s="984"/>
      <c r="U105" s="984"/>
      <c r="V105" s="984"/>
      <c r="W105" s="984"/>
      <c r="X105" s="984"/>
      <c r="Y105" s="984"/>
      <c r="Z105" s="985"/>
      <c r="AA105" s="991">
        <v>1000</v>
      </c>
      <c r="AB105" s="992"/>
      <c r="AC105" s="992"/>
      <c r="AD105" s="993"/>
      <c r="AE105" s="991"/>
      <c r="AF105" s="992"/>
      <c r="AG105" s="992"/>
      <c r="AH105" s="993"/>
      <c r="AI105" s="991">
        <v>2000</v>
      </c>
      <c r="AJ105" s="992"/>
      <c r="AK105" s="992"/>
      <c r="AL105" s="993"/>
    </row>
    <row r="106" spans="4:38" s="103" customFormat="1" ht="12" customHeight="1">
      <c r="E106" s="980"/>
      <c r="F106" s="981"/>
      <c r="G106" s="982"/>
      <c r="H106" s="1009">
        <v>9.2100000000000009</v>
      </c>
      <c r="I106" s="981"/>
      <c r="J106" s="982"/>
      <c r="K106" s="983" t="s">
        <v>608</v>
      </c>
      <c r="L106" s="984"/>
      <c r="M106" s="984"/>
      <c r="N106" s="984"/>
      <c r="O106" s="984"/>
      <c r="P106" s="985"/>
      <c r="Q106" s="986"/>
      <c r="R106" s="987"/>
      <c r="S106" s="987"/>
      <c r="T106" s="987"/>
      <c r="U106" s="987"/>
      <c r="V106" s="987"/>
      <c r="W106" s="987"/>
      <c r="X106" s="987"/>
      <c r="Y106" s="987"/>
      <c r="Z106" s="988"/>
      <c r="AA106" s="991">
        <v>1000</v>
      </c>
      <c r="AB106" s="992"/>
      <c r="AC106" s="992"/>
      <c r="AD106" s="993"/>
      <c r="AE106" s="991"/>
      <c r="AF106" s="992"/>
      <c r="AG106" s="992"/>
      <c r="AH106" s="993"/>
      <c r="AI106" s="991">
        <v>3000</v>
      </c>
      <c r="AJ106" s="992"/>
      <c r="AK106" s="992"/>
      <c r="AL106" s="993"/>
    </row>
    <row r="107" spans="4:38" s="103" customFormat="1" ht="12" customHeight="1">
      <c r="E107" s="980"/>
      <c r="F107" s="981"/>
      <c r="G107" s="982"/>
      <c r="H107" s="1009">
        <v>9.2200000000000006</v>
      </c>
      <c r="I107" s="981"/>
      <c r="J107" s="982"/>
      <c r="K107" s="983" t="s">
        <v>590</v>
      </c>
      <c r="L107" s="984"/>
      <c r="M107" s="984"/>
      <c r="N107" s="984"/>
      <c r="O107" s="984"/>
      <c r="P107" s="985"/>
      <c r="Q107" s="986"/>
      <c r="R107" s="987"/>
      <c r="S107" s="987"/>
      <c r="T107" s="987"/>
      <c r="U107" s="987"/>
      <c r="V107" s="987"/>
      <c r="W107" s="987"/>
      <c r="X107" s="987"/>
      <c r="Y107" s="987"/>
      <c r="Z107" s="988"/>
      <c r="AA107" s="991">
        <v>1000</v>
      </c>
      <c r="AB107" s="992"/>
      <c r="AC107" s="992"/>
      <c r="AD107" s="993"/>
      <c r="AE107" s="991"/>
      <c r="AF107" s="992"/>
      <c r="AG107" s="992"/>
      <c r="AH107" s="993"/>
      <c r="AI107" s="991">
        <v>4000</v>
      </c>
      <c r="AJ107" s="992"/>
      <c r="AK107" s="992"/>
      <c r="AL107" s="993"/>
    </row>
    <row r="108" spans="4:38" s="103" customFormat="1" ht="12" customHeight="1">
      <c r="E108" s="980"/>
      <c r="F108" s="981"/>
      <c r="G108" s="982"/>
      <c r="H108" s="1009"/>
      <c r="I108" s="981"/>
      <c r="J108" s="982"/>
      <c r="K108" s="983"/>
      <c r="L108" s="984"/>
      <c r="M108" s="984"/>
      <c r="N108" s="984"/>
      <c r="O108" s="984"/>
      <c r="P108" s="985"/>
      <c r="Q108" s="986" t="s">
        <v>594</v>
      </c>
      <c r="R108" s="987"/>
      <c r="S108" s="987"/>
      <c r="T108" s="987"/>
      <c r="U108" s="987"/>
      <c r="V108" s="987"/>
      <c r="W108" s="987"/>
      <c r="X108" s="987"/>
      <c r="Y108" s="987"/>
      <c r="Z108" s="988"/>
      <c r="AA108" s="991">
        <v>3000</v>
      </c>
      <c r="AB108" s="992"/>
      <c r="AC108" s="992"/>
      <c r="AD108" s="993"/>
      <c r="AE108" s="991">
        <v>0</v>
      </c>
      <c r="AF108" s="992"/>
      <c r="AG108" s="992"/>
      <c r="AH108" s="993"/>
      <c r="AI108" s="991"/>
      <c r="AJ108" s="992"/>
      <c r="AK108" s="992"/>
      <c r="AL108" s="993"/>
    </row>
    <row r="109" spans="4:38" s="103" customFormat="1" ht="12" customHeight="1">
      <c r="E109" s="980"/>
      <c r="F109" s="981"/>
      <c r="G109" s="982"/>
      <c r="H109" s="1009">
        <v>10.01</v>
      </c>
      <c r="I109" s="981"/>
      <c r="J109" s="982"/>
      <c r="K109" s="983" t="s">
        <v>590</v>
      </c>
      <c r="L109" s="984"/>
      <c r="M109" s="984"/>
      <c r="N109" s="984"/>
      <c r="O109" s="984"/>
      <c r="P109" s="985"/>
      <c r="Q109" s="986"/>
      <c r="R109" s="987"/>
      <c r="S109" s="987"/>
      <c r="T109" s="987"/>
      <c r="U109" s="987"/>
      <c r="V109" s="987"/>
      <c r="W109" s="987"/>
      <c r="X109" s="987"/>
      <c r="Y109" s="987"/>
      <c r="Z109" s="988"/>
      <c r="AA109" s="991">
        <v>1000</v>
      </c>
      <c r="AB109" s="992"/>
      <c r="AC109" s="992"/>
      <c r="AD109" s="993"/>
      <c r="AE109" s="991"/>
      <c r="AF109" s="992"/>
      <c r="AG109" s="992"/>
      <c r="AH109" s="993"/>
      <c r="AI109" s="991">
        <v>5000</v>
      </c>
      <c r="AJ109" s="992"/>
      <c r="AK109" s="992"/>
      <c r="AL109" s="993"/>
    </row>
    <row r="110" spans="4:38" s="103" customFormat="1" ht="12" customHeight="1">
      <c r="E110" s="980"/>
      <c r="F110" s="981"/>
      <c r="G110" s="982"/>
      <c r="H110" s="1009">
        <v>10.02</v>
      </c>
      <c r="I110" s="981"/>
      <c r="J110" s="982"/>
      <c r="K110" s="983" t="s">
        <v>590</v>
      </c>
      <c r="L110" s="984"/>
      <c r="M110" s="984"/>
      <c r="N110" s="984"/>
      <c r="O110" s="984"/>
      <c r="P110" s="985"/>
      <c r="Q110" s="986"/>
      <c r="R110" s="987"/>
      <c r="S110" s="987"/>
      <c r="T110" s="987"/>
      <c r="U110" s="987"/>
      <c r="V110" s="987"/>
      <c r="W110" s="987"/>
      <c r="X110" s="987"/>
      <c r="Y110" s="987"/>
      <c r="Z110" s="988"/>
      <c r="AA110" s="991">
        <v>1000</v>
      </c>
      <c r="AB110" s="992"/>
      <c r="AC110" s="992"/>
      <c r="AD110" s="993"/>
      <c r="AE110" s="991"/>
      <c r="AF110" s="992"/>
      <c r="AG110" s="992"/>
      <c r="AH110" s="993"/>
      <c r="AI110" s="991">
        <v>6000</v>
      </c>
      <c r="AJ110" s="992"/>
      <c r="AK110" s="992"/>
      <c r="AL110" s="993"/>
    </row>
    <row r="111" spans="4:38" s="103" customFormat="1" ht="12" customHeight="1">
      <c r="E111" s="980"/>
      <c r="F111" s="981"/>
      <c r="G111" s="982"/>
      <c r="H111" s="1009"/>
      <c r="I111" s="981"/>
      <c r="J111" s="982"/>
      <c r="K111" s="983"/>
      <c r="L111" s="984"/>
      <c r="M111" s="984"/>
      <c r="N111" s="984"/>
      <c r="O111" s="984"/>
      <c r="P111" s="985"/>
      <c r="Q111" s="986" t="s">
        <v>594</v>
      </c>
      <c r="R111" s="987"/>
      <c r="S111" s="987"/>
      <c r="T111" s="987"/>
      <c r="U111" s="987"/>
      <c r="V111" s="987"/>
      <c r="W111" s="987"/>
      <c r="X111" s="987"/>
      <c r="Y111" s="987"/>
      <c r="Z111" s="988"/>
      <c r="AA111" s="991">
        <v>2000</v>
      </c>
      <c r="AB111" s="992"/>
      <c r="AC111" s="992"/>
      <c r="AD111" s="993"/>
      <c r="AE111" s="991">
        <v>0</v>
      </c>
      <c r="AF111" s="992"/>
      <c r="AG111" s="992"/>
      <c r="AH111" s="993"/>
      <c r="AI111" s="991"/>
      <c r="AJ111" s="992"/>
      <c r="AK111" s="992"/>
      <c r="AL111" s="993"/>
    </row>
    <row r="112" spans="4:38" s="103" customFormat="1" ht="12" customHeight="1">
      <c r="E112" s="980"/>
      <c r="F112" s="981"/>
      <c r="G112" s="982"/>
      <c r="H112" s="980"/>
      <c r="I112" s="981"/>
      <c r="J112" s="982"/>
      <c r="K112" s="983"/>
      <c r="L112" s="984"/>
      <c r="M112" s="984"/>
      <c r="N112" s="984"/>
      <c r="O112" s="984"/>
      <c r="P112" s="985"/>
      <c r="Q112" s="986"/>
      <c r="R112" s="987"/>
      <c r="S112" s="987"/>
      <c r="T112" s="987"/>
      <c r="U112" s="987"/>
      <c r="V112" s="987"/>
      <c r="W112" s="987"/>
      <c r="X112" s="987"/>
      <c r="Y112" s="987"/>
      <c r="Z112" s="988"/>
      <c r="AA112" s="991"/>
      <c r="AB112" s="992"/>
      <c r="AC112" s="992"/>
      <c r="AD112" s="993"/>
      <c r="AE112" s="991"/>
      <c r="AF112" s="992"/>
      <c r="AG112" s="992"/>
      <c r="AH112" s="993"/>
      <c r="AI112" s="991"/>
      <c r="AJ112" s="992"/>
      <c r="AK112" s="992"/>
      <c r="AL112" s="993"/>
    </row>
    <row r="113" spans="3:38" s="103" customFormat="1" ht="12" customHeight="1"/>
    <row r="114" spans="3:38" s="103" customFormat="1" ht="12" customHeight="1">
      <c r="E114" s="103" t="s">
        <v>666</v>
      </c>
    </row>
    <row r="115" spans="3:38" s="103" customFormat="1" ht="12" customHeight="1">
      <c r="E115" s="986" t="s">
        <v>584</v>
      </c>
      <c r="F115" s="987"/>
      <c r="G115" s="988"/>
      <c r="H115" s="986" t="s">
        <v>585</v>
      </c>
      <c r="I115" s="987"/>
      <c r="J115" s="988"/>
      <c r="K115" s="986" t="s">
        <v>586</v>
      </c>
      <c r="L115" s="987"/>
      <c r="M115" s="987"/>
      <c r="N115" s="987"/>
      <c r="O115" s="987"/>
      <c r="P115" s="988"/>
      <c r="Q115" s="986" t="s">
        <v>555</v>
      </c>
      <c r="R115" s="987"/>
      <c r="S115" s="987"/>
      <c r="T115" s="987"/>
      <c r="U115" s="987"/>
      <c r="V115" s="987"/>
      <c r="W115" s="987"/>
      <c r="X115" s="987"/>
      <c r="Y115" s="987"/>
      <c r="Z115" s="988"/>
      <c r="AA115" s="986" t="s">
        <v>587</v>
      </c>
      <c r="AB115" s="987"/>
      <c r="AC115" s="987"/>
      <c r="AD115" s="988"/>
      <c r="AE115" s="986" t="s">
        <v>588</v>
      </c>
      <c r="AF115" s="987"/>
      <c r="AG115" s="987"/>
      <c r="AH115" s="988"/>
      <c r="AI115" s="986" t="s">
        <v>220</v>
      </c>
      <c r="AJ115" s="987"/>
      <c r="AK115" s="987"/>
      <c r="AL115" s="988"/>
    </row>
    <row r="116" spans="3:38" s="103" customFormat="1" ht="12" customHeight="1">
      <c r="E116" s="980"/>
      <c r="F116" s="981"/>
      <c r="G116" s="982"/>
      <c r="H116" s="980"/>
      <c r="I116" s="981"/>
      <c r="J116" s="982"/>
      <c r="K116" s="983"/>
      <c r="L116" s="984"/>
      <c r="M116" s="984"/>
      <c r="N116" s="984"/>
      <c r="O116" s="984"/>
      <c r="P116" s="985"/>
      <c r="Q116" s="986" t="s">
        <v>607</v>
      </c>
      <c r="R116" s="987"/>
      <c r="S116" s="987"/>
      <c r="T116" s="987"/>
      <c r="U116" s="987"/>
      <c r="V116" s="987"/>
      <c r="W116" s="987"/>
      <c r="X116" s="987"/>
      <c r="Y116" s="987"/>
      <c r="Z116" s="988"/>
      <c r="AA116" s="991"/>
      <c r="AB116" s="992"/>
      <c r="AC116" s="992"/>
      <c r="AD116" s="993"/>
      <c r="AE116" s="991"/>
      <c r="AF116" s="992"/>
      <c r="AG116" s="992"/>
      <c r="AH116" s="993"/>
      <c r="AI116" s="991">
        <v>1000</v>
      </c>
      <c r="AJ116" s="992"/>
      <c r="AK116" s="992"/>
      <c r="AL116" s="993"/>
    </row>
    <row r="117" spans="3:38" s="103" customFormat="1" ht="12" customHeight="1">
      <c r="E117" s="980"/>
      <c r="F117" s="981"/>
      <c r="G117" s="982"/>
      <c r="H117" s="1009" t="s">
        <v>641</v>
      </c>
      <c r="I117" s="981"/>
      <c r="J117" s="982"/>
      <c r="K117" s="983"/>
      <c r="L117" s="984"/>
      <c r="M117" s="984"/>
      <c r="N117" s="984"/>
      <c r="O117" s="984"/>
      <c r="P117" s="985"/>
      <c r="Q117" s="986" t="s">
        <v>667</v>
      </c>
      <c r="R117" s="987"/>
      <c r="S117" s="987"/>
      <c r="T117" s="987"/>
      <c r="U117" s="987"/>
      <c r="V117" s="987"/>
      <c r="W117" s="987"/>
      <c r="X117" s="987"/>
      <c r="Y117" s="987"/>
      <c r="Z117" s="988"/>
      <c r="AA117" s="991">
        <v>3000</v>
      </c>
      <c r="AB117" s="992"/>
      <c r="AC117" s="992"/>
      <c r="AD117" s="993"/>
      <c r="AE117" s="991">
        <v>0</v>
      </c>
      <c r="AF117" s="992"/>
      <c r="AG117" s="992"/>
      <c r="AH117" s="993"/>
      <c r="AI117" s="991">
        <v>4000</v>
      </c>
      <c r="AJ117" s="992"/>
      <c r="AK117" s="992"/>
      <c r="AL117" s="993"/>
    </row>
    <row r="118" spans="3:38" s="103" customFormat="1" ht="12" customHeight="1">
      <c r="E118" s="980"/>
      <c r="F118" s="981"/>
      <c r="G118" s="982"/>
      <c r="H118" s="1009">
        <v>10.31</v>
      </c>
      <c r="I118" s="981"/>
      <c r="J118" s="982"/>
      <c r="K118" s="983"/>
      <c r="L118" s="984"/>
      <c r="M118" s="984"/>
      <c r="N118" s="984"/>
      <c r="O118" s="984"/>
      <c r="P118" s="985"/>
      <c r="Q118" s="986" t="s">
        <v>667</v>
      </c>
      <c r="R118" s="987"/>
      <c r="S118" s="987"/>
      <c r="T118" s="987"/>
      <c r="U118" s="987"/>
      <c r="V118" s="987"/>
      <c r="W118" s="987"/>
      <c r="X118" s="987"/>
      <c r="Y118" s="987"/>
      <c r="Z118" s="988"/>
      <c r="AA118" s="991">
        <v>2000</v>
      </c>
      <c r="AB118" s="992"/>
      <c r="AC118" s="992"/>
      <c r="AD118" s="993"/>
      <c r="AE118" s="991">
        <v>0</v>
      </c>
      <c r="AF118" s="992"/>
      <c r="AG118" s="992"/>
      <c r="AH118" s="993"/>
      <c r="AI118" s="991">
        <v>6000</v>
      </c>
      <c r="AJ118" s="992"/>
      <c r="AK118" s="992"/>
      <c r="AL118" s="993"/>
    </row>
    <row r="119" spans="3:38" s="103" customFormat="1" ht="12" customHeight="1">
      <c r="E119" s="980"/>
      <c r="F119" s="981"/>
      <c r="G119" s="982"/>
      <c r="H119" s="980"/>
      <c r="I119" s="981"/>
      <c r="J119" s="982"/>
      <c r="K119" s="983"/>
      <c r="L119" s="984"/>
      <c r="M119" s="984"/>
      <c r="N119" s="984"/>
      <c r="O119" s="984"/>
      <c r="P119" s="985"/>
      <c r="Q119" s="986"/>
      <c r="R119" s="987"/>
      <c r="S119" s="987"/>
      <c r="T119" s="987"/>
      <c r="U119" s="987"/>
      <c r="V119" s="987"/>
      <c r="W119" s="987"/>
      <c r="X119" s="987"/>
      <c r="Y119" s="987"/>
      <c r="Z119" s="988"/>
      <c r="AA119" s="991"/>
      <c r="AB119" s="992"/>
      <c r="AC119" s="992"/>
      <c r="AD119" s="993"/>
      <c r="AE119" s="991"/>
      <c r="AF119" s="992"/>
      <c r="AG119" s="992"/>
      <c r="AH119" s="993"/>
      <c r="AI119" s="991"/>
      <c r="AJ119" s="992"/>
      <c r="AK119" s="992"/>
      <c r="AL119" s="993"/>
    </row>
    <row r="120" spans="3:38" s="103" customFormat="1" ht="12" customHeight="1"/>
    <row r="121" spans="3:38" s="103" customFormat="1" ht="12" customHeight="1">
      <c r="F121" s="103" t="s">
        <v>1193</v>
      </c>
    </row>
    <row r="122" spans="3:38" s="103" customFormat="1" ht="12" customHeight="1">
      <c r="F122" s="103" t="s">
        <v>1194</v>
      </c>
    </row>
    <row r="123" spans="3:38" s="103" customFormat="1" ht="12" customHeight="1">
      <c r="F123" s="103" t="s">
        <v>1195</v>
      </c>
    </row>
    <row r="124" spans="3:38" s="103" customFormat="1" ht="12" customHeight="1"/>
    <row r="125" spans="3:38" s="103" customFormat="1" ht="12" customHeight="1"/>
    <row r="126" spans="3:38" s="103" customFormat="1" ht="12" customHeight="1">
      <c r="C126" s="103" t="s">
        <v>668</v>
      </c>
    </row>
    <row r="127" spans="3:38" s="103" customFormat="1" ht="12" customHeight="1">
      <c r="D127" s="103" t="s">
        <v>669</v>
      </c>
    </row>
    <row r="128" spans="3:38" s="103" customFormat="1" ht="12" customHeight="1">
      <c r="D128" s="103" t="s">
        <v>1196</v>
      </c>
    </row>
    <row r="129" spans="3:59" s="103" customFormat="1" ht="12" customHeight="1"/>
    <row r="130" spans="3:59" s="103" customFormat="1" ht="12" customHeight="1"/>
    <row r="131" spans="3:59" s="103" customFormat="1" ht="12" customHeight="1">
      <c r="C131" s="103" t="s">
        <v>670</v>
      </c>
    </row>
    <row r="132" spans="3:59" s="103" customFormat="1" ht="12" customHeight="1">
      <c r="D132" s="103" t="s">
        <v>671</v>
      </c>
    </row>
    <row r="133" spans="3:59" s="103" customFormat="1" ht="12" customHeight="1"/>
    <row r="134" spans="3:59" s="103" customFormat="1" ht="12" customHeight="1">
      <c r="D134" s="103" t="s">
        <v>672</v>
      </c>
    </row>
    <row r="135" spans="3:59" s="103" customFormat="1" ht="12" customHeight="1">
      <c r="D135" s="103" t="s">
        <v>673</v>
      </c>
    </row>
    <row r="136" spans="3:59" s="103" customFormat="1" ht="12" customHeight="1">
      <c r="D136" s="103" t="s">
        <v>674</v>
      </c>
    </row>
    <row r="137" spans="3:59" s="103" customFormat="1" ht="12" customHeight="1"/>
    <row r="138" spans="3:59" s="103" customFormat="1" ht="12" customHeight="1">
      <c r="D138" s="103" t="s">
        <v>583</v>
      </c>
    </row>
    <row r="139" spans="3:59" s="103" customFormat="1" ht="12" customHeight="1">
      <c r="D139" s="103" t="s">
        <v>675</v>
      </c>
      <c r="AG139" s="103" t="s">
        <v>676</v>
      </c>
    </row>
    <row r="140" spans="3:59" s="103" customFormat="1" ht="12" customHeight="1">
      <c r="AG140" s="103" t="s">
        <v>677</v>
      </c>
    </row>
    <row r="141" spans="3:59" s="103" customFormat="1" ht="12" customHeight="1">
      <c r="D141" s="986" t="s">
        <v>585</v>
      </c>
      <c r="E141" s="987"/>
      <c r="F141" s="988"/>
      <c r="G141" s="986" t="s">
        <v>586</v>
      </c>
      <c r="H141" s="987"/>
      <c r="I141" s="987"/>
      <c r="J141" s="988"/>
      <c r="K141" s="986" t="s">
        <v>555</v>
      </c>
      <c r="L141" s="987"/>
      <c r="M141" s="987"/>
      <c r="N141" s="987"/>
      <c r="O141" s="987"/>
      <c r="P141" s="987"/>
      <c r="Q141" s="987"/>
      <c r="R141" s="988"/>
      <c r="S141" s="986" t="s">
        <v>587</v>
      </c>
      <c r="T141" s="987"/>
      <c r="U141" s="987"/>
      <c r="V141" s="988"/>
      <c r="W141" s="986" t="s">
        <v>588</v>
      </c>
      <c r="X141" s="987"/>
      <c r="Y141" s="987"/>
      <c r="Z141" s="988"/>
      <c r="AA141" s="986" t="s">
        <v>220</v>
      </c>
      <c r="AB141" s="987"/>
      <c r="AC141" s="987"/>
      <c r="AD141" s="988"/>
      <c r="AG141" s="986" t="s">
        <v>585</v>
      </c>
      <c r="AH141" s="987"/>
      <c r="AI141" s="988"/>
      <c r="AJ141" s="986" t="s">
        <v>586</v>
      </c>
      <c r="AK141" s="987"/>
      <c r="AL141" s="987"/>
      <c r="AM141" s="988"/>
      <c r="AN141" s="986" t="s">
        <v>555</v>
      </c>
      <c r="AO141" s="987"/>
      <c r="AP141" s="987"/>
      <c r="AQ141" s="987"/>
      <c r="AR141" s="987"/>
      <c r="AS141" s="987"/>
      <c r="AT141" s="987"/>
      <c r="AU141" s="988"/>
      <c r="AV141" s="986" t="s">
        <v>587</v>
      </c>
      <c r="AW141" s="987"/>
      <c r="AX141" s="987"/>
      <c r="AY141" s="988"/>
      <c r="AZ141" s="986" t="s">
        <v>588</v>
      </c>
      <c r="BA141" s="987"/>
      <c r="BB141" s="987"/>
      <c r="BC141" s="988"/>
      <c r="BD141" s="986" t="s">
        <v>220</v>
      </c>
      <c r="BE141" s="987"/>
      <c r="BF141" s="987"/>
      <c r="BG141" s="988"/>
    </row>
    <row r="142" spans="3:59" s="103" customFormat="1" ht="12" customHeight="1">
      <c r="D142" s="980"/>
      <c r="E142" s="981"/>
      <c r="F142" s="982"/>
      <c r="G142" s="983"/>
      <c r="H142" s="984"/>
      <c r="I142" s="984"/>
      <c r="J142" s="985"/>
      <c r="K142" s="986" t="s">
        <v>678</v>
      </c>
      <c r="L142" s="987"/>
      <c r="M142" s="987"/>
      <c r="N142" s="987"/>
      <c r="O142" s="987"/>
      <c r="P142" s="987"/>
      <c r="Q142" s="987"/>
      <c r="R142" s="988"/>
      <c r="S142" s="991"/>
      <c r="T142" s="992"/>
      <c r="U142" s="992"/>
      <c r="V142" s="993"/>
      <c r="W142" s="991"/>
      <c r="X142" s="992"/>
      <c r="Y142" s="992"/>
      <c r="Z142" s="993"/>
      <c r="AA142" s="991">
        <v>1000</v>
      </c>
      <c r="AB142" s="992"/>
      <c r="AC142" s="992"/>
      <c r="AD142" s="993"/>
      <c r="AG142" s="980"/>
      <c r="AH142" s="981"/>
      <c r="AI142" s="982"/>
      <c r="AJ142" s="983"/>
      <c r="AK142" s="984"/>
      <c r="AL142" s="984"/>
      <c r="AM142" s="985"/>
      <c r="AN142" s="986" t="s">
        <v>678</v>
      </c>
      <c r="AO142" s="987"/>
      <c r="AP142" s="987"/>
      <c r="AQ142" s="987"/>
      <c r="AR142" s="987"/>
      <c r="AS142" s="987"/>
      <c r="AT142" s="987"/>
      <c r="AU142" s="988"/>
      <c r="AV142" s="991"/>
      <c r="AW142" s="992"/>
      <c r="AX142" s="992"/>
      <c r="AY142" s="993"/>
      <c r="AZ142" s="991"/>
      <c r="BA142" s="992"/>
      <c r="BB142" s="992"/>
      <c r="BC142" s="993"/>
      <c r="BD142" s="991">
        <v>1000</v>
      </c>
      <c r="BE142" s="992"/>
      <c r="BF142" s="992"/>
      <c r="BG142" s="993"/>
    </row>
    <row r="143" spans="3:59" s="103" customFormat="1" ht="12" customHeight="1">
      <c r="D143" s="980" t="s">
        <v>679</v>
      </c>
      <c r="E143" s="981"/>
      <c r="F143" s="982"/>
      <c r="G143" s="983" t="s">
        <v>590</v>
      </c>
      <c r="H143" s="984"/>
      <c r="I143" s="984"/>
      <c r="J143" s="985"/>
      <c r="K143" s="983"/>
      <c r="L143" s="984"/>
      <c r="M143" s="984"/>
      <c r="N143" s="984"/>
      <c r="O143" s="984"/>
      <c r="P143" s="984"/>
      <c r="Q143" s="984"/>
      <c r="R143" s="985"/>
      <c r="S143" s="991">
        <v>1000</v>
      </c>
      <c r="T143" s="992"/>
      <c r="U143" s="992"/>
      <c r="V143" s="993"/>
      <c r="W143" s="991"/>
      <c r="X143" s="992"/>
      <c r="Y143" s="992"/>
      <c r="Z143" s="993"/>
      <c r="AA143" s="991">
        <v>2000</v>
      </c>
      <c r="AB143" s="992"/>
      <c r="AC143" s="992"/>
      <c r="AD143" s="993"/>
      <c r="AG143" s="980" t="s">
        <v>679</v>
      </c>
      <c r="AH143" s="981"/>
      <c r="AI143" s="982"/>
      <c r="AJ143" s="983" t="s">
        <v>590</v>
      </c>
      <c r="AK143" s="984"/>
      <c r="AL143" s="984"/>
      <c r="AM143" s="985"/>
      <c r="AN143" s="983"/>
      <c r="AO143" s="984"/>
      <c r="AP143" s="984"/>
      <c r="AQ143" s="984"/>
      <c r="AR143" s="984"/>
      <c r="AS143" s="984"/>
      <c r="AT143" s="984"/>
      <c r="AU143" s="985"/>
      <c r="AV143" s="991">
        <v>1000</v>
      </c>
      <c r="AW143" s="992"/>
      <c r="AX143" s="992"/>
      <c r="AY143" s="993"/>
      <c r="AZ143" s="991"/>
      <c r="BA143" s="992"/>
      <c r="BB143" s="992"/>
      <c r="BC143" s="993"/>
      <c r="BD143" s="991">
        <v>2000</v>
      </c>
      <c r="BE143" s="992"/>
      <c r="BF143" s="992"/>
      <c r="BG143" s="993"/>
    </row>
    <row r="144" spans="3:59" s="103" customFormat="1" ht="12" customHeight="1">
      <c r="D144" s="1009" t="s">
        <v>680</v>
      </c>
      <c r="E144" s="981"/>
      <c r="F144" s="982"/>
      <c r="G144" s="983" t="s">
        <v>608</v>
      </c>
      <c r="H144" s="984"/>
      <c r="I144" s="984"/>
      <c r="J144" s="985"/>
      <c r="K144" s="986"/>
      <c r="L144" s="987"/>
      <c r="M144" s="987"/>
      <c r="N144" s="987"/>
      <c r="O144" s="987"/>
      <c r="P144" s="987"/>
      <c r="Q144" s="987"/>
      <c r="R144" s="988"/>
      <c r="S144" s="991">
        <v>1000</v>
      </c>
      <c r="T144" s="992"/>
      <c r="U144" s="992"/>
      <c r="V144" s="993"/>
      <c r="W144" s="991"/>
      <c r="X144" s="992"/>
      <c r="Y144" s="992"/>
      <c r="Z144" s="993"/>
      <c r="AA144" s="991">
        <v>3000</v>
      </c>
      <c r="AB144" s="992"/>
      <c r="AC144" s="992"/>
      <c r="AD144" s="993"/>
      <c r="AG144" s="1009" t="s">
        <v>680</v>
      </c>
      <c r="AH144" s="981"/>
      <c r="AI144" s="982"/>
      <c r="AJ144" s="983" t="s">
        <v>608</v>
      </c>
      <c r="AK144" s="984"/>
      <c r="AL144" s="984"/>
      <c r="AM144" s="985"/>
      <c r="AN144" s="986"/>
      <c r="AO144" s="987"/>
      <c r="AP144" s="987"/>
      <c r="AQ144" s="987"/>
      <c r="AR144" s="987"/>
      <c r="AS144" s="987"/>
      <c r="AT144" s="987"/>
      <c r="AU144" s="988"/>
      <c r="AV144" s="991">
        <v>1000</v>
      </c>
      <c r="AW144" s="992"/>
      <c r="AX144" s="992"/>
      <c r="AY144" s="993"/>
      <c r="AZ144" s="991"/>
      <c r="BA144" s="992"/>
      <c r="BB144" s="992"/>
      <c r="BC144" s="993"/>
      <c r="BD144" s="991">
        <v>3000</v>
      </c>
      <c r="BE144" s="992"/>
      <c r="BF144" s="992"/>
      <c r="BG144" s="993"/>
    </row>
    <row r="145" spans="3:59" s="103" customFormat="1" ht="12" customHeight="1">
      <c r="D145" s="1009"/>
      <c r="E145" s="981"/>
      <c r="F145" s="982"/>
      <c r="G145" s="983"/>
      <c r="H145" s="984"/>
      <c r="I145" s="984"/>
      <c r="J145" s="985"/>
      <c r="K145" s="986" t="s">
        <v>594</v>
      </c>
      <c r="L145" s="987"/>
      <c r="M145" s="987"/>
      <c r="N145" s="987"/>
      <c r="O145" s="987"/>
      <c r="P145" s="987"/>
      <c r="Q145" s="987"/>
      <c r="R145" s="988"/>
      <c r="S145" s="991">
        <v>2000</v>
      </c>
      <c r="T145" s="992"/>
      <c r="U145" s="992"/>
      <c r="V145" s="993"/>
      <c r="W145" s="991">
        <v>0</v>
      </c>
      <c r="X145" s="992"/>
      <c r="Y145" s="992"/>
      <c r="Z145" s="993"/>
      <c r="AA145" s="991"/>
      <c r="AB145" s="992"/>
      <c r="AC145" s="992"/>
      <c r="AD145" s="993"/>
      <c r="AG145" s="1009"/>
      <c r="AH145" s="981"/>
      <c r="AI145" s="982"/>
      <c r="AJ145" s="983"/>
      <c r="AK145" s="984"/>
      <c r="AL145" s="984"/>
      <c r="AM145" s="985"/>
      <c r="AN145" s="986" t="s">
        <v>594</v>
      </c>
      <c r="AO145" s="987"/>
      <c r="AP145" s="987"/>
      <c r="AQ145" s="987"/>
      <c r="AR145" s="987"/>
      <c r="AS145" s="987"/>
      <c r="AT145" s="987"/>
      <c r="AU145" s="988"/>
      <c r="AV145" s="991">
        <v>2000</v>
      </c>
      <c r="AW145" s="992"/>
      <c r="AX145" s="992"/>
      <c r="AY145" s="993"/>
      <c r="AZ145" s="991">
        <v>0</v>
      </c>
      <c r="BA145" s="992"/>
      <c r="BB145" s="992"/>
      <c r="BC145" s="993"/>
      <c r="BD145" s="991"/>
      <c r="BE145" s="992"/>
      <c r="BF145" s="992"/>
      <c r="BG145" s="993"/>
    </row>
    <row r="146" spans="3:59" s="103" customFormat="1" ht="12" customHeight="1">
      <c r="D146" s="293"/>
      <c r="E146" s="285"/>
      <c r="F146" s="286"/>
      <c r="G146" s="287"/>
      <c r="H146" s="288"/>
      <c r="I146" s="288"/>
      <c r="J146" s="289"/>
      <c r="K146" s="282"/>
      <c r="L146" s="283"/>
      <c r="M146" s="283"/>
      <c r="N146" s="283"/>
      <c r="O146" s="283"/>
      <c r="P146" s="283"/>
      <c r="Q146" s="283"/>
      <c r="R146" s="284"/>
      <c r="S146" s="290"/>
      <c r="T146" s="291"/>
      <c r="U146" s="291"/>
      <c r="V146" s="292"/>
      <c r="W146" s="290"/>
      <c r="X146" s="291"/>
      <c r="Y146" s="291"/>
      <c r="Z146" s="292"/>
      <c r="AA146" s="290"/>
      <c r="AB146" s="291"/>
      <c r="AC146" s="291"/>
      <c r="AD146" s="292"/>
      <c r="AG146" s="307"/>
      <c r="AH146" s="308"/>
      <c r="AI146" s="308"/>
      <c r="AJ146" s="309"/>
      <c r="AK146" s="309"/>
      <c r="AL146" s="309"/>
      <c r="AM146" s="309"/>
      <c r="AN146" s="310"/>
      <c r="AO146" s="310"/>
      <c r="AP146" s="310"/>
      <c r="AQ146" s="310"/>
      <c r="AR146" s="310"/>
      <c r="AS146" s="310"/>
      <c r="AT146" s="310"/>
      <c r="AU146" s="310"/>
      <c r="AV146" s="311"/>
      <c r="AW146" s="311"/>
      <c r="AX146" s="311"/>
      <c r="AY146" s="311"/>
      <c r="AZ146" s="311"/>
      <c r="BA146" s="311"/>
      <c r="BB146" s="311"/>
      <c r="BC146" s="311"/>
      <c r="BD146" s="311"/>
      <c r="BE146" s="311"/>
      <c r="BF146" s="311"/>
      <c r="BG146" s="311"/>
    </row>
    <row r="147" spans="3:59" s="103" customFormat="1" ht="12" customHeight="1">
      <c r="D147" s="1009" t="s">
        <v>681</v>
      </c>
      <c r="E147" s="981"/>
      <c r="F147" s="982"/>
      <c r="G147" s="983" t="s">
        <v>590</v>
      </c>
      <c r="H147" s="984"/>
      <c r="I147" s="984"/>
      <c r="J147" s="985"/>
      <c r="K147" s="986"/>
      <c r="L147" s="987"/>
      <c r="M147" s="987"/>
      <c r="N147" s="987"/>
      <c r="O147" s="987"/>
      <c r="P147" s="987"/>
      <c r="Q147" s="987"/>
      <c r="R147" s="988"/>
      <c r="S147" s="991">
        <v>1000</v>
      </c>
      <c r="T147" s="992"/>
      <c r="U147" s="992"/>
      <c r="V147" s="993"/>
      <c r="W147" s="991"/>
      <c r="X147" s="992"/>
      <c r="Y147" s="992"/>
      <c r="Z147" s="993"/>
      <c r="AA147" s="991">
        <v>4000</v>
      </c>
      <c r="AB147" s="992"/>
      <c r="AC147" s="992"/>
      <c r="AD147" s="993"/>
    </row>
    <row r="148" spans="3:59" s="103" customFormat="1" ht="12" customHeight="1">
      <c r="D148" s="1009" t="s">
        <v>682</v>
      </c>
      <c r="E148" s="981"/>
      <c r="F148" s="982"/>
      <c r="G148" s="983" t="s">
        <v>608</v>
      </c>
      <c r="H148" s="984"/>
      <c r="I148" s="984"/>
      <c r="J148" s="985"/>
      <c r="K148" s="986"/>
      <c r="L148" s="987"/>
      <c r="M148" s="987"/>
      <c r="N148" s="987"/>
      <c r="O148" s="987"/>
      <c r="P148" s="987"/>
      <c r="Q148" s="987"/>
      <c r="R148" s="988"/>
      <c r="S148" s="991">
        <v>1000</v>
      </c>
      <c r="T148" s="992"/>
      <c r="U148" s="992"/>
      <c r="V148" s="993"/>
      <c r="W148" s="991"/>
      <c r="X148" s="992"/>
      <c r="Y148" s="992"/>
      <c r="Z148" s="993"/>
      <c r="AA148" s="991">
        <v>5000</v>
      </c>
      <c r="AB148" s="992"/>
      <c r="AC148" s="992"/>
      <c r="AD148" s="993"/>
      <c r="AG148" s="103" t="s">
        <v>683</v>
      </c>
    </row>
    <row r="149" spans="3:59" s="103" customFormat="1" ht="12" customHeight="1">
      <c r="D149" s="1009"/>
      <c r="E149" s="981"/>
      <c r="F149" s="982"/>
      <c r="G149" s="983"/>
      <c r="H149" s="984"/>
      <c r="I149" s="984"/>
      <c r="J149" s="985"/>
      <c r="K149" s="986" t="s">
        <v>594</v>
      </c>
      <c r="L149" s="987"/>
      <c r="M149" s="987"/>
      <c r="N149" s="987"/>
      <c r="O149" s="987"/>
      <c r="P149" s="987"/>
      <c r="Q149" s="987"/>
      <c r="R149" s="988"/>
      <c r="S149" s="991">
        <v>2000</v>
      </c>
      <c r="T149" s="992"/>
      <c r="U149" s="992"/>
      <c r="V149" s="993"/>
      <c r="W149" s="991">
        <v>0</v>
      </c>
      <c r="X149" s="992"/>
      <c r="Y149" s="992"/>
      <c r="Z149" s="993"/>
      <c r="AA149" s="991"/>
      <c r="AB149" s="992"/>
      <c r="AC149" s="992"/>
      <c r="AD149" s="993"/>
      <c r="AG149" s="986" t="s">
        <v>585</v>
      </c>
      <c r="AH149" s="987"/>
      <c r="AI149" s="988"/>
      <c r="AJ149" s="986" t="s">
        <v>586</v>
      </c>
      <c r="AK149" s="987"/>
      <c r="AL149" s="987"/>
      <c r="AM149" s="988"/>
      <c r="AN149" s="986" t="s">
        <v>555</v>
      </c>
      <c r="AO149" s="987"/>
      <c r="AP149" s="987"/>
      <c r="AQ149" s="987"/>
      <c r="AR149" s="987"/>
      <c r="AS149" s="987"/>
      <c r="AT149" s="987"/>
      <c r="AU149" s="988"/>
      <c r="AV149" s="986" t="s">
        <v>587</v>
      </c>
      <c r="AW149" s="987"/>
      <c r="AX149" s="987"/>
      <c r="AY149" s="988"/>
      <c r="AZ149" s="986" t="s">
        <v>588</v>
      </c>
      <c r="BA149" s="987"/>
      <c r="BB149" s="987"/>
      <c r="BC149" s="988"/>
      <c r="BD149" s="986" t="s">
        <v>220</v>
      </c>
      <c r="BE149" s="987"/>
      <c r="BF149" s="987"/>
      <c r="BG149" s="988"/>
    </row>
    <row r="150" spans="3:59" s="103" customFormat="1" ht="12" customHeight="1">
      <c r="D150" s="980"/>
      <c r="E150" s="981"/>
      <c r="F150" s="982"/>
      <c r="G150" s="983"/>
      <c r="H150" s="984"/>
      <c r="I150" s="984"/>
      <c r="J150" s="985"/>
      <c r="K150" s="986"/>
      <c r="L150" s="987"/>
      <c r="M150" s="987"/>
      <c r="N150" s="987"/>
      <c r="O150" s="987"/>
      <c r="P150" s="987"/>
      <c r="Q150" s="987"/>
      <c r="R150" s="988"/>
      <c r="S150" s="991"/>
      <c r="T150" s="992"/>
      <c r="U150" s="992"/>
      <c r="V150" s="993"/>
      <c r="W150" s="991"/>
      <c r="X150" s="992"/>
      <c r="Y150" s="992"/>
      <c r="Z150" s="993"/>
      <c r="AA150" s="991"/>
      <c r="AB150" s="992"/>
      <c r="AC150" s="992"/>
      <c r="AD150" s="993"/>
      <c r="AG150" s="980"/>
      <c r="AH150" s="981"/>
      <c r="AI150" s="982"/>
      <c r="AJ150" s="983"/>
      <c r="AK150" s="984"/>
      <c r="AL150" s="984"/>
      <c r="AM150" s="985"/>
      <c r="AN150" s="986" t="s">
        <v>607</v>
      </c>
      <c r="AO150" s="987"/>
      <c r="AP150" s="987"/>
      <c r="AQ150" s="987"/>
      <c r="AR150" s="987"/>
      <c r="AS150" s="987"/>
      <c r="AT150" s="987"/>
      <c r="AU150" s="988"/>
      <c r="AV150" s="991"/>
      <c r="AW150" s="992"/>
      <c r="AX150" s="992"/>
      <c r="AY150" s="993"/>
      <c r="AZ150" s="991"/>
      <c r="BA150" s="992"/>
      <c r="BB150" s="992"/>
      <c r="BC150" s="993"/>
      <c r="BD150" s="991">
        <v>3000</v>
      </c>
      <c r="BE150" s="992"/>
      <c r="BF150" s="992"/>
      <c r="BG150" s="993"/>
    </row>
    <row r="151" spans="3:59" s="103" customFormat="1" ht="12" customHeight="1">
      <c r="AG151" s="1009" t="s">
        <v>681</v>
      </c>
      <c r="AH151" s="981"/>
      <c r="AI151" s="982"/>
      <c r="AJ151" s="983" t="s">
        <v>590</v>
      </c>
      <c r="AK151" s="984"/>
      <c r="AL151" s="984"/>
      <c r="AM151" s="985"/>
      <c r="AN151" s="986"/>
      <c r="AO151" s="987"/>
      <c r="AP151" s="987"/>
      <c r="AQ151" s="987"/>
      <c r="AR151" s="987"/>
      <c r="AS151" s="987"/>
      <c r="AT151" s="987"/>
      <c r="AU151" s="988"/>
      <c r="AV151" s="991">
        <v>1000</v>
      </c>
      <c r="AW151" s="992"/>
      <c r="AX151" s="992"/>
      <c r="AY151" s="993"/>
      <c r="AZ151" s="991"/>
      <c r="BA151" s="992"/>
      <c r="BB151" s="992"/>
      <c r="BC151" s="993"/>
      <c r="BD151" s="991">
        <v>4000</v>
      </c>
      <c r="BE151" s="992"/>
      <c r="BF151" s="992"/>
      <c r="BG151" s="993"/>
    </row>
    <row r="152" spans="3:59" s="103" customFormat="1" ht="12" customHeight="1">
      <c r="AG152" s="1009" t="s">
        <v>682</v>
      </c>
      <c r="AH152" s="981"/>
      <c r="AI152" s="982"/>
      <c r="AJ152" s="983" t="s">
        <v>608</v>
      </c>
      <c r="AK152" s="984"/>
      <c r="AL152" s="984"/>
      <c r="AM152" s="985"/>
      <c r="AN152" s="986"/>
      <c r="AO152" s="987"/>
      <c r="AP152" s="987"/>
      <c r="AQ152" s="987"/>
      <c r="AR152" s="987"/>
      <c r="AS152" s="987"/>
      <c r="AT152" s="987"/>
      <c r="AU152" s="988"/>
      <c r="AV152" s="991">
        <v>1000</v>
      </c>
      <c r="AW152" s="992"/>
      <c r="AX152" s="992"/>
      <c r="AY152" s="993"/>
      <c r="AZ152" s="991"/>
      <c r="BA152" s="992"/>
      <c r="BB152" s="992"/>
      <c r="BC152" s="993"/>
      <c r="BD152" s="991">
        <v>5000</v>
      </c>
      <c r="BE152" s="992"/>
      <c r="BF152" s="992"/>
      <c r="BG152" s="993"/>
    </row>
    <row r="153" spans="3:59" s="103" customFormat="1" ht="12" customHeight="1">
      <c r="AG153" s="1009"/>
      <c r="AH153" s="981"/>
      <c r="AI153" s="982"/>
      <c r="AJ153" s="983"/>
      <c r="AK153" s="984"/>
      <c r="AL153" s="984"/>
      <c r="AM153" s="985"/>
      <c r="AN153" s="986" t="s">
        <v>594</v>
      </c>
      <c r="AO153" s="987"/>
      <c r="AP153" s="987"/>
      <c r="AQ153" s="987"/>
      <c r="AR153" s="987"/>
      <c r="AS153" s="987"/>
      <c r="AT153" s="987"/>
      <c r="AU153" s="988"/>
      <c r="AV153" s="991">
        <v>2000</v>
      </c>
      <c r="AW153" s="992"/>
      <c r="AX153" s="992"/>
      <c r="AY153" s="993"/>
      <c r="AZ153" s="991">
        <v>0</v>
      </c>
      <c r="BA153" s="992"/>
      <c r="BB153" s="992"/>
      <c r="BC153" s="993"/>
      <c r="BD153" s="991"/>
      <c r="BE153" s="992"/>
      <c r="BF153" s="992"/>
      <c r="BG153" s="993"/>
    </row>
    <row r="154" spans="3:59" s="103" customFormat="1" ht="12" customHeight="1"/>
    <row r="155" spans="3:59" s="103" customFormat="1" ht="12" customHeight="1"/>
    <row r="156" spans="3:59" s="103" customFormat="1" ht="12" customHeight="1">
      <c r="C156" s="103" t="s">
        <v>684</v>
      </c>
    </row>
    <row r="157" spans="3:59" s="103" customFormat="1" ht="12" customHeight="1">
      <c r="D157" s="103" t="s">
        <v>685</v>
      </c>
    </row>
    <row r="158" spans="3:59" s="103" customFormat="1" ht="12" customHeight="1"/>
    <row r="159" spans="3:59" s="103" customFormat="1" ht="12" customHeight="1">
      <c r="E159" s="103" t="s">
        <v>686</v>
      </c>
      <c r="F159" s="103" t="s">
        <v>687</v>
      </c>
      <c r="Y159" s="103" t="s">
        <v>616</v>
      </c>
      <c r="Z159" s="103" t="s">
        <v>688</v>
      </c>
      <c r="AD159" s="103" t="s">
        <v>689</v>
      </c>
    </row>
    <row r="160" spans="3:59" s="103" customFormat="1" ht="12" customHeight="1">
      <c r="E160" s="103" t="s">
        <v>690</v>
      </c>
      <c r="F160" s="103" t="s">
        <v>691</v>
      </c>
      <c r="Y160" s="103" t="s">
        <v>616</v>
      </c>
      <c r="Z160" s="103" t="s">
        <v>692</v>
      </c>
      <c r="AD160" s="103" t="s">
        <v>693</v>
      </c>
    </row>
    <row r="161" spans="4:39" s="103" customFormat="1" ht="12" customHeight="1">
      <c r="E161" s="103" t="s">
        <v>694</v>
      </c>
      <c r="F161" s="103" t="s">
        <v>695</v>
      </c>
      <c r="Y161" s="103" t="s">
        <v>616</v>
      </c>
      <c r="Z161" s="103" t="s">
        <v>692</v>
      </c>
      <c r="AD161" s="103" t="s">
        <v>693</v>
      </c>
    </row>
    <row r="162" spans="4:39" s="103" customFormat="1" ht="12" customHeight="1"/>
    <row r="163" spans="4:39" s="103" customFormat="1" ht="12" customHeight="1">
      <c r="E163" s="1011" t="s">
        <v>696</v>
      </c>
      <c r="F163" s="1011"/>
      <c r="G163" s="1011"/>
      <c r="H163" s="1011"/>
      <c r="I163" s="1011"/>
      <c r="J163" s="1011"/>
      <c r="K163" s="1011"/>
      <c r="L163" s="1011"/>
      <c r="M163" s="1011"/>
      <c r="N163" s="1011"/>
      <c r="O163" s="1011" t="s">
        <v>697</v>
      </c>
      <c r="P163" s="1011"/>
      <c r="Q163" s="1011"/>
      <c r="R163" s="1011"/>
      <c r="S163" s="1011"/>
      <c r="T163" s="1011"/>
      <c r="U163" s="1011"/>
      <c r="V163" s="1011"/>
      <c r="W163" s="1011"/>
      <c r="X163" s="1011"/>
      <c r="Y163" s="1011" t="s">
        <v>698</v>
      </c>
      <c r="Z163" s="1011"/>
      <c r="AA163" s="1011"/>
      <c r="AB163" s="1011"/>
      <c r="AC163" s="1011"/>
      <c r="AD163" s="1011"/>
      <c r="AE163" s="1011"/>
      <c r="AF163" s="1011"/>
      <c r="AG163" s="1011"/>
      <c r="AH163" s="1011"/>
      <c r="AI163" s="1012" t="s">
        <v>699</v>
      </c>
      <c r="AJ163" s="1013"/>
      <c r="AK163" s="1013"/>
      <c r="AL163" s="1013"/>
      <c r="AM163" s="1014"/>
    </row>
    <row r="164" spans="4:39" s="103" customFormat="1" ht="12" customHeight="1">
      <c r="E164" s="1010" t="s">
        <v>700</v>
      </c>
      <c r="F164" s="1010"/>
      <c r="G164" s="1010"/>
      <c r="H164" s="1010"/>
      <c r="I164" s="1010"/>
      <c r="J164" s="1010"/>
      <c r="K164" s="1010"/>
      <c r="L164" s="1010"/>
      <c r="M164" s="1010"/>
      <c r="N164" s="1010"/>
      <c r="O164" s="1010" t="s">
        <v>701</v>
      </c>
      <c r="P164" s="1010"/>
      <c r="Q164" s="1010"/>
      <c r="R164" s="1010"/>
      <c r="S164" s="1010"/>
      <c r="T164" s="1010"/>
      <c r="U164" s="1010"/>
      <c r="V164" s="1010"/>
      <c r="W164" s="1010"/>
      <c r="X164" s="1010"/>
      <c r="Y164" s="294" t="s">
        <v>702</v>
      </c>
      <c r="Z164" s="295"/>
      <c r="AA164" s="295"/>
      <c r="AB164" s="295"/>
      <c r="AC164" s="295"/>
      <c r="AD164" s="295"/>
      <c r="AE164" s="295"/>
      <c r="AF164" s="295"/>
      <c r="AG164" s="295"/>
      <c r="AH164" s="295"/>
      <c r="AI164" s="986" t="s">
        <v>584</v>
      </c>
      <c r="AJ164" s="987"/>
      <c r="AK164" s="987"/>
      <c r="AL164" s="987"/>
      <c r="AM164" s="988"/>
    </row>
    <row r="165" spans="4:39" s="103" customFormat="1" ht="12" customHeight="1">
      <c r="E165" s="1010"/>
      <c r="F165" s="1010"/>
      <c r="G165" s="1010"/>
      <c r="H165" s="1010"/>
      <c r="I165" s="1010"/>
      <c r="J165" s="1010"/>
      <c r="K165" s="1010"/>
      <c r="L165" s="1010"/>
      <c r="M165" s="1010"/>
      <c r="N165" s="1010"/>
      <c r="O165" s="1010"/>
      <c r="P165" s="1010"/>
      <c r="Q165" s="1010"/>
      <c r="R165" s="1010"/>
      <c r="S165" s="1010"/>
      <c r="T165" s="1010"/>
      <c r="U165" s="1010"/>
      <c r="V165" s="1010"/>
      <c r="W165" s="1010"/>
      <c r="X165" s="1010"/>
      <c r="Y165" s="294" t="s">
        <v>703</v>
      </c>
      <c r="Z165" s="295"/>
      <c r="AA165" s="295"/>
      <c r="AB165" s="295"/>
      <c r="AC165" s="295"/>
      <c r="AD165" s="295"/>
      <c r="AE165" s="295"/>
      <c r="AF165" s="295"/>
      <c r="AG165" s="295"/>
      <c r="AH165" s="295"/>
      <c r="AI165" s="986" t="s">
        <v>704</v>
      </c>
      <c r="AJ165" s="987"/>
      <c r="AK165" s="987"/>
      <c r="AL165" s="987"/>
      <c r="AM165" s="988"/>
    </row>
    <row r="166" spans="4:39" s="103" customFormat="1" ht="12" customHeight="1">
      <c r="E166" s="1010"/>
      <c r="F166" s="1010"/>
      <c r="G166" s="1010"/>
      <c r="H166" s="1010"/>
      <c r="I166" s="1010"/>
      <c r="J166" s="1010"/>
      <c r="K166" s="1010"/>
      <c r="L166" s="1010"/>
      <c r="M166" s="1010"/>
      <c r="N166" s="1010"/>
      <c r="O166" s="1010" t="s">
        <v>705</v>
      </c>
      <c r="P166" s="1010"/>
      <c r="Q166" s="1010"/>
      <c r="R166" s="1010"/>
      <c r="S166" s="1010"/>
      <c r="T166" s="1010"/>
      <c r="U166" s="1010"/>
      <c r="V166" s="1010"/>
      <c r="W166" s="1010"/>
      <c r="X166" s="1010"/>
      <c r="Y166" s="294" t="s">
        <v>702</v>
      </c>
      <c r="Z166" s="295"/>
      <c r="AA166" s="295"/>
      <c r="AB166" s="295"/>
      <c r="AC166" s="295"/>
      <c r="AD166" s="295"/>
      <c r="AE166" s="295"/>
      <c r="AF166" s="295"/>
      <c r="AG166" s="295"/>
      <c r="AH166" s="295"/>
      <c r="AI166" s="986" t="s">
        <v>584</v>
      </c>
      <c r="AJ166" s="987"/>
      <c r="AK166" s="987"/>
      <c r="AL166" s="987"/>
      <c r="AM166" s="988"/>
    </row>
    <row r="167" spans="4:39" s="103" customFormat="1" ht="12" customHeight="1">
      <c r="E167" s="1010"/>
      <c r="F167" s="1010"/>
      <c r="G167" s="1010"/>
      <c r="H167" s="1010"/>
      <c r="I167" s="1010"/>
      <c r="J167" s="1010"/>
      <c r="K167" s="1010"/>
      <c r="L167" s="1010"/>
      <c r="M167" s="1010"/>
      <c r="N167" s="1010"/>
      <c r="O167" s="1010"/>
      <c r="P167" s="1010"/>
      <c r="Q167" s="1010"/>
      <c r="R167" s="1010"/>
      <c r="S167" s="1010"/>
      <c r="T167" s="1010"/>
      <c r="U167" s="1010"/>
      <c r="V167" s="1010"/>
      <c r="W167" s="1010"/>
      <c r="X167" s="1010"/>
      <c r="Y167" s="294" t="s">
        <v>703</v>
      </c>
      <c r="Z167" s="295"/>
      <c r="AA167" s="295"/>
      <c r="AB167" s="295"/>
      <c r="AC167" s="295"/>
      <c r="AD167" s="295"/>
      <c r="AE167" s="295"/>
      <c r="AF167" s="295"/>
      <c r="AG167" s="295"/>
      <c r="AH167" s="295"/>
      <c r="AI167" s="986" t="s">
        <v>706</v>
      </c>
      <c r="AJ167" s="987"/>
      <c r="AK167" s="987"/>
      <c r="AL167" s="987"/>
      <c r="AM167" s="988"/>
    </row>
    <row r="168" spans="4:39" s="103" customFormat="1" ht="12" customHeight="1">
      <c r="E168" s="1010" t="s">
        <v>707</v>
      </c>
      <c r="F168" s="1010"/>
      <c r="G168" s="1010"/>
      <c r="H168" s="1010"/>
      <c r="I168" s="1010"/>
      <c r="J168" s="1010"/>
      <c r="K168" s="1010"/>
      <c r="L168" s="1010"/>
      <c r="M168" s="1010"/>
      <c r="N168" s="1010"/>
      <c r="O168" s="1010" t="s">
        <v>701</v>
      </c>
      <c r="P168" s="1010"/>
      <c r="Q168" s="1010"/>
      <c r="R168" s="1010"/>
      <c r="S168" s="1010"/>
      <c r="T168" s="1010"/>
      <c r="U168" s="1010"/>
      <c r="V168" s="1010"/>
      <c r="W168" s="1010"/>
      <c r="X168" s="1010"/>
      <c r="Y168" s="294" t="s">
        <v>702</v>
      </c>
      <c r="Z168" s="295"/>
      <c r="AA168" s="295"/>
      <c r="AB168" s="295"/>
      <c r="AC168" s="295"/>
      <c r="AD168" s="295"/>
      <c r="AE168" s="295"/>
      <c r="AF168" s="295"/>
      <c r="AG168" s="295"/>
      <c r="AH168" s="295"/>
      <c r="AI168" s="986" t="s">
        <v>704</v>
      </c>
      <c r="AJ168" s="987"/>
      <c r="AK168" s="987"/>
      <c r="AL168" s="987"/>
      <c r="AM168" s="988"/>
    </row>
    <row r="169" spans="4:39" s="103" customFormat="1" ht="12" customHeight="1">
      <c r="E169" s="1010"/>
      <c r="F169" s="1010"/>
      <c r="G169" s="1010"/>
      <c r="H169" s="1010"/>
      <c r="I169" s="1010"/>
      <c r="J169" s="1010"/>
      <c r="K169" s="1010"/>
      <c r="L169" s="1010"/>
      <c r="M169" s="1010"/>
      <c r="N169" s="1010"/>
      <c r="O169" s="1010"/>
      <c r="P169" s="1010"/>
      <c r="Q169" s="1010"/>
      <c r="R169" s="1010"/>
      <c r="S169" s="1010"/>
      <c r="T169" s="1010"/>
      <c r="U169" s="1010"/>
      <c r="V169" s="1010"/>
      <c r="W169" s="1010"/>
      <c r="X169" s="1010"/>
      <c r="Y169" s="294" t="s">
        <v>703</v>
      </c>
      <c r="Z169" s="295"/>
      <c r="AA169" s="295"/>
      <c r="AB169" s="295"/>
      <c r="AC169" s="295"/>
      <c r="AD169" s="295"/>
      <c r="AE169" s="295"/>
      <c r="AF169" s="295"/>
      <c r="AG169" s="295"/>
      <c r="AH169" s="295"/>
      <c r="AI169" s="986" t="s">
        <v>704</v>
      </c>
      <c r="AJ169" s="987"/>
      <c r="AK169" s="987"/>
      <c r="AL169" s="987"/>
      <c r="AM169" s="988"/>
    </row>
    <row r="170" spans="4:39" s="103" customFormat="1" ht="12" customHeight="1">
      <c r="E170" s="1010"/>
      <c r="F170" s="1010"/>
      <c r="G170" s="1010"/>
      <c r="H170" s="1010"/>
      <c r="I170" s="1010"/>
      <c r="J170" s="1010"/>
      <c r="K170" s="1010"/>
      <c r="L170" s="1010"/>
      <c r="M170" s="1010"/>
      <c r="N170" s="1010"/>
      <c r="O170" s="1010" t="s">
        <v>705</v>
      </c>
      <c r="P170" s="1010"/>
      <c r="Q170" s="1010"/>
      <c r="R170" s="1010"/>
      <c r="S170" s="1010"/>
      <c r="T170" s="1010"/>
      <c r="U170" s="1010"/>
      <c r="V170" s="1010"/>
      <c r="W170" s="1010"/>
      <c r="X170" s="1010"/>
      <c r="Y170" s="294" t="s">
        <v>702</v>
      </c>
      <c r="Z170" s="295"/>
      <c r="AA170" s="295"/>
      <c r="AB170" s="295"/>
      <c r="AC170" s="295"/>
      <c r="AD170" s="295"/>
      <c r="AE170" s="295"/>
      <c r="AF170" s="295"/>
      <c r="AG170" s="295"/>
      <c r="AH170" s="295"/>
      <c r="AI170" s="986" t="s">
        <v>584</v>
      </c>
      <c r="AJ170" s="987"/>
      <c r="AK170" s="987"/>
      <c r="AL170" s="987"/>
      <c r="AM170" s="988"/>
    </row>
    <row r="171" spans="4:39" s="103" customFormat="1" ht="12" customHeight="1">
      <c r="E171" s="1010"/>
      <c r="F171" s="1010"/>
      <c r="G171" s="1010"/>
      <c r="H171" s="1010"/>
      <c r="I171" s="1010"/>
      <c r="J171" s="1010"/>
      <c r="K171" s="1010"/>
      <c r="L171" s="1010"/>
      <c r="M171" s="1010"/>
      <c r="N171" s="1010"/>
      <c r="O171" s="1010"/>
      <c r="P171" s="1010"/>
      <c r="Q171" s="1010"/>
      <c r="R171" s="1010"/>
      <c r="S171" s="1010"/>
      <c r="T171" s="1010"/>
      <c r="U171" s="1010"/>
      <c r="V171" s="1010"/>
      <c r="W171" s="1010"/>
      <c r="X171" s="1010"/>
      <c r="Y171" s="294" t="s">
        <v>703</v>
      </c>
      <c r="Z171" s="295"/>
      <c r="AA171" s="295"/>
      <c r="AB171" s="295"/>
      <c r="AC171" s="295"/>
      <c r="AD171" s="295"/>
      <c r="AE171" s="295"/>
      <c r="AF171" s="295"/>
      <c r="AG171" s="295"/>
      <c r="AH171" s="295"/>
      <c r="AI171" s="986" t="s">
        <v>706</v>
      </c>
      <c r="AJ171" s="987"/>
      <c r="AK171" s="987"/>
      <c r="AL171" s="987"/>
      <c r="AM171" s="988"/>
    </row>
    <row r="172" spans="4:39" s="103" customFormat="1" ht="12" customHeight="1"/>
    <row r="173" spans="4:39" s="103" customFormat="1" ht="12" customHeight="1">
      <c r="D173" s="103" t="s">
        <v>3138</v>
      </c>
    </row>
    <row r="174" spans="4:39" s="103" customFormat="1" ht="12" customHeight="1">
      <c r="D174" s="103" t="s">
        <v>3137</v>
      </c>
    </row>
    <row r="175" spans="4:39" s="103" customFormat="1" ht="12" customHeight="1"/>
    <row r="176" spans="4:39" s="103" customFormat="1" ht="12" customHeight="1"/>
    <row r="177" spans="1:92" ht="12" customHeight="1">
      <c r="A177" s="103"/>
      <c r="B177" s="103"/>
      <c r="C177" s="103" t="s">
        <v>2144</v>
      </c>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c r="AA177" s="103"/>
      <c r="AB177" s="103"/>
      <c r="AC177" s="103"/>
      <c r="AD177" s="103"/>
      <c r="AE177" s="103"/>
      <c r="AF177" s="103"/>
      <c r="AG177" s="103"/>
      <c r="AH177" s="103"/>
      <c r="AI177" s="103"/>
      <c r="AJ177" s="103"/>
      <c r="AK177" s="103"/>
      <c r="AL177" s="103"/>
      <c r="AM177" s="103"/>
      <c r="AN177" s="103"/>
      <c r="AO177" s="103"/>
      <c r="AP177" s="103"/>
      <c r="AQ177" s="103"/>
      <c r="AR177" s="103"/>
      <c r="AS177" s="103"/>
      <c r="AT177" s="103"/>
      <c r="AU177" s="103"/>
      <c r="AV177" s="103"/>
      <c r="AW177" s="103"/>
      <c r="AX177" s="103"/>
      <c r="AY177" s="103"/>
      <c r="AZ177" s="103"/>
      <c r="BA177" s="103"/>
      <c r="BB177" s="103"/>
      <c r="BC177" s="103"/>
      <c r="BD177" s="103"/>
      <c r="BE177" s="103"/>
      <c r="BF177" s="103"/>
      <c r="BG177" s="103"/>
      <c r="BH177" s="103"/>
      <c r="BI177" s="103"/>
      <c r="BJ177" s="103"/>
      <c r="BK177" s="103"/>
      <c r="BL177" s="103"/>
      <c r="BM177" s="103"/>
      <c r="BN177" s="103"/>
      <c r="BO177" s="52"/>
      <c r="BP177" s="52"/>
      <c r="BQ177" s="52"/>
      <c r="BR177" s="52"/>
      <c r="BS177" s="52"/>
      <c r="BT177" s="52"/>
      <c r="BU177" s="52"/>
      <c r="BV177" s="52"/>
      <c r="BW177" s="52"/>
    </row>
    <row r="178" spans="1:92" ht="12" customHeight="1">
      <c r="A178" s="103"/>
      <c r="B178" s="103"/>
      <c r="C178" s="103"/>
      <c r="D178" s="103" t="s">
        <v>794</v>
      </c>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c r="AA178" s="103"/>
      <c r="AB178" s="103"/>
      <c r="AC178" s="103"/>
      <c r="AD178" s="103"/>
      <c r="AE178" s="103"/>
      <c r="AF178" s="103"/>
      <c r="AG178" s="103"/>
      <c r="AH178" s="103"/>
      <c r="AI178" s="103"/>
      <c r="AJ178" s="103"/>
      <c r="AK178" s="103"/>
      <c r="AL178" s="103"/>
      <c r="AM178" s="103"/>
      <c r="AN178" s="103"/>
      <c r="AO178" s="103"/>
      <c r="AP178" s="103"/>
      <c r="AQ178" s="103"/>
      <c r="AR178" s="103"/>
      <c r="AS178" s="103"/>
      <c r="AT178" s="103"/>
      <c r="AU178" s="103"/>
      <c r="AV178" s="103"/>
      <c r="AW178" s="103"/>
      <c r="AX178" s="103"/>
      <c r="AY178" s="103"/>
      <c r="AZ178" s="103"/>
      <c r="BA178" s="103"/>
      <c r="BB178" s="103"/>
      <c r="BC178" s="103"/>
      <c r="BD178" s="103"/>
      <c r="BE178" s="103"/>
      <c r="BF178" s="103"/>
      <c r="BG178" s="103"/>
      <c r="BH178" s="103"/>
      <c r="BI178" s="103"/>
      <c r="BJ178" s="103"/>
      <c r="BK178" s="103"/>
      <c r="BL178" s="103"/>
      <c r="BM178" s="103"/>
      <c r="BN178" s="103"/>
      <c r="BO178" s="52"/>
      <c r="BP178" s="52"/>
      <c r="BQ178" s="52"/>
      <c r="BR178" s="52"/>
      <c r="BS178" s="52"/>
      <c r="BT178" s="52"/>
      <c r="BU178" s="52"/>
      <c r="BV178" s="52"/>
      <c r="BW178" s="52"/>
    </row>
    <row r="179" spans="1:92" ht="12" customHeight="1">
      <c r="A179" s="103"/>
      <c r="B179" s="103"/>
      <c r="C179" s="103"/>
      <c r="D179" s="103" t="s">
        <v>795</v>
      </c>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c r="AA179" s="103"/>
      <c r="AB179" s="103"/>
      <c r="AC179" s="103"/>
      <c r="AD179" s="103"/>
      <c r="AE179" s="103"/>
      <c r="AF179" s="103"/>
      <c r="AG179" s="103"/>
      <c r="AH179" s="103"/>
      <c r="AI179" s="103"/>
      <c r="AJ179" s="103"/>
      <c r="AK179" s="103"/>
      <c r="AL179" s="103"/>
      <c r="AM179" s="103"/>
      <c r="AN179" s="103"/>
      <c r="AO179" s="103"/>
      <c r="AP179" s="103"/>
      <c r="AQ179" s="103"/>
      <c r="AR179" s="103"/>
      <c r="AS179" s="103"/>
      <c r="AT179" s="103"/>
      <c r="AU179" s="103"/>
      <c r="AV179" s="103"/>
      <c r="AW179" s="103"/>
      <c r="AX179" s="103"/>
      <c r="AY179" s="103"/>
      <c r="AZ179" s="103"/>
      <c r="BA179" s="103"/>
      <c r="BB179" s="103"/>
      <c r="BC179" s="103"/>
      <c r="BD179" s="103"/>
      <c r="BE179" s="103"/>
      <c r="BF179" s="103"/>
      <c r="BG179" s="103"/>
      <c r="BH179" s="103"/>
      <c r="BI179" s="103"/>
      <c r="BJ179" s="103"/>
      <c r="BK179" s="103"/>
      <c r="BL179" s="103"/>
      <c r="BM179" s="103"/>
      <c r="BN179" s="103"/>
      <c r="BO179" s="52"/>
      <c r="BP179" s="52"/>
      <c r="BQ179" s="52"/>
      <c r="BR179" s="52"/>
      <c r="BS179" s="52"/>
      <c r="BT179" s="52"/>
      <c r="BU179" s="52"/>
      <c r="BV179" s="52"/>
      <c r="BW179" s="52"/>
    </row>
    <row r="180" spans="1:92" ht="12" customHeight="1">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c r="AA180" s="103"/>
      <c r="AB180" s="103"/>
      <c r="AC180" s="103"/>
      <c r="AD180" s="103"/>
      <c r="AE180" s="103"/>
      <c r="AF180" s="103"/>
      <c r="AG180" s="103"/>
      <c r="AH180" s="103"/>
      <c r="AI180" s="103"/>
      <c r="AJ180" s="103"/>
      <c r="AK180" s="103"/>
      <c r="AL180" s="103"/>
      <c r="AM180" s="103"/>
      <c r="AN180" s="103"/>
      <c r="AO180" s="103"/>
      <c r="AP180" s="103"/>
      <c r="AQ180" s="103"/>
      <c r="AR180" s="103"/>
      <c r="AS180" s="103"/>
      <c r="AT180" s="103"/>
      <c r="AU180" s="103"/>
      <c r="AV180" s="103"/>
      <c r="AW180" s="103"/>
      <c r="AX180" s="103"/>
      <c r="AY180" s="103"/>
      <c r="AZ180" s="103"/>
      <c r="BA180" s="103"/>
      <c r="BB180" s="103"/>
      <c r="BC180" s="103"/>
      <c r="BD180" s="103"/>
      <c r="BE180" s="103"/>
      <c r="BF180" s="103"/>
      <c r="BG180" s="103"/>
      <c r="BH180" s="103"/>
      <c r="BI180" s="103"/>
      <c r="BJ180" s="103"/>
      <c r="BK180" s="103"/>
      <c r="BL180" s="103"/>
      <c r="BM180" s="103"/>
      <c r="BN180" s="103"/>
      <c r="BO180" s="52"/>
      <c r="BP180" s="52"/>
      <c r="BQ180" s="52"/>
      <c r="BR180" s="52"/>
      <c r="BS180" s="52"/>
      <c r="BT180" s="52"/>
      <c r="BU180" s="52"/>
      <c r="BV180" s="52"/>
      <c r="BW180" s="52"/>
    </row>
    <row r="181" spans="1:92" ht="12" customHeight="1">
      <c r="A181" s="103"/>
      <c r="B181" s="103"/>
      <c r="C181" s="103"/>
      <c r="D181" s="103" t="s">
        <v>796</v>
      </c>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c r="AA181" s="103"/>
      <c r="AB181" s="103"/>
      <c r="AC181" s="103"/>
      <c r="AD181" s="103"/>
      <c r="AE181" s="103"/>
      <c r="AF181" s="103"/>
      <c r="AG181" s="103"/>
      <c r="AH181" s="103"/>
      <c r="AI181" s="103"/>
      <c r="AJ181" s="103"/>
      <c r="AK181" s="103"/>
      <c r="AL181" s="103"/>
      <c r="AM181" s="103"/>
      <c r="AN181" s="103"/>
      <c r="AO181" s="103"/>
      <c r="AP181" s="103"/>
      <c r="AQ181" s="103"/>
      <c r="AR181" s="103"/>
      <c r="AS181" s="103"/>
      <c r="AT181" s="103"/>
      <c r="AU181" s="103"/>
      <c r="AV181" s="103"/>
      <c r="AW181" s="103"/>
      <c r="AX181" s="103"/>
      <c r="AY181" s="103"/>
      <c r="AZ181" s="103"/>
      <c r="BA181" s="103"/>
      <c r="BB181" s="103"/>
      <c r="BC181" s="103"/>
      <c r="BD181" s="103"/>
      <c r="BE181" s="103"/>
      <c r="BF181" s="103"/>
      <c r="BG181" s="103"/>
      <c r="BH181" s="103"/>
      <c r="BI181" s="103"/>
      <c r="BJ181" s="103"/>
      <c r="BK181" s="103"/>
      <c r="BL181" s="103"/>
      <c r="BM181" s="103"/>
      <c r="BN181" s="103"/>
      <c r="BO181" s="52"/>
      <c r="BP181" s="52"/>
      <c r="BQ181" s="52"/>
      <c r="BR181" s="52"/>
      <c r="BS181" s="52"/>
      <c r="BT181" s="52"/>
      <c r="BU181" s="52"/>
      <c r="BV181" s="52"/>
      <c r="BW181" s="52"/>
    </row>
    <row r="182" spans="1:92" ht="12" customHeight="1">
      <c r="A182" s="103"/>
      <c r="B182" s="103"/>
      <c r="C182" s="104"/>
      <c r="D182" s="104" t="s">
        <v>797</v>
      </c>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3"/>
      <c r="AP182" s="103"/>
      <c r="AQ182" s="103"/>
      <c r="AR182" s="103"/>
      <c r="AS182" s="103"/>
      <c r="AT182" s="103"/>
      <c r="AU182" s="103"/>
      <c r="AV182" s="103"/>
      <c r="AW182" s="103"/>
      <c r="AX182" s="103"/>
      <c r="AY182" s="103"/>
      <c r="AZ182" s="103"/>
      <c r="BA182" s="103"/>
      <c r="BB182" s="103"/>
      <c r="BC182" s="103"/>
      <c r="BD182" s="103"/>
      <c r="BE182" s="103"/>
      <c r="BF182" s="103"/>
      <c r="BG182" s="103"/>
      <c r="BH182" s="103"/>
      <c r="BI182" s="103"/>
      <c r="BJ182" s="103"/>
      <c r="BK182" s="103"/>
      <c r="BL182" s="103"/>
      <c r="BM182" s="103"/>
      <c r="BN182" s="103"/>
      <c r="BO182" s="52"/>
      <c r="BP182" s="52"/>
      <c r="BQ182" s="52"/>
      <c r="BR182" s="52"/>
      <c r="BS182" s="52"/>
      <c r="BT182" s="52"/>
      <c r="BU182" s="52"/>
      <c r="BV182" s="52"/>
      <c r="BW182" s="52"/>
    </row>
    <row r="183" spans="1:92" s="49" customFormat="1" ht="13.5" customHeight="1">
      <c r="A183" s="255"/>
      <c r="B183" s="103"/>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3"/>
      <c r="AP183" s="103"/>
      <c r="AQ183" s="103"/>
      <c r="AR183" s="103"/>
      <c r="AS183" s="103"/>
      <c r="AT183" s="103"/>
      <c r="AU183" s="103"/>
      <c r="AV183" s="103"/>
      <c r="AW183" s="103"/>
      <c r="AX183" s="103"/>
      <c r="AY183" s="103"/>
      <c r="AZ183" s="103"/>
      <c r="BA183" s="103"/>
      <c r="BB183" s="103"/>
      <c r="BC183" s="103"/>
      <c r="BD183" s="103"/>
      <c r="BE183" s="103"/>
      <c r="BF183" s="103"/>
      <c r="BG183" s="104"/>
      <c r="BH183" s="104"/>
      <c r="BI183" s="104"/>
      <c r="BJ183" s="104"/>
      <c r="BK183" s="104"/>
      <c r="BL183" s="104"/>
      <c r="BM183" s="104"/>
      <c r="BN183" s="104"/>
      <c r="BO183" s="56"/>
      <c r="BP183" s="56"/>
      <c r="BQ183" s="56"/>
      <c r="BR183" s="56"/>
      <c r="BS183" s="56"/>
      <c r="BT183" s="56"/>
      <c r="BU183" s="56"/>
      <c r="BV183" s="56"/>
      <c r="BW183" s="56"/>
    </row>
    <row r="184" spans="1:92" s="49" customFormat="1" ht="13.5" customHeight="1">
      <c r="A184" s="255"/>
      <c r="B184" s="104"/>
      <c r="C184" s="104"/>
      <c r="D184" s="104" t="s">
        <v>1430</v>
      </c>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56"/>
      <c r="BP184" s="56"/>
      <c r="BQ184" s="56"/>
      <c r="BR184" s="56"/>
      <c r="BS184" s="56"/>
      <c r="BT184" s="56"/>
      <c r="BU184" s="56"/>
      <c r="BV184" s="56"/>
      <c r="BW184" s="56"/>
    </row>
    <row r="185" spans="1:92" s="49" customFormat="1" ht="13.5" customHeight="1">
      <c r="A185" s="255"/>
      <c r="B185" s="103"/>
      <c r="C185" s="104"/>
      <c r="D185" s="104" t="s">
        <v>1431</v>
      </c>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56"/>
      <c r="BP185" s="56"/>
      <c r="BQ185" s="56"/>
      <c r="BR185" s="56"/>
      <c r="BS185" s="56"/>
      <c r="BT185" s="56"/>
      <c r="BU185" s="56"/>
      <c r="BV185" s="56"/>
      <c r="BW185" s="56"/>
    </row>
    <row r="186" spans="1:92" s="103" customFormat="1" ht="12" customHeight="1"/>
    <row r="187" spans="1:92" s="103" customFormat="1" ht="12" customHeight="1"/>
    <row r="188" spans="1:92" ht="12" customHeight="1">
      <c r="A188" s="103"/>
      <c r="B188" s="103"/>
      <c r="C188" s="103" t="s">
        <v>2994</v>
      </c>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c r="AA188" s="103"/>
      <c r="AB188" s="103"/>
      <c r="AC188" s="103"/>
      <c r="AD188" s="103"/>
      <c r="AE188" s="103"/>
      <c r="AF188" s="103"/>
      <c r="AG188" s="103"/>
      <c r="AH188" s="103"/>
      <c r="AI188" s="103"/>
      <c r="AJ188" s="103"/>
      <c r="AK188" s="103"/>
      <c r="AL188" s="103"/>
      <c r="AM188" s="103"/>
      <c r="AN188" s="103"/>
      <c r="AO188" s="103"/>
      <c r="AP188" s="103"/>
      <c r="AQ188" s="103"/>
      <c r="AR188" s="103"/>
      <c r="AS188" s="103"/>
      <c r="AT188" s="103"/>
      <c r="AU188" s="103"/>
      <c r="AV188" s="103"/>
      <c r="AW188" s="103"/>
      <c r="AX188" s="103"/>
      <c r="AY188" s="103"/>
      <c r="AZ188" s="103"/>
      <c r="BA188" s="103"/>
      <c r="BB188" s="103"/>
      <c r="BC188" s="103"/>
      <c r="BD188" s="103"/>
      <c r="BE188" s="103"/>
      <c r="BF188" s="103"/>
      <c r="BG188" s="103"/>
      <c r="BH188" s="103"/>
      <c r="BI188" s="103"/>
      <c r="BJ188" s="103"/>
      <c r="BK188" s="103"/>
      <c r="BL188" s="103"/>
      <c r="BM188" s="103"/>
      <c r="BN188" s="103"/>
      <c r="BO188" s="103"/>
      <c r="BP188" s="103"/>
      <c r="BQ188" s="103"/>
      <c r="BR188" s="103"/>
      <c r="BS188" s="103"/>
      <c r="BT188" s="103"/>
      <c r="BU188" s="103"/>
      <c r="BV188" s="103"/>
      <c r="BW188" s="103"/>
      <c r="BX188" s="103"/>
      <c r="BY188" s="103"/>
      <c r="BZ188" s="103"/>
      <c r="CA188" s="103"/>
      <c r="CB188" s="103"/>
      <c r="CC188" s="103"/>
      <c r="CD188" s="103"/>
      <c r="CE188" s="103"/>
      <c r="CF188" s="103"/>
      <c r="CG188" s="103"/>
      <c r="CH188" s="103"/>
      <c r="CI188" s="103"/>
      <c r="CJ188" s="103"/>
      <c r="CK188" s="103"/>
      <c r="CL188" s="103"/>
      <c r="CM188" s="103"/>
      <c r="CN188" s="103"/>
    </row>
    <row r="189" spans="1:92" ht="12" customHeight="1">
      <c r="A189" s="103"/>
      <c r="B189" s="103"/>
      <c r="C189" s="103"/>
      <c r="D189" s="103" t="s">
        <v>2995</v>
      </c>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c r="AA189" s="103"/>
      <c r="AB189" s="103"/>
      <c r="AC189" s="103"/>
      <c r="AD189" s="103"/>
      <c r="AE189" s="103"/>
      <c r="AF189" s="103"/>
      <c r="AG189" s="103"/>
      <c r="AH189" s="103"/>
      <c r="AI189" s="103"/>
      <c r="AJ189" s="103"/>
      <c r="AK189" s="103"/>
      <c r="AL189" s="103"/>
      <c r="AM189" s="103"/>
      <c r="AN189" s="103"/>
      <c r="AO189" s="103"/>
      <c r="AP189" s="103"/>
      <c r="AQ189" s="103"/>
      <c r="AR189" s="103"/>
      <c r="AS189" s="103"/>
      <c r="AT189" s="103"/>
      <c r="AU189" s="103"/>
      <c r="AV189" s="103"/>
      <c r="AW189" s="103"/>
      <c r="AX189" s="103"/>
      <c r="AY189" s="103"/>
      <c r="AZ189" s="103"/>
      <c r="BA189" s="103"/>
      <c r="BB189" s="103"/>
      <c r="BC189" s="103"/>
      <c r="BD189" s="103"/>
      <c r="BE189" s="103"/>
      <c r="BF189" s="103"/>
      <c r="BG189" s="103"/>
      <c r="BH189" s="103"/>
      <c r="BI189" s="103"/>
      <c r="BJ189" s="103"/>
      <c r="BK189" s="103"/>
      <c r="BL189" s="103"/>
      <c r="BM189" s="103"/>
      <c r="BN189" s="103"/>
      <c r="BO189" s="103"/>
      <c r="BP189" s="103"/>
      <c r="BQ189" s="103"/>
      <c r="BR189" s="103"/>
      <c r="BS189" s="103"/>
      <c r="BT189" s="103"/>
      <c r="BU189" s="103"/>
      <c r="BV189" s="103"/>
      <c r="BW189" s="103"/>
      <c r="BX189" s="103"/>
      <c r="BY189" s="103"/>
      <c r="BZ189" s="103"/>
      <c r="CA189" s="103"/>
      <c r="CB189" s="103"/>
      <c r="CC189" s="103"/>
      <c r="CD189" s="103"/>
      <c r="CE189" s="103"/>
      <c r="CF189" s="103"/>
      <c r="CG189" s="103"/>
      <c r="CH189" s="103"/>
      <c r="CI189" s="103"/>
      <c r="CJ189" s="103"/>
      <c r="CK189" s="103"/>
      <c r="CL189" s="103"/>
      <c r="CM189" s="103"/>
      <c r="CN189" s="103"/>
    </row>
    <row r="190" spans="1:92" ht="12" customHeight="1">
      <c r="A190" s="103"/>
      <c r="B190" s="103"/>
      <c r="C190" s="103"/>
      <c r="D190" s="103" t="s">
        <v>2996</v>
      </c>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c r="AH190" s="103"/>
      <c r="AI190" s="103"/>
      <c r="AJ190" s="103"/>
      <c r="AK190" s="103"/>
      <c r="AL190" s="103"/>
      <c r="AM190" s="103"/>
      <c r="AN190" s="103"/>
      <c r="AO190" s="103"/>
      <c r="AP190" s="103"/>
      <c r="AQ190" s="103"/>
      <c r="AR190" s="103"/>
      <c r="AS190" s="103"/>
      <c r="AT190" s="103"/>
      <c r="AU190" s="103"/>
      <c r="AV190" s="103"/>
      <c r="AW190" s="103"/>
      <c r="AX190" s="103"/>
      <c r="AY190" s="103"/>
      <c r="AZ190" s="103"/>
      <c r="BA190" s="103"/>
      <c r="BB190" s="103"/>
      <c r="BC190" s="103"/>
      <c r="BD190" s="103"/>
      <c r="BE190" s="103"/>
      <c r="BF190" s="103"/>
      <c r="BG190" s="103"/>
      <c r="BH190" s="103"/>
      <c r="BI190" s="103"/>
      <c r="BJ190" s="103"/>
      <c r="BK190" s="103"/>
      <c r="BL190" s="103"/>
      <c r="BM190" s="103"/>
      <c r="BN190" s="103"/>
      <c r="BO190" s="103"/>
      <c r="BP190" s="103"/>
      <c r="BQ190" s="103"/>
      <c r="BR190" s="103"/>
      <c r="BS190" s="103"/>
      <c r="BT190" s="103"/>
      <c r="BU190" s="103"/>
      <c r="BV190" s="103"/>
      <c r="BW190" s="103"/>
      <c r="BX190" s="103"/>
      <c r="BY190" s="103"/>
      <c r="BZ190" s="103"/>
      <c r="CA190" s="103"/>
      <c r="CB190" s="103"/>
      <c r="CC190" s="103"/>
      <c r="CD190" s="103"/>
      <c r="CE190" s="103"/>
      <c r="CF190" s="103"/>
      <c r="CG190" s="103"/>
      <c r="CH190" s="103"/>
      <c r="CI190" s="103"/>
      <c r="CJ190" s="103"/>
      <c r="CK190" s="103"/>
      <c r="CL190" s="103"/>
      <c r="CM190" s="103"/>
      <c r="CN190" s="103"/>
    </row>
    <row r="191" spans="1:92" ht="12" customHeight="1">
      <c r="A191" s="103"/>
      <c r="B191" s="103"/>
      <c r="C191" s="103"/>
      <c r="D191" s="103" t="s">
        <v>2997</v>
      </c>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c r="AH191" s="103"/>
      <c r="AI191" s="103"/>
      <c r="AJ191" s="103"/>
      <c r="AK191" s="103"/>
      <c r="AL191" s="103"/>
      <c r="AM191" s="103"/>
      <c r="AN191" s="103"/>
      <c r="AO191" s="103"/>
      <c r="AP191" s="103"/>
      <c r="AQ191" s="103"/>
      <c r="AR191" s="103"/>
      <c r="AS191" s="103"/>
      <c r="AT191" s="103"/>
      <c r="AU191" s="103"/>
      <c r="AV191" s="103"/>
      <c r="AW191" s="103"/>
      <c r="AX191" s="103"/>
      <c r="AY191" s="103"/>
      <c r="AZ191" s="103"/>
      <c r="BA191" s="103"/>
      <c r="BB191" s="103"/>
      <c r="BC191" s="103"/>
      <c r="BD191" s="103"/>
      <c r="BE191" s="103"/>
      <c r="BF191" s="103"/>
      <c r="BG191" s="103"/>
      <c r="BH191" s="103"/>
      <c r="BI191" s="103"/>
      <c r="BJ191" s="103"/>
      <c r="BK191" s="103"/>
      <c r="BL191" s="103"/>
      <c r="BM191" s="103"/>
      <c r="BN191" s="103"/>
      <c r="BO191" s="103"/>
      <c r="BP191" s="103"/>
      <c r="BQ191" s="103"/>
      <c r="BR191" s="103"/>
      <c r="BS191" s="103"/>
      <c r="BT191" s="103"/>
      <c r="BU191" s="103"/>
      <c r="BV191" s="103"/>
      <c r="BW191" s="103"/>
      <c r="BX191" s="103"/>
      <c r="BY191" s="103"/>
      <c r="BZ191" s="103"/>
      <c r="CA191" s="103"/>
      <c r="CB191" s="103"/>
      <c r="CC191" s="103"/>
      <c r="CD191" s="103"/>
      <c r="CE191" s="103"/>
      <c r="CF191" s="103"/>
      <c r="CG191" s="103"/>
      <c r="CH191" s="103"/>
      <c r="CI191" s="103"/>
      <c r="CJ191" s="103"/>
      <c r="CK191" s="103"/>
      <c r="CL191" s="103"/>
      <c r="CM191" s="103"/>
      <c r="CN191" s="103"/>
    </row>
    <row r="192" spans="1:92" s="103" customFormat="1" ht="12" customHeight="1"/>
    <row r="193" spans="3:92" s="103" customFormat="1" ht="12" customHeight="1">
      <c r="D193" s="103" t="s">
        <v>2998</v>
      </c>
      <c r="AV193" s="103" t="s">
        <v>2999</v>
      </c>
    </row>
    <row r="194" spans="3:92" s="103" customFormat="1" ht="12" customHeight="1"/>
    <row r="195" spans="3:92" s="103" customFormat="1" ht="12" customHeight="1"/>
    <row r="196" spans="3:92" ht="12" customHeight="1">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3"/>
      <c r="AD196" s="103"/>
      <c r="AE196" s="103"/>
      <c r="AF196" s="103"/>
      <c r="AG196" s="103"/>
      <c r="AH196" s="103"/>
      <c r="AI196" s="103"/>
      <c r="AJ196" s="103"/>
      <c r="AK196" s="103"/>
      <c r="AL196" s="103"/>
      <c r="AM196" s="103"/>
      <c r="AN196" s="103"/>
      <c r="AO196" s="103"/>
      <c r="AP196" s="103"/>
      <c r="AQ196" s="103"/>
      <c r="AR196" s="103"/>
      <c r="AS196" s="103"/>
      <c r="AT196" s="103"/>
      <c r="AU196" s="103"/>
      <c r="AV196" s="103"/>
      <c r="AW196" s="103"/>
      <c r="AX196" s="103"/>
      <c r="AY196" s="103"/>
      <c r="AZ196" s="103"/>
      <c r="BA196" s="103"/>
      <c r="BB196" s="103"/>
      <c r="BC196" s="103"/>
      <c r="BD196" s="103"/>
      <c r="BE196" s="103"/>
      <c r="BF196" s="103"/>
      <c r="BG196" s="103"/>
      <c r="BH196" s="103"/>
      <c r="BI196" s="103"/>
      <c r="BJ196" s="103"/>
      <c r="BK196" s="103"/>
      <c r="BL196" s="103"/>
      <c r="BM196" s="103"/>
      <c r="BN196" s="103"/>
      <c r="BO196" s="103"/>
      <c r="BP196" s="103"/>
      <c r="BQ196" s="103"/>
      <c r="BR196" s="103"/>
      <c r="BS196" s="103"/>
      <c r="BT196" s="103"/>
      <c r="BU196" s="103"/>
      <c r="BV196" s="103"/>
      <c r="BW196" s="103"/>
      <c r="BX196" s="103"/>
      <c r="BY196" s="103"/>
      <c r="BZ196" s="103"/>
      <c r="CA196" s="103"/>
      <c r="CB196" s="103"/>
      <c r="CC196" s="103"/>
      <c r="CD196" s="103"/>
      <c r="CE196" s="103"/>
      <c r="CF196" s="103"/>
      <c r="CG196" s="103"/>
      <c r="CH196" s="103"/>
      <c r="CI196" s="103"/>
      <c r="CJ196" s="103"/>
      <c r="CK196" s="103"/>
      <c r="CL196" s="103"/>
      <c r="CM196" s="103"/>
      <c r="CN196" s="103"/>
    </row>
    <row r="197" spans="3:92" ht="12" customHeight="1">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3"/>
      <c r="AD197" s="103"/>
      <c r="AE197" s="103"/>
      <c r="AF197" s="103"/>
      <c r="AG197" s="103"/>
      <c r="AH197" s="103"/>
      <c r="AI197" s="103"/>
      <c r="AJ197" s="103"/>
      <c r="AK197" s="103"/>
      <c r="AL197" s="103"/>
      <c r="AM197" s="103"/>
      <c r="AN197" s="103"/>
      <c r="AO197" s="103"/>
      <c r="AP197" s="103"/>
      <c r="AQ197" s="103"/>
      <c r="AR197" s="103"/>
      <c r="AS197" s="103"/>
      <c r="AT197" s="103"/>
      <c r="AU197" s="103"/>
      <c r="AV197" s="103"/>
      <c r="AW197" s="103"/>
      <c r="AX197" s="103"/>
      <c r="AY197" s="103"/>
      <c r="AZ197" s="103"/>
      <c r="BA197" s="103"/>
      <c r="BB197" s="103"/>
      <c r="BC197" s="103"/>
      <c r="BD197" s="103"/>
      <c r="BE197" s="103"/>
      <c r="BF197" s="103"/>
      <c r="BG197" s="103"/>
      <c r="BH197" s="103"/>
      <c r="BI197" s="103"/>
      <c r="BJ197" s="103"/>
      <c r="BK197" s="103"/>
      <c r="BL197" s="103"/>
      <c r="BM197" s="103"/>
      <c r="BN197" s="103"/>
      <c r="BO197" s="103"/>
      <c r="BP197" s="103"/>
      <c r="BQ197" s="103"/>
      <c r="BR197" s="103"/>
      <c r="BS197" s="103"/>
      <c r="BT197" s="103"/>
      <c r="BU197" s="103"/>
      <c r="BV197" s="103"/>
      <c r="BW197" s="103"/>
      <c r="BX197" s="103"/>
      <c r="BY197" s="103"/>
      <c r="BZ197" s="103"/>
      <c r="CA197" s="103"/>
      <c r="CB197" s="103"/>
      <c r="CC197" s="103"/>
      <c r="CD197" s="103"/>
      <c r="CE197" s="103"/>
      <c r="CF197" s="103"/>
      <c r="CG197" s="103"/>
      <c r="CH197" s="103"/>
      <c r="CI197" s="103"/>
      <c r="CJ197" s="103"/>
      <c r="CK197" s="103"/>
      <c r="CL197" s="103"/>
      <c r="CM197" s="103"/>
      <c r="CN197" s="103"/>
    </row>
    <row r="198" spans="3:92" ht="12" customHeight="1">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c r="AG198" s="103"/>
      <c r="AH198" s="103"/>
      <c r="AI198" s="103"/>
      <c r="AJ198" s="103"/>
      <c r="AK198" s="103"/>
      <c r="AL198" s="103"/>
      <c r="AM198" s="103"/>
      <c r="AN198" s="103"/>
      <c r="AO198" s="103"/>
      <c r="AP198" s="103"/>
      <c r="AQ198" s="103"/>
      <c r="AR198" s="103"/>
      <c r="AS198" s="103"/>
      <c r="AT198" s="103"/>
      <c r="AU198" s="103"/>
      <c r="AV198" s="103"/>
      <c r="AW198" s="103"/>
      <c r="AX198" s="103"/>
      <c r="AY198" s="103"/>
      <c r="AZ198" s="103"/>
      <c r="BA198" s="103"/>
      <c r="BB198" s="103"/>
      <c r="BC198" s="103"/>
      <c r="BD198" s="103"/>
      <c r="BE198" s="103"/>
      <c r="BF198" s="103"/>
      <c r="BG198" s="103"/>
      <c r="BH198" s="103"/>
      <c r="BI198" s="103"/>
      <c r="BJ198" s="103"/>
      <c r="BK198" s="103"/>
      <c r="BL198" s="103"/>
      <c r="BM198" s="103"/>
      <c r="BN198" s="103"/>
      <c r="BO198" s="103"/>
      <c r="BP198" s="103"/>
      <c r="BQ198" s="103"/>
      <c r="BR198" s="103"/>
      <c r="BS198" s="103"/>
      <c r="BT198" s="103"/>
      <c r="BU198" s="103"/>
      <c r="BV198" s="103"/>
      <c r="BW198" s="103"/>
      <c r="BX198" s="103"/>
      <c r="BY198" s="103"/>
      <c r="BZ198" s="103"/>
      <c r="CA198" s="103"/>
      <c r="CB198" s="103"/>
      <c r="CC198" s="103"/>
      <c r="CD198" s="103"/>
      <c r="CE198" s="103"/>
      <c r="CF198" s="103"/>
      <c r="CG198" s="103"/>
      <c r="CH198" s="103"/>
      <c r="CI198" s="103"/>
      <c r="CJ198" s="103"/>
      <c r="CK198" s="103"/>
      <c r="CL198" s="103"/>
      <c r="CM198" s="103"/>
      <c r="CN198" s="103"/>
    </row>
    <row r="199" spans="3:92" ht="12" customHeight="1">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c r="AA199" s="103"/>
      <c r="AB199" s="103"/>
      <c r="AC199" s="103"/>
      <c r="AD199" s="103"/>
      <c r="AE199" s="103"/>
      <c r="AF199" s="103"/>
      <c r="AG199" s="103"/>
      <c r="AH199" s="103"/>
      <c r="AI199" s="103"/>
      <c r="AJ199" s="103"/>
      <c r="AK199" s="103"/>
      <c r="AL199" s="103"/>
      <c r="AM199" s="103"/>
      <c r="AN199" s="103"/>
      <c r="AO199" s="103"/>
      <c r="AP199" s="103"/>
      <c r="AQ199" s="103"/>
      <c r="AR199" s="103"/>
      <c r="AS199" s="103"/>
      <c r="AT199" s="103"/>
      <c r="AU199" s="103"/>
      <c r="AV199" s="103"/>
      <c r="AW199" s="103"/>
      <c r="AX199" s="103"/>
      <c r="AY199" s="103"/>
      <c r="AZ199" s="103"/>
      <c r="BA199" s="103"/>
      <c r="BB199" s="103"/>
      <c r="BC199" s="103"/>
      <c r="BD199" s="103"/>
      <c r="BE199" s="103"/>
      <c r="BF199" s="103"/>
      <c r="BG199" s="103"/>
      <c r="BH199" s="103"/>
      <c r="BI199" s="103"/>
      <c r="BJ199" s="103"/>
      <c r="BK199" s="103"/>
      <c r="BL199" s="103"/>
      <c r="BM199" s="103"/>
      <c r="BN199" s="103"/>
      <c r="BO199" s="103"/>
      <c r="BP199" s="103"/>
      <c r="BQ199" s="103"/>
      <c r="BR199" s="103"/>
      <c r="BS199" s="103"/>
      <c r="BT199" s="103"/>
      <c r="BU199" s="103"/>
      <c r="BV199" s="103"/>
      <c r="BW199" s="103"/>
      <c r="BX199" s="103"/>
      <c r="BY199" s="103"/>
      <c r="BZ199" s="103"/>
      <c r="CA199" s="103"/>
      <c r="CB199" s="103"/>
      <c r="CC199" s="103"/>
      <c r="CD199" s="103"/>
      <c r="CE199" s="103"/>
      <c r="CF199" s="103"/>
      <c r="CG199" s="103"/>
      <c r="CH199" s="103"/>
      <c r="CI199" s="103"/>
      <c r="CJ199" s="103"/>
      <c r="CK199" s="103"/>
      <c r="CL199" s="103"/>
      <c r="CM199" s="103"/>
      <c r="CN199" s="103"/>
    </row>
    <row r="200" spans="3:92" ht="12" customHeight="1">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c r="AA200" s="103"/>
      <c r="AB200" s="103"/>
      <c r="AC200" s="103"/>
      <c r="AD200" s="103"/>
      <c r="AE200" s="103"/>
      <c r="AF200" s="103"/>
      <c r="AG200" s="103"/>
      <c r="AH200" s="103"/>
      <c r="AI200" s="103"/>
      <c r="AJ200" s="103"/>
      <c r="AK200" s="103"/>
      <c r="AL200" s="103"/>
      <c r="AM200" s="103"/>
      <c r="AN200" s="103"/>
      <c r="AO200" s="103"/>
      <c r="AP200" s="103"/>
      <c r="AQ200" s="103"/>
      <c r="AR200" s="103"/>
      <c r="AS200" s="103"/>
      <c r="AT200" s="103"/>
      <c r="AU200" s="103"/>
      <c r="AV200" s="103"/>
      <c r="AW200" s="103"/>
      <c r="AX200" s="103"/>
      <c r="AY200" s="103"/>
      <c r="AZ200" s="103"/>
      <c r="BA200" s="103"/>
      <c r="BB200" s="103"/>
      <c r="BC200" s="103"/>
      <c r="BD200" s="103"/>
      <c r="BE200" s="103"/>
      <c r="BF200" s="103"/>
      <c r="BG200" s="103"/>
      <c r="BH200" s="103"/>
      <c r="BI200" s="103"/>
      <c r="BJ200" s="103"/>
      <c r="BK200" s="103"/>
      <c r="BL200" s="103"/>
      <c r="BM200" s="103"/>
      <c r="BN200" s="103"/>
      <c r="BO200" s="103"/>
      <c r="BP200" s="103"/>
      <c r="BQ200" s="103"/>
      <c r="BR200" s="103"/>
      <c r="BS200" s="103"/>
      <c r="BT200" s="103"/>
      <c r="BU200" s="103"/>
      <c r="BV200" s="103"/>
      <c r="BW200" s="103"/>
      <c r="BX200" s="103"/>
      <c r="BY200" s="103"/>
      <c r="BZ200" s="103"/>
      <c r="CA200" s="103"/>
      <c r="CB200" s="103"/>
      <c r="CC200" s="103"/>
      <c r="CD200" s="103"/>
      <c r="CE200" s="103"/>
      <c r="CF200" s="103"/>
      <c r="CG200" s="103"/>
      <c r="CH200" s="103"/>
      <c r="CI200" s="103"/>
      <c r="CJ200" s="103"/>
      <c r="CK200" s="103"/>
      <c r="CL200" s="103"/>
      <c r="CM200" s="103"/>
      <c r="CN200" s="103"/>
    </row>
    <row r="201" spans="3:92" ht="12" customHeight="1">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3"/>
      <c r="AD201" s="103"/>
      <c r="AE201" s="103"/>
      <c r="AF201" s="103"/>
      <c r="AG201" s="103"/>
      <c r="AH201" s="103"/>
      <c r="AI201" s="103"/>
      <c r="AJ201" s="103"/>
      <c r="AK201" s="103"/>
      <c r="AL201" s="103"/>
      <c r="AM201" s="103"/>
      <c r="AN201" s="103"/>
      <c r="AO201" s="103"/>
      <c r="AP201" s="103"/>
      <c r="AQ201" s="103"/>
      <c r="AR201" s="103"/>
      <c r="AS201" s="103"/>
      <c r="AT201" s="103"/>
      <c r="AU201" s="103"/>
      <c r="AV201" s="103"/>
      <c r="AW201" s="103"/>
      <c r="AX201" s="103"/>
      <c r="AY201" s="103"/>
      <c r="AZ201" s="103"/>
      <c r="BA201" s="103"/>
      <c r="BB201" s="103"/>
      <c r="BC201" s="103"/>
      <c r="BD201" s="103"/>
      <c r="BE201" s="103"/>
      <c r="BF201" s="103"/>
      <c r="BG201" s="103"/>
      <c r="BH201" s="103"/>
      <c r="BI201" s="103"/>
      <c r="BJ201" s="103"/>
      <c r="BK201" s="103"/>
      <c r="BL201" s="103"/>
      <c r="BM201" s="103"/>
      <c r="BN201" s="103"/>
      <c r="BO201" s="103"/>
      <c r="BP201" s="103"/>
      <c r="BQ201" s="103"/>
      <c r="BR201" s="103"/>
      <c r="BS201" s="103"/>
      <c r="BT201" s="103"/>
      <c r="BU201" s="103"/>
      <c r="BV201" s="103"/>
      <c r="BW201" s="103"/>
      <c r="BX201" s="103"/>
      <c r="BY201" s="103"/>
      <c r="BZ201" s="103"/>
      <c r="CA201" s="103"/>
      <c r="CB201" s="103"/>
      <c r="CC201" s="103"/>
      <c r="CD201" s="103"/>
      <c r="CE201" s="103"/>
      <c r="CF201" s="103"/>
      <c r="CG201" s="103"/>
      <c r="CH201" s="103"/>
      <c r="CI201" s="103"/>
      <c r="CJ201" s="103"/>
      <c r="CK201" s="103"/>
      <c r="CL201" s="103"/>
      <c r="CM201" s="103"/>
      <c r="CN201" s="103"/>
    </row>
    <row r="202" spans="3:92" ht="12" customHeight="1">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c r="AA202" s="103"/>
      <c r="AB202" s="103"/>
      <c r="AC202" s="103"/>
      <c r="AD202" s="103"/>
      <c r="AE202" s="103"/>
      <c r="AF202" s="103"/>
      <c r="AG202" s="103"/>
      <c r="AH202" s="103"/>
      <c r="AI202" s="103"/>
      <c r="AJ202" s="103"/>
      <c r="AK202" s="103"/>
      <c r="AL202" s="103"/>
      <c r="AM202" s="103"/>
      <c r="AN202" s="103"/>
      <c r="AO202" s="103"/>
      <c r="AP202" s="103"/>
      <c r="AQ202" s="103"/>
      <c r="AR202" s="103"/>
      <c r="AS202" s="103"/>
      <c r="AT202" s="103"/>
      <c r="AU202" s="103"/>
      <c r="AV202" s="103"/>
      <c r="AW202" s="103"/>
      <c r="AX202" s="103"/>
      <c r="AY202" s="103"/>
      <c r="AZ202" s="103"/>
      <c r="BA202" s="103"/>
      <c r="BB202" s="103"/>
      <c r="BC202" s="103"/>
      <c r="BD202" s="103"/>
      <c r="BE202" s="103"/>
      <c r="BF202" s="103"/>
      <c r="BG202" s="103"/>
      <c r="BH202" s="103"/>
      <c r="BI202" s="103"/>
      <c r="BJ202" s="103"/>
      <c r="BK202" s="103"/>
      <c r="BL202" s="103"/>
      <c r="BM202" s="103"/>
      <c r="BN202" s="103"/>
      <c r="BO202" s="103"/>
      <c r="BP202" s="103"/>
      <c r="BQ202" s="103"/>
      <c r="BR202" s="103"/>
      <c r="BS202" s="103"/>
      <c r="BT202" s="103"/>
      <c r="BU202" s="103"/>
      <c r="BV202" s="103"/>
      <c r="BW202" s="103"/>
      <c r="BX202" s="103"/>
      <c r="BY202" s="103"/>
      <c r="BZ202" s="103"/>
      <c r="CA202" s="103"/>
      <c r="CB202" s="103"/>
      <c r="CC202" s="103"/>
      <c r="CD202" s="103"/>
      <c r="CE202" s="103"/>
      <c r="CF202" s="103"/>
      <c r="CG202" s="103"/>
      <c r="CH202" s="103"/>
      <c r="CI202" s="103"/>
      <c r="CJ202" s="103"/>
      <c r="CK202" s="103"/>
      <c r="CL202" s="103"/>
      <c r="CM202" s="103"/>
      <c r="CN202" s="103"/>
    </row>
    <row r="203" spans="3:92" ht="12" customHeight="1">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c r="AA203" s="103"/>
      <c r="AB203" s="103"/>
      <c r="AC203" s="103"/>
      <c r="AD203" s="103"/>
      <c r="AE203" s="103"/>
      <c r="AF203" s="103"/>
      <c r="AG203" s="103"/>
      <c r="AH203" s="103"/>
      <c r="AI203" s="103"/>
      <c r="AJ203" s="103"/>
      <c r="AK203" s="103"/>
      <c r="AL203" s="103"/>
      <c r="AM203" s="103"/>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row>
    <row r="204" spans="3:92" ht="12" customHeight="1">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3"/>
      <c r="AD204" s="103"/>
      <c r="AE204" s="103"/>
      <c r="AF204" s="103"/>
      <c r="AG204" s="103"/>
      <c r="AH204" s="103"/>
      <c r="AI204" s="103"/>
      <c r="AJ204" s="103"/>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row>
    <row r="205" spans="3:92" ht="12" customHeight="1">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3"/>
      <c r="AD205" s="103"/>
      <c r="AE205" s="103"/>
      <c r="AF205" s="103"/>
      <c r="AG205" s="103"/>
      <c r="AH205" s="103"/>
      <c r="AI205" s="103"/>
      <c r="AJ205" s="103"/>
      <c r="AK205" s="103"/>
      <c r="AL205" s="103"/>
      <c r="AM205" s="103"/>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row>
    <row r="206" spans="3:92" ht="12" customHeight="1">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c r="AB206" s="103"/>
      <c r="AC206" s="103"/>
      <c r="AD206" s="103"/>
      <c r="AE206" s="103"/>
      <c r="AF206" s="103"/>
      <c r="AG206" s="103"/>
      <c r="AH206" s="103"/>
      <c r="AI206" s="103"/>
      <c r="AJ206" s="103"/>
      <c r="AK206" s="103"/>
      <c r="AL206" s="103"/>
      <c r="AM206" s="103"/>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row>
    <row r="207" spans="3:92" ht="12" customHeight="1">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c r="AB207" s="103"/>
      <c r="AC207" s="103"/>
      <c r="AD207" s="103"/>
      <c r="AE207" s="103"/>
      <c r="AF207" s="103"/>
      <c r="AG207" s="103"/>
      <c r="AH207" s="103"/>
      <c r="AI207" s="103"/>
      <c r="AJ207" s="103"/>
      <c r="AK207" s="103"/>
      <c r="AL207" s="103"/>
      <c r="AM207" s="103"/>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row>
    <row r="208" spans="3:92" ht="12" customHeight="1">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c r="AA208" s="103"/>
      <c r="AB208" s="103"/>
      <c r="AC208" s="103"/>
      <c r="AD208" s="103"/>
      <c r="AE208" s="103"/>
      <c r="AF208" s="103"/>
      <c r="AG208" s="103"/>
      <c r="AH208" s="103"/>
      <c r="AI208" s="103"/>
      <c r="AJ208" s="103"/>
      <c r="AK208" s="103"/>
      <c r="AL208" s="103"/>
      <c r="AM208" s="103"/>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row>
    <row r="209" spans="3:92" ht="12" customHeight="1">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c r="AA209" s="103"/>
      <c r="AB209" s="103"/>
      <c r="AC209" s="103"/>
      <c r="AD209" s="103"/>
      <c r="AE209" s="103"/>
      <c r="AF209" s="103"/>
      <c r="AG209" s="103"/>
      <c r="AH209" s="103"/>
      <c r="AI209" s="103"/>
      <c r="AJ209" s="103"/>
      <c r="AK209" s="103"/>
      <c r="AL209" s="103"/>
      <c r="AM209" s="103"/>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row>
    <row r="210" spans="3:92" ht="12" customHeight="1">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3"/>
      <c r="AD210" s="103"/>
      <c r="AE210" s="103"/>
      <c r="AF210" s="103"/>
      <c r="AG210" s="103"/>
      <c r="AH210" s="103"/>
      <c r="AI210" s="103"/>
      <c r="AJ210" s="103"/>
      <c r="AK210" s="103"/>
      <c r="AL210" s="103"/>
      <c r="AM210" s="103"/>
      <c r="AN210" s="103"/>
      <c r="AO210" s="103"/>
      <c r="AP210" s="103"/>
      <c r="AQ210" s="103"/>
      <c r="AR210" s="103"/>
      <c r="AS210" s="103"/>
      <c r="AT210" s="103"/>
      <c r="AU210" s="103"/>
      <c r="AV210" s="103"/>
      <c r="AW210" s="103"/>
      <c r="AX210" s="103"/>
      <c r="AY210" s="103"/>
      <c r="AZ210" s="103"/>
      <c r="BA210" s="103"/>
      <c r="BB210" s="103"/>
      <c r="BC210" s="103"/>
      <c r="BD210" s="103"/>
      <c r="BE210" s="103"/>
      <c r="BF210" s="103"/>
      <c r="BG210" s="103"/>
      <c r="BH210" s="103"/>
      <c r="BI210" s="103"/>
      <c r="BJ210" s="103"/>
      <c r="BK210" s="103"/>
      <c r="BL210" s="103"/>
      <c r="BM210" s="103"/>
      <c r="BN210" s="103"/>
      <c r="BO210" s="103"/>
      <c r="BP210" s="103"/>
      <c r="BQ210" s="103"/>
      <c r="BR210" s="103"/>
      <c r="BS210" s="103"/>
      <c r="BT210" s="103"/>
      <c r="BU210" s="103"/>
      <c r="BV210" s="103"/>
      <c r="BW210" s="103"/>
      <c r="BX210" s="103"/>
      <c r="BY210" s="103"/>
      <c r="BZ210" s="103"/>
      <c r="CA210" s="103"/>
      <c r="CB210" s="103"/>
      <c r="CC210" s="103"/>
      <c r="CD210" s="103"/>
      <c r="CE210" s="103"/>
      <c r="CF210" s="103"/>
      <c r="CG210" s="103"/>
      <c r="CH210" s="103"/>
      <c r="CI210" s="103"/>
      <c r="CJ210" s="103"/>
      <c r="CK210" s="103"/>
      <c r="CL210" s="103"/>
      <c r="CM210" s="103"/>
      <c r="CN210" s="103"/>
    </row>
    <row r="211" spans="3:92" ht="12" customHeight="1">
      <c r="C211" s="103" t="s">
        <v>3000</v>
      </c>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3"/>
      <c r="AD211" s="103"/>
      <c r="AE211" s="103"/>
      <c r="AF211" s="103"/>
      <c r="AG211" s="103"/>
      <c r="AH211" s="103"/>
      <c r="AI211" s="103"/>
      <c r="AJ211" s="103"/>
      <c r="AK211" s="103"/>
      <c r="AL211" s="103"/>
      <c r="AM211" s="103"/>
      <c r="AN211" s="103"/>
      <c r="AO211" s="103"/>
      <c r="AP211" s="103"/>
      <c r="AQ211" s="103"/>
      <c r="AR211" s="103"/>
      <c r="AS211" s="103"/>
      <c r="AT211" s="103"/>
      <c r="AU211" s="103"/>
      <c r="AV211" s="103"/>
      <c r="AW211" s="103"/>
      <c r="AX211" s="103"/>
      <c r="AY211" s="103"/>
      <c r="AZ211" s="103"/>
      <c r="BA211" s="103"/>
      <c r="BB211" s="103"/>
      <c r="BC211" s="103"/>
      <c r="BD211" s="103"/>
      <c r="BE211" s="103"/>
      <c r="BF211" s="103"/>
      <c r="BG211" s="103"/>
      <c r="BH211" s="103"/>
      <c r="BI211" s="103"/>
      <c r="BJ211" s="103"/>
      <c r="BK211" s="103"/>
      <c r="BL211" s="103"/>
      <c r="BM211" s="103"/>
      <c r="BN211" s="103"/>
      <c r="BO211" s="103"/>
      <c r="BP211" s="103"/>
      <c r="BQ211" s="103"/>
      <c r="BR211" s="103"/>
      <c r="BS211" s="103"/>
      <c r="BT211" s="103"/>
      <c r="BU211" s="103"/>
      <c r="BV211" s="103"/>
      <c r="BW211" s="103"/>
      <c r="BX211" s="103"/>
      <c r="BY211" s="103"/>
      <c r="BZ211" s="103"/>
      <c r="CA211" s="103"/>
      <c r="CB211" s="103"/>
      <c r="CC211" s="103"/>
      <c r="CD211" s="103"/>
      <c r="CE211" s="103"/>
      <c r="CF211" s="103"/>
      <c r="CG211" s="103"/>
      <c r="CH211" s="103"/>
      <c r="CI211" s="103"/>
      <c r="CJ211" s="103"/>
      <c r="CK211" s="103"/>
      <c r="CL211" s="103"/>
      <c r="CM211" s="103"/>
      <c r="CN211" s="103"/>
    </row>
    <row r="212" spans="3:92" ht="12" customHeight="1">
      <c r="C212" s="103"/>
      <c r="D212" s="103" t="s">
        <v>3001</v>
      </c>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c r="AA212" s="103"/>
      <c r="AB212" s="103"/>
      <c r="AC212" s="103"/>
      <c r="AD212" s="103"/>
      <c r="AE212" s="103"/>
      <c r="AF212" s="103"/>
      <c r="AG212" s="103"/>
      <c r="AH212" s="103"/>
      <c r="AI212" s="103"/>
      <c r="AJ212" s="103"/>
      <c r="AK212" s="103"/>
      <c r="AL212" s="103"/>
      <c r="AM212" s="103"/>
      <c r="AN212" s="103"/>
      <c r="AO212" s="103"/>
      <c r="AP212" s="103"/>
      <c r="AQ212" s="103"/>
      <c r="AR212" s="103"/>
      <c r="AS212" s="103"/>
      <c r="AT212" s="103"/>
      <c r="AU212" s="103"/>
      <c r="AV212" s="103"/>
      <c r="AW212" s="103"/>
      <c r="AX212" s="103"/>
      <c r="AY212" s="103"/>
      <c r="AZ212" s="103"/>
      <c r="BA212" s="103"/>
      <c r="BB212" s="103"/>
      <c r="BC212" s="103"/>
      <c r="BD212" s="103"/>
      <c r="BE212" s="103"/>
      <c r="BF212" s="103"/>
      <c r="BG212" s="103"/>
      <c r="BH212" s="103"/>
      <c r="BI212" s="103"/>
      <c r="BJ212" s="103"/>
      <c r="BK212" s="103"/>
      <c r="BL212" s="103"/>
      <c r="BM212" s="103"/>
      <c r="BN212" s="103"/>
      <c r="BO212" s="103"/>
      <c r="BP212" s="103"/>
      <c r="BQ212" s="103"/>
      <c r="BR212" s="103"/>
      <c r="BS212" s="103"/>
      <c r="BT212" s="103"/>
      <c r="BU212" s="103"/>
      <c r="BV212" s="103"/>
      <c r="BW212" s="103"/>
      <c r="BX212" s="103"/>
      <c r="BY212" s="103"/>
      <c r="BZ212" s="103"/>
      <c r="CA212" s="103"/>
      <c r="CB212" s="103"/>
      <c r="CC212" s="103"/>
      <c r="CD212" s="103"/>
      <c r="CE212" s="103"/>
      <c r="CF212" s="103"/>
      <c r="CG212" s="103"/>
      <c r="CH212" s="103"/>
      <c r="CI212" s="103"/>
      <c r="CJ212" s="103"/>
      <c r="CK212" s="103"/>
      <c r="CL212" s="103"/>
      <c r="CM212" s="103"/>
      <c r="CN212" s="103"/>
    </row>
    <row r="213" spans="3:92" ht="12" customHeight="1">
      <c r="C213" s="103"/>
      <c r="D213" s="103" t="s">
        <v>3002</v>
      </c>
      <c r="E213" s="103"/>
      <c r="F213" s="103"/>
      <c r="G213" s="103"/>
      <c r="H213" s="103"/>
      <c r="I213" s="103"/>
      <c r="J213" s="103"/>
      <c r="K213" s="103"/>
      <c r="L213" s="103"/>
      <c r="M213" s="103"/>
      <c r="N213" s="103"/>
      <c r="O213" s="103"/>
      <c r="P213" s="103"/>
      <c r="Q213" s="103"/>
      <c r="R213" s="103"/>
      <c r="S213" s="103"/>
      <c r="T213" s="103"/>
      <c r="U213" s="103" t="s">
        <v>3003</v>
      </c>
      <c r="V213" s="103"/>
      <c r="W213" s="103"/>
      <c r="X213" s="103"/>
      <c r="Y213" s="103"/>
      <c r="Z213" s="103"/>
      <c r="AA213" s="103"/>
      <c r="AB213" s="103"/>
      <c r="AC213" s="103"/>
      <c r="AD213" s="103"/>
      <c r="AE213" s="103"/>
      <c r="AF213" s="103"/>
      <c r="AG213" s="103"/>
      <c r="AH213" s="103"/>
      <c r="AI213" s="103"/>
      <c r="AJ213" s="103"/>
      <c r="AK213" s="103"/>
      <c r="AL213" s="103"/>
      <c r="AM213" s="103"/>
      <c r="AN213" s="103"/>
      <c r="AO213" s="103"/>
      <c r="AP213" s="103"/>
      <c r="AQ213" s="103"/>
      <c r="AR213" s="103"/>
      <c r="AS213" s="103"/>
      <c r="AT213" s="103"/>
      <c r="AU213" s="103"/>
      <c r="AV213" s="103"/>
      <c r="AW213" s="103"/>
      <c r="AX213" s="103"/>
      <c r="AY213" s="103"/>
      <c r="AZ213" s="103"/>
      <c r="BA213" s="103"/>
      <c r="BB213" s="103"/>
      <c r="BC213" s="103"/>
      <c r="BD213" s="103"/>
      <c r="BE213" s="103"/>
      <c r="BF213" s="103"/>
      <c r="BG213" s="103"/>
      <c r="BH213" s="103"/>
      <c r="BI213" s="103"/>
      <c r="BJ213" s="103"/>
      <c r="BK213" s="103"/>
      <c r="BL213" s="103"/>
      <c r="BM213" s="103"/>
      <c r="BN213" s="103"/>
      <c r="BO213" s="103"/>
      <c r="BP213" s="103"/>
      <c r="BQ213" s="103"/>
      <c r="BR213" s="103"/>
      <c r="BS213" s="103"/>
      <c r="BT213" s="103"/>
      <c r="BU213" s="103"/>
      <c r="BV213" s="103"/>
      <c r="BW213" s="103"/>
      <c r="BX213" s="103"/>
      <c r="BY213" s="103"/>
      <c r="BZ213" s="103"/>
      <c r="CA213" s="103"/>
      <c r="CB213" s="103"/>
      <c r="CC213" s="103"/>
      <c r="CD213" s="103"/>
      <c r="CE213" s="103"/>
      <c r="CF213" s="103"/>
      <c r="CG213" s="103"/>
      <c r="CH213" s="103"/>
      <c r="CI213" s="103"/>
      <c r="CJ213" s="103"/>
      <c r="CK213" s="103"/>
      <c r="CL213" s="103"/>
      <c r="CM213" s="103"/>
      <c r="CN213" s="103"/>
    </row>
    <row r="214" spans="3:92" ht="12" customHeight="1">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3"/>
      <c r="AD214" s="103"/>
      <c r="AE214" s="103"/>
      <c r="AF214" s="103"/>
      <c r="AG214" s="103"/>
      <c r="AH214" s="103"/>
      <c r="AI214" s="103"/>
      <c r="AJ214" s="103"/>
      <c r="AK214" s="103"/>
      <c r="AL214" s="103"/>
      <c r="AM214" s="103"/>
      <c r="AN214" s="103"/>
      <c r="AO214" s="103"/>
      <c r="AP214" s="103"/>
      <c r="AQ214" s="103"/>
      <c r="AR214" s="103"/>
      <c r="AS214" s="103"/>
      <c r="AT214" s="103"/>
      <c r="AU214" s="103"/>
      <c r="AV214" s="103"/>
      <c r="AW214" s="103"/>
      <c r="AX214" s="103"/>
      <c r="AY214" s="103"/>
      <c r="AZ214" s="103"/>
      <c r="BA214" s="103"/>
      <c r="BB214" s="103"/>
      <c r="BC214" s="103"/>
      <c r="BD214" s="103"/>
      <c r="BE214" s="103"/>
      <c r="BF214" s="103"/>
      <c r="BG214" s="103"/>
      <c r="BH214" s="103"/>
      <c r="BI214" s="103"/>
      <c r="BJ214" s="103"/>
      <c r="BK214" s="103"/>
      <c r="BL214" s="103"/>
      <c r="BM214" s="103"/>
      <c r="BN214" s="103"/>
      <c r="BO214" s="103"/>
      <c r="BP214" s="103"/>
      <c r="BQ214" s="103"/>
      <c r="BR214" s="103"/>
      <c r="BS214" s="103"/>
      <c r="BT214" s="103"/>
      <c r="BU214" s="103"/>
      <c r="BV214" s="103"/>
      <c r="BW214" s="103"/>
      <c r="BX214" s="103"/>
      <c r="BY214" s="103"/>
      <c r="BZ214" s="103"/>
      <c r="CA214" s="103"/>
      <c r="CB214" s="103"/>
      <c r="CC214" s="103"/>
      <c r="CD214" s="103"/>
      <c r="CE214" s="103"/>
      <c r="CF214" s="103"/>
      <c r="CG214" s="103"/>
      <c r="CH214" s="103"/>
      <c r="CI214" s="103"/>
      <c r="CJ214" s="103"/>
      <c r="CK214" s="103"/>
      <c r="CL214" s="103"/>
      <c r="CM214" s="103"/>
      <c r="CN214" s="103"/>
    </row>
    <row r="215" spans="3:92" ht="12" customHeight="1">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c r="AG215" s="103"/>
      <c r="AH215" s="103"/>
      <c r="AI215" s="103"/>
      <c r="AJ215" s="103"/>
      <c r="AK215" s="103"/>
      <c r="AL215" s="103"/>
      <c r="AM215" s="103"/>
      <c r="AN215" s="103"/>
      <c r="AO215" s="103"/>
      <c r="AP215" s="103"/>
      <c r="AQ215" s="103"/>
      <c r="AR215" s="103"/>
      <c r="AS215" s="103"/>
      <c r="AT215" s="103"/>
      <c r="AU215" s="103"/>
      <c r="AV215" s="103"/>
      <c r="AW215" s="103"/>
      <c r="AX215" s="103"/>
      <c r="AY215" s="103"/>
      <c r="AZ215" s="103"/>
      <c r="BA215" s="103"/>
      <c r="BB215" s="103"/>
      <c r="BC215" s="103"/>
      <c r="BD215" s="103"/>
      <c r="BE215" s="103"/>
      <c r="BF215" s="103"/>
      <c r="BG215" s="103"/>
      <c r="BH215" s="103"/>
      <c r="BI215" s="103"/>
      <c r="BJ215" s="103"/>
      <c r="BK215" s="103"/>
      <c r="BL215" s="103"/>
      <c r="BM215" s="103"/>
      <c r="BN215" s="103"/>
      <c r="BO215" s="103"/>
      <c r="BP215" s="103"/>
      <c r="BQ215" s="103"/>
      <c r="BR215" s="103"/>
      <c r="BS215" s="103"/>
      <c r="BT215" s="103"/>
      <c r="BU215" s="103"/>
      <c r="BV215" s="103"/>
      <c r="BW215" s="103"/>
      <c r="BX215" s="103"/>
      <c r="BY215" s="103"/>
      <c r="BZ215" s="103"/>
      <c r="CA215" s="103"/>
      <c r="CB215" s="103"/>
      <c r="CC215" s="103"/>
      <c r="CD215" s="103"/>
      <c r="CE215" s="103"/>
      <c r="CF215" s="103"/>
      <c r="CG215" s="103"/>
      <c r="CH215" s="103"/>
      <c r="CI215" s="103"/>
      <c r="CJ215" s="103"/>
      <c r="CK215" s="103"/>
      <c r="CL215" s="103"/>
      <c r="CM215" s="103"/>
      <c r="CN215" s="103"/>
    </row>
    <row r="216" spans="3:92" ht="12" customHeight="1">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c r="AA216" s="103"/>
      <c r="AB216" s="103"/>
      <c r="AC216" s="103"/>
      <c r="AD216" s="103"/>
      <c r="AE216" s="103"/>
      <c r="AF216" s="103"/>
      <c r="AG216" s="103"/>
      <c r="AH216" s="103"/>
      <c r="AI216" s="103"/>
      <c r="AJ216" s="103"/>
      <c r="AK216" s="103"/>
      <c r="AL216" s="103"/>
      <c r="AM216" s="103"/>
      <c r="AN216" s="103"/>
      <c r="AO216" s="103"/>
      <c r="AP216" s="103"/>
      <c r="AQ216" s="103"/>
      <c r="AR216" s="103"/>
      <c r="AS216" s="103"/>
      <c r="AT216" s="103"/>
      <c r="AU216" s="103"/>
      <c r="AV216" s="103"/>
      <c r="AW216" s="103"/>
      <c r="AX216" s="103"/>
      <c r="AY216" s="103"/>
      <c r="AZ216" s="103"/>
      <c r="BA216" s="103"/>
      <c r="BB216" s="103"/>
      <c r="BC216" s="103"/>
      <c r="BD216" s="103"/>
      <c r="BE216" s="103"/>
      <c r="BF216" s="103"/>
      <c r="BG216" s="103"/>
      <c r="BH216" s="103"/>
      <c r="BI216" s="103"/>
      <c r="BJ216" s="103"/>
      <c r="BK216" s="103"/>
      <c r="BL216" s="103"/>
      <c r="BM216" s="103"/>
      <c r="BN216" s="103"/>
      <c r="BO216" s="103"/>
      <c r="BP216" s="103"/>
      <c r="BQ216" s="103"/>
      <c r="BR216" s="103"/>
      <c r="BS216" s="103"/>
      <c r="BT216" s="103"/>
      <c r="BU216" s="103"/>
      <c r="BV216" s="103"/>
      <c r="BW216" s="103"/>
      <c r="BX216" s="103"/>
      <c r="BY216" s="103"/>
      <c r="BZ216" s="103"/>
      <c r="CA216" s="103"/>
      <c r="CB216" s="103"/>
      <c r="CC216" s="103"/>
      <c r="CD216" s="103"/>
      <c r="CE216" s="103"/>
      <c r="CF216" s="103"/>
      <c r="CG216" s="103"/>
      <c r="CH216" s="103"/>
      <c r="CI216" s="103"/>
      <c r="CJ216" s="103"/>
      <c r="CK216" s="103"/>
      <c r="CL216" s="103"/>
      <c r="CM216" s="103"/>
      <c r="CN216" s="103"/>
    </row>
    <row r="217" spans="3:92" ht="12" customHeight="1">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c r="AA217" s="103"/>
      <c r="AB217" s="103"/>
      <c r="AC217" s="103"/>
      <c r="AD217" s="103"/>
      <c r="AE217" s="103"/>
      <c r="AF217" s="103"/>
      <c r="AG217" s="103"/>
      <c r="AH217" s="103"/>
      <c r="AI217" s="103"/>
      <c r="AJ217" s="103"/>
      <c r="AK217" s="103"/>
      <c r="AL217" s="103"/>
      <c r="AM217" s="103"/>
      <c r="AN217" s="103"/>
      <c r="AO217" s="103"/>
      <c r="AP217" s="103"/>
      <c r="AQ217" s="103"/>
      <c r="AR217" s="103"/>
      <c r="AS217" s="103"/>
      <c r="AT217" s="103"/>
      <c r="AU217" s="103"/>
      <c r="AV217" s="103"/>
      <c r="AW217" s="103"/>
      <c r="AX217" s="103"/>
      <c r="AY217" s="103"/>
      <c r="AZ217" s="103"/>
      <c r="BA217" s="103"/>
      <c r="BB217" s="103"/>
      <c r="BC217" s="103"/>
      <c r="BD217" s="103"/>
      <c r="BE217" s="103"/>
      <c r="BF217" s="103"/>
      <c r="BG217" s="103"/>
      <c r="BH217" s="103"/>
      <c r="BI217" s="103"/>
      <c r="BJ217" s="103"/>
      <c r="BK217" s="103"/>
      <c r="BL217" s="103"/>
      <c r="BM217" s="103"/>
      <c r="BN217" s="103"/>
      <c r="BO217" s="103"/>
      <c r="BP217" s="103"/>
      <c r="BQ217" s="103"/>
      <c r="BR217" s="103"/>
      <c r="BS217" s="103"/>
      <c r="BT217" s="103"/>
      <c r="BU217" s="103"/>
      <c r="BV217" s="103"/>
      <c r="BW217" s="103"/>
      <c r="BX217" s="103"/>
      <c r="BY217" s="103"/>
      <c r="BZ217" s="103"/>
      <c r="CA217" s="103"/>
      <c r="CB217" s="103"/>
      <c r="CC217" s="103"/>
      <c r="CD217" s="103"/>
      <c r="CE217" s="103"/>
      <c r="CF217" s="103"/>
      <c r="CG217" s="103"/>
      <c r="CH217" s="103"/>
      <c r="CI217" s="103"/>
      <c r="CJ217" s="103"/>
      <c r="CK217" s="103"/>
      <c r="CL217" s="103"/>
      <c r="CM217" s="103"/>
      <c r="CN217" s="103"/>
    </row>
    <row r="218" spans="3:92" ht="12" customHeight="1">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c r="AA218" s="103"/>
      <c r="AB218" s="103"/>
      <c r="AC218" s="103"/>
      <c r="AD218" s="103"/>
      <c r="AE218" s="103"/>
      <c r="AF218" s="103"/>
      <c r="AG218" s="103"/>
      <c r="AH218" s="103"/>
      <c r="AI218" s="103"/>
      <c r="AJ218" s="103"/>
      <c r="AK218" s="103"/>
      <c r="AL218" s="103"/>
      <c r="AM218" s="103"/>
      <c r="AN218" s="103"/>
      <c r="AO218" s="103"/>
      <c r="AP218" s="103"/>
      <c r="AQ218" s="103"/>
      <c r="AR218" s="103"/>
      <c r="AS218" s="103"/>
      <c r="AT218" s="103"/>
      <c r="AU218" s="103"/>
      <c r="AV218" s="103"/>
      <c r="AW218" s="103"/>
      <c r="AX218" s="103"/>
      <c r="AY218" s="103"/>
      <c r="AZ218" s="103"/>
      <c r="BA218" s="103"/>
      <c r="BB218" s="103"/>
      <c r="BC218" s="103"/>
      <c r="BD218" s="103"/>
      <c r="BE218" s="103"/>
      <c r="BF218" s="103"/>
      <c r="BG218" s="103"/>
      <c r="BH218" s="103"/>
      <c r="BI218" s="103"/>
      <c r="BJ218" s="103"/>
      <c r="BK218" s="103"/>
      <c r="BL218" s="103"/>
      <c r="BM218" s="103"/>
      <c r="BN218" s="103"/>
      <c r="BO218" s="103"/>
      <c r="BP218" s="103"/>
      <c r="BQ218" s="103"/>
      <c r="BR218" s="103"/>
      <c r="BS218" s="103"/>
      <c r="BT218" s="103"/>
      <c r="BU218" s="103"/>
      <c r="BV218" s="103"/>
      <c r="BW218" s="103"/>
      <c r="BX218" s="103"/>
      <c r="BY218" s="103"/>
      <c r="BZ218" s="103"/>
      <c r="CA218" s="103"/>
      <c r="CB218" s="103"/>
      <c r="CC218" s="103"/>
      <c r="CD218" s="103"/>
      <c r="CE218" s="103"/>
      <c r="CF218" s="103"/>
      <c r="CG218" s="103"/>
      <c r="CH218" s="103"/>
      <c r="CI218" s="103"/>
      <c r="CJ218" s="103"/>
      <c r="CK218" s="103"/>
      <c r="CL218" s="103"/>
      <c r="CM218" s="103"/>
      <c r="CN218" s="103"/>
    </row>
    <row r="219" spans="3:92" ht="12" customHeight="1">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c r="AA219" s="103"/>
      <c r="AB219" s="103"/>
      <c r="AC219" s="103"/>
      <c r="AD219" s="103"/>
      <c r="AE219" s="103"/>
      <c r="AF219" s="103"/>
      <c r="AG219" s="103"/>
      <c r="AH219" s="103"/>
      <c r="AI219" s="103"/>
      <c r="AJ219" s="103"/>
      <c r="AK219" s="103"/>
      <c r="AL219" s="103"/>
      <c r="AM219" s="103"/>
      <c r="AN219" s="103"/>
      <c r="AO219" s="103"/>
      <c r="AP219" s="103"/>
      <c r="AQ219" s="103"/>
      <c r="AR219" s="103"/>
      <c r="AS219" s="103"/>
      <c r="AT219" s="103"/>
      <c r="AU219" s="103"/>
      <c r="AV219" s="103"/>
      <c r="AW219" s="103"/>
      <c r="AX219" s="103"/>
      <c r="AY219" s="103"/>
      <c r="AZ219" s="103"/>
      <c r="BA219" s="103"/>
      <c r="BB219" s="103"/>
      <c r="BC219" s="103"/>
      <c r="BD219" s="103"/>
      <c r="BE219" s="103"/>
      <c r="BF219" s="103"/>
      <c r="BG219" s="103"/>
      <c r="BH219" s="103"/>
      <c r="BI219" s="103"/>
      <c r="BJ219" s="103"/>
      <c r="BK219" s="103"/>
      <c r="BL219" s="103"/>
      <c r="BM219" s="103"/>
      <c r="BN219" s="103"/>
      <c r="BO219" s="103"/>
      <c r="BP219" s="103"/>
      <c r="BQ219" s="103"/>
      <c r="BR219" s="103"/>
      <c r="BS219" s="103"/>
      <c r="BT219" s="103"/>
      <c r="BU219" s="103"/>
      <c r="BV219" s="103"/>
      <c r="BW219" s="103"/>
      <c r="BX219" s="103"/>
      <c r="BY219" s="103"/>
      <c r="BZ219" s="103"/>
      <c r="CA219" s="103"/>
      <c r="CB219" s="103"/>
      <c r="CC219" s="103"/>
      <c r="CD219" s="103"/>
      <c r="CE219" s="103"/>
      <c r="CF219" s="103"/>
      <c r="CG219" s="103"/>
      <c r="CH219" s="103"/>
      <c r="CI219" s="103"/>
      <c r="CJ219" s="103"/>
      <c r="CK219" s="103"/>
      <c r="CL219" s="103"/>
      <c r="CM219" s="103"/>
      <c r="CN219" s="103"/>
    </row>
    <row r="220" spans="3:92" ht="12" customHeight="1">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c r="AA220" s="103"/>
      <c r="AB220" s="103"/>
      <c r="AC220" s="103"/>
      <c r="AD220" s="103"/>
      <c r="AE220" s="103"/>
      <c r="AF220" s="103"/>
      <c r="AG220" s="103"/>
      <c r="AH220" s="103"/>
      <c r="AI220" s="103"/>
      <c r="AJ220" s="103"/>
      <c r="AK220" s="103"/>
      <c r="AL220" s="103"/>
      <c r="AM220" s="103"/>
      <c r="AN220" s="103"/>
      <c r="AO220" s="103"/>
      <c r="AP220" s="103"/>
      <c r="AQ220" s="103"/>
      <c r="AR220" s="103"/>
      <c r="AS220" s="103"/>
      <c r="AT220" s="103"/>
      <c r="AU220" s="103"/>
      <c r="AV220" s="103"/>
      <c r="AW220" s="103"/>
      <c r="AX220" s="103"/>
      <c r="AY220" s="103"/>
      <c r="AZ220" s="103"/>
      <c r="BA220" s="103"/>
      <c r="BB220" s="103"/>
      <c r="BC220" s="103"/>
      <c r="BD220" s="103"/>
      <c r="BE220" s="103"/>
      <c r="BF220" s="103"/>
      <c r="BG220" s="103"/>
      <c r="BH220" s="103"/>
      <c r="BI220" s="103"/>
      <c r="BJ220" s="103"/>
      <c r="BK220" s="103"/>
      <c r="BL220" s="103"/>
      <c r="BM220" s="103"/>
      <c r="BN220" s="103"/>
      <c r="BO220" s="103"/>
      <c r="BP220" s="103"/>
      <c r="BQ220" s="103"/>
      <c r="BR220" s="103"/>
      <c r="BS220" s="103"/>
      <c r="BT220" s="103"/>
      <c r="BU220" s="103"/>
      <c r="BV220" s="103"/>
      <c r="BW220" s="103"/>
      <c r="BX220" s="103"/>
      <c r="BY220" s="103"/>
      <c r="BZ220" s="103"/>
      <c r="CA220" s="103"/>
      <c r="CB220" s="103"/>
      <c r="CC220" s="103"/>
      <c r="CD220" s="103"/>
      <c r="CE220" s="103"/>
      <c r="CF220" s="103"/>
      <c r="CG220" s="103"/>
      <c r="CH220" s="103"/>
      <c r="CI220" s="103"/>
      <c r="CJ220" s="103"/>
      <c r="CK220" s="103"/>
      <c r="CL220" s="103"/>
      <c r="CM220" s="103"/>
      <c r="CN220" s="103"/>
    </row>
    <row r="221" spans="3:92" ht="12" customHeight="1">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c r="AB221" s="103"/>
      <c r="AC221" s="103"/>
      <c r="AD221" s="103"/>
      <c r="AE221" s="103"/>
      <c r="AF221" s="103"/>
      <c r="AG221" s="103"/>
      <c r="AH221" s="103"/>
      <c r="AI221" s="103"/>
      <c r="AJ221" s="103"/>
      <c r="AK221" s="103"/>
      <c r="AL221" s="103"/>
      <c r="AM221" s="103"/>
      <c r="AN221" s="103"/>
      <c r="AO221" s="103"/>
      <c r="AP221" s="103"/>
      <c r="AQ221" s="103"/>
      <c r="AR221" s="103"/>
      <c r="AS221" s="103"/>
      <c r="AT221" s="103"/>
      <c r="AU221" s="103"/>
      <c r="AV221" s="103"/>
      <c r="AW221" s="103"/>
      <c r="AX221" s="103"/>
      <c r="AY221" s="103"/>
      <c r="AZ221" s="103"/>
      <c r="BA221" s="103"/>
      <c r="BB221" s="103"/>
      <c r="BC221" s="103"/>
      <c r="BD221" s="103"/>
      <c r="BE221" s="103"/>
      <c r="BF221" s="103"/>
      <c r="BG221" s="103"/>
      <c r="BH221" s="103"/>
      <c r="BI221" s="103"/>
      <c r="BJ221" s="103"/>
      <c r="BK221" s="103"/>
      <c r="BL221" s="103"/>
      <c r="BM221" s="103"/>
      <c r="BN221" s="103"/>
      <c r="BO221" s="103"/>
      <c r="BP221" s="103"/>
      <c r="BQ221" s="103"/>
      <c r="BR221" s="103"/>
      <c r="BS221" s="103"/>
      <c r="BT221" s="103"/>
      <c r="BU221" s="103"/>
      <c r="BV221" s="103"/>
      <c r="BW221" s="103"/>
      <c r="BX221" s="103"/>
      <c r="BY221" s="103"/>
      <c r="BZ221" s="103"/>
      <c r="CA221" s="103"/>
      <c r="CB221" s="103"/>
      <c r="CC221" s="103"/>
      <c r="CD221" s="103"/>
      <c r="CE221" s="103"/>
      <c r="CF221" s="103"/>
      <c r="CG221" s="103"/>
      <c r="CH221" s="103"/>
      <c r="CI221" s="103"/>
      <c r="CJ221" s="103"/>
      <c r="CK221" s="103"/>
      <c r="CL221" s="103"/>
      <c r="CM221" s="103"/>
      <c r="CN221" s="103"/>
    </row>
    <row r="222" spans="3:92" ht="12" customHeight="1">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c r="AA222" s="103"/>
      <c r="AB222" s="103"/>
      <c r="AC222" s="103"/>
      <c r="AD222" s="103"/>
      <c r="AE222" s="103"/>
      <c r="AF222" s="103"/>
      <c r="AG222" s="103"/>
      <c r="AH222" s="103"/>
      <c r="AI222" s="103"/>
      <c r="AJ222" s="103"/>
      <c r="AK222" s="103"/>
      <c r="AL222" s="103"/>
      <c r="AM222" s="103"/>
      <c r="AN222" s="103"/>
      <c r="AO222" s="103"/>
      <c r="AP222" s="103"/>
      <c r="AQ222" s="103"/>
      <c r="AR222" s="103"/>
      <c r="AS222" s="103"/>
      <c r="AT222" s="103"/>
      <c r="AU222" s="103"/>
      <c r="AV222" s="103"/>
      <c r="AW222" s="103"/>
      <c r="AX222" s="103"/>
      <c r="AY222" s="103"/>
      <c r="AZ222" s="103"/>
      <c r="BA222" s="103"/>
      <c r="BB222" s="103"/>
      <c r="BC222" s="103"/>
      <c r="BD222" s="103"/>
      <c r="BE222" s="103"/>
      <c r="BF222" s="103"/>
      <c r="BG222" s="103"/>
      <c r="BH222" s="103"/>
      <c r="BI222" s="103"/>
      <c r="BJ222" s="103"/>
      <c r="BK222" s="103"/>
      <c r="BL222" s="103"/>
      <c r="BM222" s="103"/>
      <c r="BN222" s="103"/>
      <c r="BO222" s="103"/>
      <c r="BP222" s="103"/>
      <c r="BQ222" s="103"/>
      <c r="BR222" s="103"/>
      <c r="BS222" s="103"/>
      <c r="BT222" s="103"/>
      <c r="BU222" s="103"/>
      <c r="BV222" s="103"/>
      <c r="BW222" s="103"/>
      <c r="BX222" s="103"/>
      <c r="BY222" s="103"/>
      <c r="BZ222" s="103"/>
      <c r="CA222" s="103"/>
      <c r="CB222" s="103"/>
      <c r="CC222" s="103"/>
      <c r="CD222" s="103"/>
      <c r="CE222" s="103"/>
      <c r="CF222" s="103"/>
      <c r="CG222" s="103"/>
      <c r="CH222" s="103"/>
      <c r="CI222" s="103"/>
      <c r="CJ222" s="103"/>
      <c r="CK222" s="103"/>
      <c r="CL222" s="103"/>
      <c r="CM222" s="103"/>
      <c r="CN222" s="103"/>
    </row>
    <row r="223" spans="3:92" ht="12" customHeight="1">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c r="AA223" s="103"/>
      <c r="AB223" s="103"/>
      <c r="AC223" s="103"/>
      <c r="AD223" s="103"/>
      <c r="AE223" s="103"/>
      <c r="AF223" s="103"/>
      <c r="AG223" s="103"/>
      <c r="AH223" s="103"/>
      <c r="AI223" s="103"/>
      <c r="AJ223" s="103"/>
      <c r="AK223" s="103"/>
      <c r="AL223" s="103"/>
      <c r="AM223" s="103"/>
      <c r="AN223" s="103"/>
      <c r="AO223" s="103"/>
      <c r="AP223" s="103"/>
      <c r="AQ223" s="103"/>
      <c r="AR223" s="103"/>
      <c r="AS223" s="103"/>
      <c r="AT223" s="103"/>
      <c r="AU223" s="103"/>
      <c r="AV223" s="103"/>
      <c r="AW223" s="103"/>
      <c r="AX223" s="103"/>
      <c r="AY223" s="103"/>
      <c r="AZ223" s="103"/>
      <c r="BA223" s="103"/>
      <c r="BB223" s="103"/>
      <c r="BC223" s="103"/>
      <c r="BD223" s="103"/>
      <c r="BE223" s="103"/>
      <c r="BF223" s="103"/>
      <c r="BG223" s="103"/>
      <c r="BH223" s="103"/>
      <c r="BI223" s="103"/>
      <c r="BJ223" s="103"/>
      <c r="BK223" s="103"/>
      <c r="BL223" s="103"/>
      <c r="BM223" s="103"/>
      <c r="BN223" s="103"/>
      <c r="BO223" s="103"/>
      <c r="BP223" s="103"/>
      <c r="BQ223" s="103"/>
      <c r="BR223" s="103"/>
      <c r="BS223" s="103"/>
      <c r="BT223" s="103"/>
      <c r="BU223" s="103"/>
      <c r="BV223" s="103"/>
      <c r="BW223" s="103"/>
      <c r="BX223" s="103"/>
      <c r="BY223" s="103"/>
      <c r="BZ223" s="103"/>
      <c r="CA223" s="103"/>
      <c r="CB223" s="103"/>
      <c r="CC223" s="103"/>
      <c r="CD223" s="103"/>
      <c r="CE223" s="103"/>
      <c r="CF223" s="103"/>
      <c r="CG223" s="103"/>
      <c r="CH223" s="103"/>
      <c r="CI223" s="103"/>
      <c r="CJ223" s="103"/>
      <c r="CK223" s="103"/>
      <c r="CL223" s="103"/>
      <c r="CM223" s="103"/>
      <c r="CN223" s="103"/>
    </row>
    <row r="224" spans="3:92" ht="12" customHeight="1">
      <c r="C224" s="103" t="s">
        <v>3004</v>
      </c>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c r="AA224" s="103"/>
      <c r="AB224" s="103"/>
      <c r="AC224" s="103"/>
      <c r="AD224" s="103"/>
      <c r="AE224" s="103"/>
      <c r="AF224" s="103"/>
      <c r="AG224" s="103"/>
      <c r="AH224" s="103"/>
      <c r="AI224" s="103"/>
      <c r="AJ224" s="103"/>
      <c r="AK224" s="103"/>
      <c r="AL224" s="103"/>
      <c r="AM224" s="103"/>
      <c r="AN224" s="103"/>
      <c r="AO224" s="103"/>
      <c r="AP224" s="103"/>
      <c r="AQ224" s="103"/>
      <c r="AR224" s="103"/>
      <c r="AS224" s="103"/>
      <c r="AT224" s="103"/>
      <c r="AU224" s="103"/>
      <c r="AV224" s="103"/>
      <c r="AW224" s="103"/>
      <c r="AX224" s="103"/>
      <c r="AY224" s="103"/>
      <c r="AZ224" s="103"/>
      <c r="BA224" s="103"/>
      <c r="BB224" s="103"/>
      <c r="BC224" s="103"/>
      <c r="BD224" s="103"/>
      <c r="BE224" s="103"/>
      <c r="BF224" s="103"/>
      <c r="BG224" s="103"/>
      <c r="BH224" s="103"/>
      <c r="BI224" s="103"/>
      <c r="BJ224" s="103"/>
      <c r="BK224" s="103"/>
      <c r="BL224" s="103"/>
      <c r="BM224" s="103"/>
      <c r="BN224" s="103"/>
      <c r="BO224" s="103"/>
      <c r="BP224" s="103"/>
      <c r="BQ224" s="103"/>
      <c r="BR224" s="103"/>
      <c r="BS224" s="103"/>
      <c r="BT224" s="103"/>
      <c r="BU224" s="103"/>
      <c r="BV224" s="103"/>
      <c r="BW224" s="103"/>
      <c r="BX224" s="103"/>
      <c r="BY224" s="103"/>
      <c r="BZ224" s="103"/>
      <c r="CA224" s="103"/>
      <c r="CB224" s="103"/>
      <c r="CC224" s="103"/>
      <c r="CD224" s="103"/>
      <c r="CE224" s="103"/>
      <c r="CF224" s="103"/>
      <c r="CG224" s="103"/>
      <c r="CH224" s="103"/>
      <c r="CI224" s="103"/>
      <c r="CJ224" s="103"/>
      <c r="CK224" s="103"/>
      <c r="CL224" s="103"/>
      <c r="CM224" s="103"/>
      <c r="CN224" s="103"/>
    </row>
    <row r="225" spans="3:92" ht="12" customHeight="1">
      <c r="C225" s="103"/>
      <c r="D225" s="103" t="s">
        <v>3005</v>
      </c>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c r="AB225" s="103"/>
      <c r="AC225" s="103"/>
      <c r="AD225" s="103"/>
      <c r="AE225" s="103"/>
      <c r="AF225" s="103"/>
      <c r="AG225" s="103"/>
      <c r="AH225" s="103"/>
      <c r="AI225" s="103"/>
      <c r="AJ225" s="103"/>
      <c r="AK225" s="103"/>
      <c r="AL225" s="103"/>
      <c r="AM225" s="103"/>
      <c r="AN225" s="103"/>
      <c r="AO225" s="103"/>
      <c r="AP225" s="103"/>
      <c r="AQ225" s="103"/>
      <c r="AR225" s="103"/>
      <c r="AS225" s="103"/>
      <c r="AT225" s="103"/>
      <c r="AU225" s="103"/>
      <c r="AV225" s="103"/>
      <c r="AW225" s="103"/>
      <c r="AX225" s="103"/>
      <c r="AY225" s="103"/>
      <c r="AZ225" s="103"/>
      <c r="BA225" s="103"/>
      <c r="BB225" s="103"/>
      <c r="BC225" s="103"/>
      <c r="BD225" s="103"/>
      <c r="BE225" s="103"/>
      <c r="BF225" s="103"/>
      <c r="BG225" s="103"/>
      <c r="BH225" s="103"/>
      <c r="BI225" s="103"/>
      <c r="BJ225" s="103"/>
      <c r="BK225" s="103"/>
      <c r="BL225" s="103"/>
      <c r="BM225" s="103"/>
      <c r="BN225" s="103"/>
      <c r="BO225" s="103"/>
      <c r="BP225" s="103"/>
      <c r="BQ225" s="103"/>
      <c r="BR225" s="103"/>
      <c r="BS225" s="103"/>
      <c r="BT225" s="103"/>
      <c r="BU225" s="103"/>
      <c r="BV225" s="103"/>
      <c r="BW225" s="103"/>
      <c r="BX225" s="103"/>
      <c r="BY225" s="103"/>
      <c r="BZ225" s="103"/>
      <c r="CA225" s="103"/>
      <c r="CB225" s="103"/>
      <c r="CC225" s="103"/>
      <c r="CD225" s="103"/>
      <c r="CE225" s="103"/>
      <c r="CF225" s="103"/>
      <c r="CG225" s="103"/>
      <c r="CH225" s="103"/>
      <c r="CI225" s="103"/>
      <c r="CJ225" s="103"/>
      <c r="CK225" s="103"/>
      <c r="CL225" s="103"/>
      <c r="CM225" s="103"/>
      <c r="CN225" s="103"/>
    </row>
    <row r="226" spans="3:92" ht="12" customHeight="1">
      <c r="C226" s="103"/>
      <c r="D226" s="103" t="s">
        <v>3006</v>
      </c>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c r="AA226" s="103"/>
      <c r="AB226" s="103"/>
      <c r="AC226" s="103"/>
      <c r="AD226" s="103"/>
      <c r="AE226" s="103"/>
      <c r="AF226" s="103"/>
      <c r="AG226" s="103"/>
      <c r="AH226" s="103"/>
      <c r="AI226" s="103"/>
      <c r="AJ226" s="103"/>
      <c r="AK226" s="103"/>
      <c r="AL226" s="103"/>
      <c r="AM226" s="103"/>
      <c r="AN226" s="103"/>
      <c r="AO226" s="103"/>
      <c r="AP226" s="103"/>
      <c r="AQ226" s="103"/>
      <c r="AR226" s="103"/>
      <c r="AS226" s="103"/>
      <c r="AT226" s="103"/>
      <c r="AU226" s="103"/>
      <c r="AV226" s="103"/>
      <c r="AW226" s="103"/>
      <c r="AX226" s="103"/>
      <c r="AY226" s="103"/>
      <c r="AZ226" s="103"/>
      <c r="BA226" s="103"/>
      <c r="BB226" s="103"/>
      <c r="BC226" s="103"/>
      <c r="BD226" s="103"/>
      <c r="BE226" s="103"/>
      <c r="BF226" s="103"/>
      <c r="BG226" s="103"/>
      <c r="BH226" s="103"/>
      <c r="BI226" s="103"/>
      <c r="BJ226" s="103"/>
      <c r="BK226" s="103"/>
      <c r="BL226" s="103"/>
      <c r="BM226" s="103"/>
      <c r="BN226" s="103"/>
      <c r="BO226" s="103"/>
      <c r="BP226" s="103"/>
      <c r="BQ226" s="103"/>
      <c r="BR226" s="103"/>
      <c r="BS226" s="103"/>
      <c r="BT226" s="103"/>
      <c r="BU226" s="103"/>
      <c r="BV226" s="103"/>
      <c r="BW226" s="103"/>
      <c r="BX226" s="103"/>
      <c r="BY226" s="103"/>
      <c r="BZ226" s="103"/>
      <c r="CA226" s="103"/>
      <c r="CB226" s="103"/>
      <c r="CC226" s="103"/>
      <c r="CD226" s="103"/>
      <c r="CE226" s="103"/>
      <c r="CF226" s="103"/>
      <c r="CG226" s="103"/>
      <c r="CH226" s="103"/>
      <c r="CI226" s="103"/>
      <c r="CJ226" s="103"/>
      <c r="CK226" s="103"/>
      <c r="CL226" s="103"/>
      <c r="CM226" s="103"/>
      <c r="CN226" s="103"/>
    </row>
    <row r="227" spans="3:92" ht="12" customHeight="1">
      <c r="C227" s="103"/>
      <c r="D227" s="103" t="s">
        <v>3007</v>
      </c>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c r="AA227" s="103"/>
      <c r="AB227" s="103"/>
      <c r="AC227" s="103"/>
      <c r="AD227" s="103"/>
      <c r="AE227" s="103"/>
      <c r="AF227" s="103"/>
      <c r="AG227" s="103"/>
      <c r="AH227" s="103"/>
      <c r="AI227" s="103"/>
      <c r="AJ227" s="103"/>
      <c r="AK227" s="103"/>
      <c r="AL227" s="103"/>
      <c r="AM227" s="103"/>
      <c r="AN227" s="103"/>
      <c r="AO227" s="103"/>
      <c r="AP227" s="103"/>
      <c r="AQ227" s="103"/>
      <c r="AR227" s="103"/>
      <c r="AS227" s="103"/>
      <c r="AT227" s="103"/>
      <c r="AU227" s="103"/>
      <c r="AV227" s="103"/>
      <c r="AW227" s="103"/>
      <c r="AX227" s="103"/>
      <c r="AY227" s="103"/>
      <c r="AZ227" s="103"/>
      <c r="BA227" s="103"/>
      <c r="BB227" s="103"/>
      <c r="BC227" s="103"/>
      <c r="BD227" s="103"/>
      <c r="BE227" s="103"/>
      <c r="BF227" s="103"/>
      <c r="BG227" s="103"/>
      <c r="BH227" s="103"/>
      <c r="BI227" s="103"/>
      <c r="BJ227" s="103"/>
      <c r="BK227" s="103"/>
      <c r="BL227" s="103"/>
      <c r="BM227" s="103"/>
      <c r="BN227" s="103"/>
      <c r="BO227" s="103"/>
      <c r="BP227" s="103"/>
      <c r="BQ227" s="103"/>
      <c r="BR227" s="103"/>
      <c r="BS227" s="103"/>
      <c r="BT227" s="103"/>
      <c r="BU227" s="103"/>
      <c r="BV227" s="103"/>
      <c r="BW227" s="103"/>
      <c r="BX227" s="103"/>
      <c r="BY227" s="103"/>
      <c r="BZ227" s="103"/>
      <c r="CA227" s="103"/>
      <c r="CB227" s="103"/>
      <c r="CC227" s="103"/>
      <c r="CD227" s="103"/>
      <c r="CE227" s="103"/>
      <c r="CF227" s="103"/>
      <c r="CG227" s="103"/>
      <c r="CH227" s="103"/>
      <c r="CI227" s="103"/>
      <c r="CJ227" s="103"/>
      <c r="CK227" s="103"/>
      <c r="CL227" s="103"/>
      <c r="CM227" s="103"/>
      <c r="CN227" s="103"/>
    </row>
    <row r="228" spans="3:92" ht="12" customHeight="1">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c r="AA228" s="103"/>
      <c r="AB228" s="103"/>
      <c r="AC228" s="103"/>
      <c r="AD228" s="103"/>
      <c r="AE228" s="103"/>
      <c r="AF228" s="103"/>
      <c r="AG228" s="103"/>
      <c r="AH228" s="103"/>
      <c r="AI228" s="103"/>
      <c r="AJ228" s="103"/>
      <c r="AK228" s="103"/>
      <c r="AL228" s="103"/>
      <c r="AM228" s="103"/>
      <c r="AN228" s="103"/>
      <c r="AO228" s="103"/>
      <c r="AP228" s="103"/>
      <c r="AQ228" s="103"/>
      <c r="AR228" s="103"/>
      <c r="AS228" s="103"/>
      <c r="AT228" s="103"/>
      <c r="AU228" s="103"/>
      <c r="AV228" s="103"/>
      <c r="AW228" s="103"/>
      <c r="AX228" s="103"/>
      <c r="AY228" s="103"/>
      <c r="AZ228" s="103"/>
      <c r="BA228" s="103"/>
      <c r="BB228" s="103"/>
      <c r="BC228" s="103"/>
      <c r="BD228" s="103"/>
      <c r="BE228" s="103"/>
      <c r="BF228" s="103"/>
      <c r="BG228" s="103"/>
      <c r="BH228" s="103"/>
      <c r="BI228" s="103"/>
      <c r="BJ228" s="103"/>
      <c r="BK228" s="103"/>
      <c r="BL228" s="103"/>
      <c r="BM228" s="103"/>
      <c r="BN228" s="103"/>
      <c r="BO228" s="103"/>
      <c r="BP228" s="103"/>
      <c r="BQ228" s="103"/>
      <c r="BR228" s="103"/>
      <c r="BS228" s="103"/>
      <c r="BT228" s="103"/>
      <c r="BU228" s="103"/>
      <c r="BV228" s="103"/>
      <c r="BW228" s="103"/>
      <c r="BX228" s="103"/>
      <c r="BY228" s="103"/>
      <c r="BZ228" s="103"/>
      <c r="CA228" s="103"/>
      <c r="CB228" s="103"/>
      <c r="CC228" s="103"/>
      <c r="CD228" s="103"/>
      <c r="CE228" s="103"/>
      <c r="CF228" s="103"/>
      <c r="CG228" s="103"/>
      <c r="CH228" s="103"/>
      <c r="CI228" s="103"/>
      <c r="CJ228" s="103"/>
      <c r="CK228" s="103"/>
      <c r="CL228" s="103"/>
      <c r="CM228" s="103"/>
      <c r="CN228" s="103"/>
    </row>
    <row r="229" spans="3:92" ht="12" customHeight="1">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c r="AA229" s="103"/>
      <c r="AB229" s="103"/>
      <c r="AC229" s="103"/>
      <c r="AD229" s="103"/>
      <c r="AE229" s="103"/>
      <c r="AF229" s="103"/>
      <c r="AG229" s="103"/>
      <c r="AH229" s="103"/>
      <c r="AI229" s="103"/>
      <c r="AJ229" s="103"/>
      <c r="AK229" s="103"/>
      <c r="AL229" s="103"/>
      <c r="AM229" s="103"/>
      <c r="AN229" s="103"/>
      <c r="AO229" s="103"/>
      <c r="AP229" s="103"/>
      <c r="AQ229" s="103"/>
      <c r="AR229" s="103"/>
      <c r="AS229" s="103"/>
      <c r="AT229" s="103"/>
      <c r="AU229" s="103"/>
      <c r="AV229" s="103"/>
      <c r="AW229" s="103"/>
      <c r="AX229" s="103"/>
      <c r="AY229" s="103"/>
      <c r="AZ229" s="103"/>
      <c r="BA229" s="103"/>
      <c r="BB229" s="103"/>
      <c r="BC229" s="103"/>
      <c r="BD229" s="103"/>
      <c r="BE229" s="103"/>
      <c r="BF229" s="103"/>
      <c r="BG229" s="103"/>
      <c r="BH229" s="103"/>
      <c r="BI229" s="103"/>
      <c r="BJ229" s="103"/>
      <c r="BK229" s="103"/>
      <c r="BL229" s="103"/>
      <c r="BM229" s="103"/>
      <c r="BN229" s="103"/>
      <c r="BO229" s="103"/>
      <c r="BP229" s="103"/>
      <c r="BQ229" s="103"/>
      <c r="BR229" s="103"/>
      <c r="BS229" s="103"/>
      <c r="BT229" s="103"/>
      <c r="BU229" s="103"/>
      <c r="BV229" s="103"/>
      <c r="BW229" s="103"/>
      <c r="BX229" s="103"/>
      <c r="BY229" s="103"/>
      <c r="BZ229" s="103"/>
      <c r="CA229" s="103"/>
      <c r="CB229" s="103"/>
      <c r="CC229" s="103"/>
      <c r="CD229" s="103"/>
      <c r="CE229" s="103"/>
      <c r="CF229" s="103"/>
      <c r="CG229" s="103"/>
      <c r="CH229" s="103"/>
      <c r="CI229" s="103"/>
      <c r="CJ229" s="103"/>
      <c r="CK229" s="103"/>
      <c r="CL229" s="103"/>
      <c r="CM229" s="103"/>
      <c r="CN229" s="103"/>
    </row>
    <row r="230" spans="3:92" ht="12" customHeight="1">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c r="AA230" s="103"/>
      <c r="AB230" s="103"/>
      <c r="AC230" s="103"/>
      <c r="AD230" s="103"/>
      <c r="AE230" s="103"/>
      <c r="AF230" s="103"/>
      <c r="AG230" s="103"/>
      <c r="AH230" s="103"/>
      <c r="AI230" s="103"/>
      <c r="AJ230" s="103"/>
      <c r="AK230" s="103"/>
      <c r="AL230" s="103"/>
      <c r="AM230" s="103"/>
      <c r="AN230" s="103"/>
      <c r="AO230" s="103"/>
      <c r="AP230" s="103"/>
      <c r="AQ230" s="103"/>
      <c r="AR230" s="103"/>
      <c r="AS230" s="103"/>
      <c r="AT230" s="103"/>
      <c r="AU230" s="103"/>
      <c r="AV230" s="103"/>
      <c r="AW230" s="103"/>
      <c r="AX230" s="103"/>
      <c r="AY230" s="103"/>
      <c r="AZ230" s="103"/>
      <c r="BA230" s="103"/>
      <c r="BB230" s="103"/>
      <c r="BC230" s="103"/>
      <c r="BD230" s="103"/>
      <c r="BE230" s="103"/>
      <c r="BF230" s="103"/>
      <c r="BG230" s="103"/>
      <c r="BH230" s="103"/>
      <c r="BI230" s="103"/>
      <c r="BJ230" s="103"/>
      <c r="BK230" s="103"/>
      <c r="BL230" s="103"/>
      <c r="BM230" s="103"/>
      <c r="BN230" s="103"/>
      <c r="BO230" s="103"/>
      <c r="BP230" s="103"/>
      <c r="BQ230" s="103"/>
      <c r="BR230" s="103"/>
      <c r="BS230" s="103"/>
      <c r="BT230" s="103"/>
      <c r="BU230" s="103"/>
      <c r="BV230" s="103"/>
      <c r="BW230" s="103"/>
      <c r="BX230" s="103"/>
      <c r="BY230" s="103"/>
      <c r="BZ230" s="103"/>
      <c r="CA230" s="103"/>
      <c r="CB230" s="103"/>
      <c r="CC230" s="103"/>
      <c r="CD230" s="103"/>
      <c r="CE230" s="103"/>
      <c r="CF230" s="103"/>
      <c r="CG230" s="103"/>
      <c r="CH230" s="103"/>
      <c r="CI230" s="103"/>
      <c r="CJ230" s="103"/>
      <c r="CK230" s="103"/>
      <c r="CL230" s="103"/>
      <c r="CM230" s="103"/>
      <c r="CN230" s="103"/>
    </row>
    <row r="231" spans="3:92" ht="12" customHeight="1">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c r="AA231" s="103"/>
      <c r="AB231" s="103"/>
      <c r="AC231" s="103"/>
      <c r="AD231" s="103"/>
      <c r="AE231" s="103"/>
      <c r="AF231" s="103"/>
      <c r="AG231" s="103"/>
      <c r="AH231" s="103"/>
      <c r="AI231" s="103"/>
      <c r="AJ231" s="103"/>
      <c r="AK231" s="103"/>
      <c r="AL231" s="103"/>
      <c r="AM231" s="103"/>
      <c r="AN231" s="103"/>
      <c r="AO231" s="103"/>
      <c r="AP231" s="103"/>
      <c r="AQ231" s="103"/>
      <c r="AR231" s="103"/>
      <c r="AS231" s="103"/>
      <c r="AT231" s="103"/>
      <c r="AU231" s="103"/>
      <c r="AV231" s="103"/>
      <c r="AW231" s="103"/>
      <c r="AX231" s="103"/>
      <c r="AY231" s="103"/>
      <c r="AZ231" s="103"/>
      <c r="BA231" s="103"/>
      <c r="BB231" s="103"/>
      <c r="BC231" s="103"/>
      <c r="BD231" s="103"/>
      <c r="BE231" s="103"/>
      <c r="BF231" s="103"/>
      <c r="BG231" s="103"/>
      <c r="BH231" s="103"/>
      <c r="BI231" s="103"/>
      <c r="BJ231" s="103"/>
      <c r="BK231" s="103"/>
      <c r="BL231" s="103"/>
      <c r="BM231" s="103"/>
      <c r="BN231" s="103"/>
      <c r="BO231" s="103"/>
      <c r="BP231" s="103"/>
      <c r="BQ231" s="103"/>
      <c r="BR231" s="103"/>
      <c r="BS231" s="103"/>
      <c r="BT231" s="103"/>
      <c r="BU231" s="103"/>
      <c r="BV231" s="103"/>
      <c r="BW231" s="103"/>
      <c r="BX231" s="103"/>
      <c r="BY231" s="103"/>
      <c r="BZ231" s="103"/>
      <c r="CA231" s="103"/>
      <c r="CB231" s="103"/>
      <c r="CC231" s="103"/>
      <c r="CD231" s="103"/>
      <c r="CE231" s="103"/>
      <c r="CF231" s="103"/>
      <c r="CG231" s="103"/>
      <c r="CH231" s="103"/>
      <c r="CI231" s="103"/>
      <c r="CJ231" s="103"/>
      <c r="CK231" s="103"/>
      <c r="CL231" s="103"/>
      <c r="CM231" s="103"/>
      <c r="CN231" s="103"/>
    </row>
    <row r="232" spans="3:92" ht="12" customHeight="1">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c r="AA232" s="103"/>
      <c r="AB232" s="103"/>
      <c r="AC232" s="103"/>
      <c r="AD232" s="103"/>
      <c r="AE232" s="103"/>
      <c r="AF232" s="103"/>
      <c r="AG232" s="103"/>
      <c r="AH232" s="103"/>
      <c r="AI232" s="103"/>
      <c r="AJ232" s="103"/>
      <c r="AK232" s="103"/>
      <c r="AL232" s="103"/>
      <c r="AM232" s="103"/>
      <c r="AN232" s="103"/>
      <c r="AO232" s="103"/>
      <c r="AP232" s="103"/>
      <c r="AQ232" s="103"/>
      <c r="AR232" s="103"/>
      <c r="AS232" s="103"/>
      <c r="AT232" s="103"/>
      <c r="AU232" s="103"/>
      <c r="AV232" s="103"/>
      <c r="AW232" s="103"/>
      <c r="AX232" s="103"/>
      <c r="AY232" s="103"/>
      <c r="AZ232" s="103"/>
      <c r="BA232" s="103"/>
      <c r="BB232" s="103"/>
      <c r="BC232" s="103"/>
      <c r="BD232" s="103"/>
      <c r="BE232" s="103"/>
      <c r="BF232" s="103"/>
      <c r="BG232" s="103"/>
      <c r="BH232" s="103"/>
      <c r="BI232" s="103"/>
      <c r="BJ232" s="103"/>
      <c r="BK232" s="103"/>
      <c r="BL232" s="103"/>
      <c r="BM232" s="103"/>
      <c r="BN232" s="103"/>
      <c r="BO232" s="103"/>
      <c r="BP232" s="103"/>
      <c r="BQ232" s="103"/>
      <c r="BR232" s="103"/>
      <c r="BS232" s="103"/>
      <c r="BT232" s="103"/>
      <c r="BU232" s="103"/>
      <c r="BV232" s="103"/>
      <c r="BW232" s="103"/>
      <c r="BX232" s="103"/>
      <c r="BY232" s="103"/>
      <c r="BZ232" s="103"/>
      <c r="CA232" s="103"/>
      <c r="CB232" s="103"/>
      <c r="CC232" s="103"/>
      <c r="CD232" s="103"/>
      <c r="CE232" s="103"/>
      <c r="CF232" s="103"/>
      <c r="CG232" s="103"/>
      <c r="CH232" s="103"/>
      <c r="CI232" s="103"/>
      <c r="CJ232" s="103"/>
      <c r="CK232" s="103"/>
      <c r="CL232" s="103"/>
      <c r="CM232" s="103"/>
      <c r="CN232" s="103"/>
    </row>
    <row r="233" spans="3:92" ht="12" customHeight="1">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c r="AA233" s="103"/>
      <c r="AB233" s="103"/>
      <c r="AC233" s="103"/>
      <c r="AD233" s="103"/>
      <c r="AE233" s="103"/>
      <c r="AF233" s="103"/>
      <c r="AG233" s="103"/>
      <c r="AH233" s="103"/>
      <c r="AI233" s="103"/>
      <c r="AJ233" s="103"/>
      <c r="AK233" s="103"/>
      <c r="AL233" s="103"/>
      <c r="AM233" s="103"/>
      <c r="AN233" s="103"/>
      <c r="AO233" s="103"/>
      <c r="AP233" s="103"/>
      <c r="AQ233" s="103"/>
      <c r="AR233" s="103"/>
      <c r="AS233" s="103"/>
      <c r="AT233" s="103"/>
      <c r="AU233" s="103"/>
      <c r="AV233" s="103"/>
      <c r="AW233" s="103"/>
      <c r="AX233" s="103"/>
      <c r="AY233" s="103"/>
      <c r="AZ233" s="103"/>
      <c r="BA233" s="103"/>
      <c r="BB233" s="103"/>
      <c r="BC233" s="103"/>
      <c r="BD233" s="103"/>
      <c r="BE233" s="103"/>
      <c r="BF233" s="103"/>
      <c r="BG233" s="103"/>
      <c r="BH233" s="103"/>
      <c r="BI233" s="103"/>
      <c r="BJ233" s="103"/>
      <c r="BK233" s="103"/>
      <c r="BL233" s="103"/>
      <c r="BM233" s="103"/>
      <c r="BN233" s="103"/>
      <c r="BO233" s="103"/>
      <c r="BP233" s="103"/>
      <c r="BQ233" s="103"/>
      <c r="BR233" s="103"/>
      <c r="BS233" s="103"/>
      <c r="BT233" s="103"/>
      <c r="BU233" s="103"/>
      <c r="BV233" s="103"/>
      <c r="BW233" s="103"/>
      <c r="BX233" s="103"/>
      <c r="BY233" s="103"/>
      <c r="BZ233" s="103"/>
      <c r="CA233" s="103"/>
      <c r="CB233" s="103"/>
      <c r="CC233" s="103"/>
      <c r="CD233" s="103"/>
      <c r="CE233" s="103"/>
      <c r="CF233" s="103"/>
      <c r="CG233" s="103"/>
      <c r="CH233" s="103"/>
      <c r="CI233" s="103"/>
      <c r="CJ233" s="103"/>
      <c r="CK233" s="103"/>
      <c r="CL233" s="103"/>
      <c r="CM233" s="103"/>
      <c r="CN233" s="103"/>
    </row>
    <row r="234" spans="3:92" ht="12" customHeight="1">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c r="AA234" s="103"/>
      <c r="AB234" s="103"/>
      <c r="AC234" s="103"/>
      <c r="AD234" s="103"/>
      <c r="AE234" s="103"/>
      <c r="AF234" s="103"/>
      <c r="AG234" s="103"/>
      <c r="AH234" s="103"/>
      <c r="AI234" s="103"/>
      <c r="AJ234" s="103"/>
      <c r="AK234" s="103"/>
      <c r="AL234" s="103"/>
      <c r="AM234" s="103"/>
      <c r="AN234" s="103"/>
      <c r="AO234" s="103"/>
      <c r="AP234" s="103"/>
      <c r="AQ234" s="103"/>
      <c r="AR234" s="103"/>
      <c r="AS234" s="103"/>
      <c r="AT234" s="103"/>
      <c r="AU234" s="103"/>
      <c r="AV234" s="103"/>
      <c r="AW234" s="103"/>
      <c r="AX234" s="103"/>
      <c r="AY234" s="103"/>
      <c r="AZ234" s="103"/>
      <c r="BA234" s="103"/>
      <c r="BB234" s="103"/>
      <c r="BC234" s="103"/>
      <c r="BD234" s="103"/>
      <c r="BE234" s="103"/>
      <c r="BF234" s="103"/>
      <c r="BG234" s="103"/>
      <c r="BH234" s="103"/>
      <c r="BI234" s="103"/>
      <c r="BJ234" s="103"/>
      <c r="BK234" s="103"/>
      <c r="BL234" s="103"/>
      <c r="BM234" s="103"/>
      <c r="BN234" s="103"/>
      <c r="BO234" s="103"/>
      <c r="BP234" s="103"/>
      <c r="BQ234" s="103"/>
      <c r="BR234" s="103"/>
      <c r="BS234" s="103"/>
      <c r="BT234" s="103"/>
      <c r="BU234" s="103"/>
      <c r="BV234" s="103"/>
      <c r="BW234" s="103"/>
      <c r="BX234" s="103"/>
      <c r="BY234" s="103"/>
      <c r="BZ234" s="103"/>
      <c r="CA234" s="103"/>
      <c r="CB234" s="103"/>
      <c r="CC234" s="103"/>
      <c r="CD234" s="103"/>
      <c r="CE234" s="103"/>
      <c r="CF234" s="103"/>
      <c r="CG234" s="103"/>
      <c r="CH234" s="103"/>
      <c r="CI234" s="103"/>
      <c r="CJ234" s="103"/>
      <c r="CK234" s="103"/>
      <c r="CL234" s="103"/>
      <c r="CM234" s="103"/>
      <c r="CN234" s="103"/>
    </row>
    <row r="235" spans="3:92" ht="12" customHeight="1">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c r="AA235" s="103"/>
      <c r="AB235" s="103"/>
      <c r="AC235" s="103"/>
      <c r="AD235" s="103"/>
      <c r="AE235" s="103"/>
      <c r="AF235" s="103"/>
      <c r="AG235" s="103"/>
      <c r="AH235" s="103"/>
      <c r="AI235" s="103"/>
      <c r="AJ235" s="103"/>
      <c r="AK235" s="103"/>
      <c r="AL235" s="103"/>
      <c r="AM235" s="103"/>
      <c r="AN235" s="103"/>
      <c r="AO235" s="103"/>
      <c r="AP235" s="103"/>
      <c r="AQ235" s="103"/>
      <c r="AR235" s="103"/>
      <c r="AS235" s="103"/>
      <c r="AT235" s="103"/>
      <c r="AU235" s="103"/>
      <c r="AV235" s="103"/>
      <c r="AW235" s="103"/>
      <c r="AX235" s="103"/>
      <c r="AY235" s="103"/>
      <c r="AZ235" s="103"/>
      <c r="BA235" s="103"/>
      <c r="BB235" s="103"/>
      <c r="BC235" s="103"/>
      <c r="BD235" s="103"/>
      <c r="BE235" s="103"/>
      <c r="BF235" s="103"/>
      <c r="BG235" s="103"/>
      <c r="BH235" s="103"/>
      <c r="BI235" s="103"/>
      <c r="BJ235" s="103"/>
      <c r="BK235" s="103"/>
      <c r="BL235" s="103"/>
      <c r="BM235" s="103"/>
      <c r="BN235" s="103"/>
      <c r="BO235" s="103"/>
      <c r="BP235" s="103"/>
      <c r="BQ235" s="103"/>
      <c r="BR235" s="103"/>
      <c r="BS235" s="103"/>
      <c r="BT235" s="103"/>
      <c r="BU235" s="103"/>
      <c r="BV235" s="103"/>
      <c r="BW235" s="103"/>
      <c r="BX235" s="103"/>
      <c r="BY235" s="103"/>
      <c r="BZ235" s="103"/>
      <c r="CA235" s="103"/>
      <c r="CB235" s="103"/>
      <c r="CC235" s="103"/>
      <c r="CD235" s="103"/>
      <c r="CE235" s="103"/>
      <c r="CF235" s="103"/>
      <c r="CG235" s="103"/>
      <c r="CH235" s="103"/>
      <c r="CI235" s="103"/>
      <c r="CJ235" s="103"/>
      <c r="CK235" s="103"/>
      <c r="CL235" s="103"/>
      <c r="CM235" s="103"/>
      <c r="CN235" s="103"/>
    </row>
    <row r="236" spans="3:92" ht="12" customHeight="1">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c r="AA236" s="103"/>
      <c r="AB236" s="103"/>
      <c r="AC236" s="103"/>
      <c r="AD236" s="103"/>
      <c r="AE236" s="103"/>
      <c r="AF236" s="103"/>
      <c r="AG236" s="103"/>
      <c r="AH236" s="103"/>
      <c r="AI236" s="103"/>
      <c r="AJ236" s="103"/>
      <c r="AK236" s="103"/>
      <c r="AL236" s="103"/>
      <c r="AM236" s="103"/>
      <c r="AN236" s="103"/>
      <c r="AO236" s="103"/>
      <c r="AP236" s="103"/>
      <c r="AQ236" s="103"/>
      <c r="AR236" s="103"/>
      <c r="AS236" s="103"/>
      <c r="AT236" s="103"/>
      <c r="AU236" s="103"/>
      <c r="AV236" s="103"/>
      <c r="AW236" s="103"/>
      <c r="AX236" s="103"/>
      <c r="AY236" s="103"/>
      <c r="AZ236" s="103"/>
      <c r="BA236" s="103"/>
      <c r="BB236" s="103"/>
      <c r="BC236" s="103"/>
      <c r="BD236" s="103"/>
      <c r="BE236" s="103"/>
      <c r="BF236" s="103"/>
      <c r="BG236" s="103"/>
      <c r="BH236" s="103"/>
      <c r="BI236" s="103"/>
      <c r="BJ236" s="103"/>
      <c r="BK236" s="103"/>
      <c r="BL236" s="103"/>
      <c r="BM236" s="103"/>
      <c r="BN236" s="103"/>
      <c r="BO236" s="103"/>
      <c r="BP236" s="103"/>
      <c r="BQ236" s="103"/>
      <c r="BR236" s="103"/>
      <c r="BS236" s="103"/>
      <c r="BT236" s="103"/>
      <c r="BU236" s="103"/>
      <c r="BV236" s="103"/>
      <c r="BW236" s="103"/>
      <c r="BX236" s="103"/>
      <c r="BY236" s="103"/>
      <c r="BZ236" s="103"/>
      <c r="CA236" s="103"/>
      <c r="CB236" s="103"/>
      <c r="CC236" s="103"/>
      <c r="CD236" s="103"/>
      <c r="CE236" s="103"/>
      <c r="CF236" s="103"/>
      <c r="CG236" s="103"/>
      <c r="CH236" s="103"/>
      <c r="CI236" s="103"/>
      <c r="CJ236" s="103"/>
      <c r="CK236" s="103"/>
      <c r="CL236" s="103"/>
      <c r="CM236" s="103"/>
      <c r="CN236" s="103"/>
    </row>
    <row r="237" spans="3:92" ht="12" customHeight="1">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c r="AA237" s="103"/>
      <c r="AB237" s="103"/>
      <c r="AC237" s="103"/>
      <c r="AD237" s="103"/>
      <c r="AE237" s="103"/>
      <c r="AF237" s="103"/>
      <c r="AG237" s="103"/>
      <c r="AH237" s="103"/>
      <c r="AI237" s="103"/>
      <c r="AJ237" s="103"/>
      <c r="AK237" s="103"/>
      <c r="AL237" s="103"/>
      <c r="AM237" s="103"/>
      <c r="AN237" s="103"/>
      <c r="AO237" s="103"/>
      <c r="AP237" s="103"/>
      <c r="AQ237" s="103"/>
      <c r="AR237" s="103"/>
      <c r="AS237" s="103"/>
      <c r="AT237" s="103"/>
      <c r="AU237" s="103"/>
      <c r="AV237" s="103"/>
      <c r="AW237" s="103"/>
      <c r="AX237" s="103"/>
      <c r="AY237" s="103"/>
      <c r="AZ237" s="103"/>
      <c r="BA237" s="103"/>
      <c r="BB237" s="103"/>
      <c r="BC237" s="103"/>
      <c r="BD237" s="103"/>
      <c r="BE237" s="103"/>
      <c r="BF237" s="103"/>
      <c r="BG237" s="103"/>
      <c r="BH237" s="103"/>
      <c r="BI237" s="103"/>
      <c r="BJ237" s="103"/>
      <c r="BK237" s="103"/>
      <c r="BL237" s="103"/>
      <c r="BM237" s="103"/>
      <c r="BN237" s="103"/>
      <c r="BO237" s="103"/>
      <c r="BP237" s="103"/>
      <c r="BQ237" s="103"/>
      <c r="BR237" s="103"/>
      <c r="BS237" s="103"/>
      <c r="BT237" s="103"/>
      <c r="BU237" s="103"/>
      <c r="BV237" s="103"/>
      <c r="BW237" s="103"/>
      <c r="BX237" s="103"/>
      <c r="BY237" s="103"/>
      <c r="BZ237" s="103"/>
      <c r="CA237" s="103"/>
      <c r="CB237" s="103"/>
      <c r="CC237" s="103"/>
      <c r="CD237" s="103"/>
      <c r="CE237" s="103"/>
      <c r="CF237" s="103"/>
      <c r="CG237" s="103"/>
      <c r="CH237" s="103"/>
      <c r="CI237" s="103"/>
      <c r="CJ237" s="103"/>
      <c r="CK237" s="103"/>
      <c r="CL237" s="103"/>
      <c r="CM237" s="103"/>
      <c r="CN237" s="103"/>
    </row>
    <row r="238" spans="3:92" ht="12" customHeight="1">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c r="AA238" s="103"/>
      <c r="AB238" s="103"/>
      <c r="AC238" s="103"/>
      <c r="AD238" s="103"/>
      <c r="AE238" s="103"/>
      <c r="AF238" s="103"/>
      <c r="AG238" s="103"/>
      <c r="AH238" s="103"/>
      <c r="AI238" s="103"/>
      <c r="AJ238" s="103"/>
      <c r="AK238" s="103"/>
      <c r="AL238" s="103"/>
      <c r="AM238" s="103"/>
      <c r="AN238" s="103"/>
      <c r="AO238" s="103"/>
      <c r="AP238" s="103"/>
      <c r="AQ238" s="103"/>
      <c r="AR238" s="103"/>
      <c r="AS238" s="103"/>
      <c r="AT238" s="103"/>
      <c r="AU238" s="103"/>
      <c r="AV238" s="103"/>
      <c r="AW238" s="103"/>
      <c r="AX238" s="103"/>
      <c r="AY238" s="103"/>
      <c r="AZ238" s="103"/>
      <c r="BA238" s="103"/>
      <c r="BB238" s="103"/>
      <c r="BC238" s="103"/>
      <c r="BD238" s="103"/>
      <c r="BE238" s="103"/>
      <c r="BF238" s="103"/>
      <c r="BG238" s="103"/>
      <c r="BH238" s="103"/>
      <c r="BI238" s="103"/>
      <c r="BJ238" s="103"/>
      <c r="BK238" s="103"/>
      <c r="BL238" s="103"/>
      <c r="BM238" s="103"/>
      <c r="BN238" s="103"/>
      <c r="BO238" s="103"/>
      <c r="BP238" s="103"/>
      <c r="BQ238" s="103"/>
      <c r="BR238" s="103"/>
      <c r="BS238" s="103"/>
      <c r="BT238" s="103"/>
      <c r="BU238" s="103"/>
      <c r="BV238" s="103"/>
      <c r="BW238" s="103"/>
      <c r="BX238" s="103"/>
      <c r="BY238" s="103"/>
      <c r="BZ238" s="103"/>
      <c r="CA238" s="103"/>
      <c r="CB238" s="103"/>
      <c r="CC238" s="103"/>
      <c r="CD238" s="103"/>
      <c r="CE238" s="103"/>
      <c r="CF238" s="103"/>
      <c r="CG238" s="103"/>
      <c r="CH238" s="103"/>
      <c r="CI238" s="103"/>
      <c r="CJ238" s="103"/>
      <c r="CK238" s="103"/>
      <c r="CL238" s="103"/>
      <c r="CM238" s="103"/>
      <c r="CN238" s="103"/>
    </row>
    <row r="239" spans="3:92" ht="12" customHeight="1">
      <c r="C239" s="103" t="s">
        <v>3008</v>
      </c>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c r="AA239" s="103"/>
      <c r="AB239" s="103"/>
      <c r="AC239" s="103"/>
      <c r="AD239" s="103"/>
      <c r="AE239" s="103"/>
      <c r="AF239" s="103"/>
      <c r="AG239" s="103"/>
      <c r="AH239" s="103"/>
      <c r="AI239" s="103"/>
      <c r="AJ239" s="103"/>
      <c r="AK239" s="103"/>
      <c r="AL239" s="103"/>
      <c r="AM239" s="103"/>
      <c r="AN239" s="103"/>
      <c r="AO239" s="103"/>
      <c r="AP239" s="103"/>
      <c r="AQ239" s="103"/>
      <c r="AR239" s="103"/>
      <c r="AS239" s="103"/>
      <c r="AT239" s="103"/>
      <c r="AU239" s="103"/>
      <c r="AV239" s="103"/>
      <c r="AW239" s="103"/>
      <c r="AX239" s="103"/>
      <c r="AY239" s="103"/>
      <c r="AZ239" s="103"/>
      <c r="BA239" s="103"/>
      <c r="BB239" s="103"/>
      <c r="BC239" s="103"/>
      <c r="BD239" s="103"/>
      <c r="BE239" s="103"/>
      <c r="BF239" s="103"/>
      <c r="BG239" s="103"/>
      <c r="BH239" s="103"/>
      <c r="BI239" s="103"/>
      <c r="BJ239" s="103"/>
      <c r="BK239" s="103"/>
      <c r="BL239" s="103"/>
      <c r="BM239" s="103"/>
      <c r="BN239" s="103"/>
      <c r="BO239" s="103"/>
      <c r="BP239" s="103"/>
      <c r="BQ239" s="103"/>
      <c r="BR239" s="103"/>
      <c r="BS239" s="103"/>
      <c r="BT239" s="103"/>
      <c r="BU239" s="103"/>
      <c r="BV239" s="103"/>
      <c r="BW239" s="103"/>
      <c r="BX239" s="103"/>
      <c r="BY239" s="103"/>
      <c r="BZ239" s="103"/>
      <c r="CA239" s="103"/>
      <c r="CB239" s="103"/>
      <c r="CC239" s="103"/>
      <c r="CD239" s="103"/>
      <c r="CE239" s="103"/>
      <c r="CF239" s="103"/>
      <c r="CG239" s="103"/>
      <c r="CH239" s="103"/>
      <c r="CI239" s="103"/>
      <c r="CJ239" s="103"/>
      <c r="CK239" s="103"/>
      <c r="CL239" s="103"/>
      <c r="CM239" s="103"/>
      <c r="CN239" s="103"/>
    </row>
    <row r="240" spans="3:92" ht="12" customHeight="1">
      <c r="C240" s="103"/>
      <c r="D240" s="103" t="s">
        <v>3009</v>
      </c>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c r="AA240" s="103"/>
      <c r="AB240" s="103"/>
      <c r="AC240" s="103"/>
      <c r="AD240" s="103"/>
      <c r="AE240" s="103"/>
      <c r="AF240" s="103"/>
      <c r="AG240" s="103"/>
      <c r="AH240" s="103"/>
      <c r="AI240" s="103"/>
      <c r="AJ240" s="103"/>
      <c r="AK240" s="103"/>
      <c r="AL240" s="103"/>
      <c r="AM240" s="103"/>
      <c r="AN240" s="103"/>
      <c r="AO240" s="103"/>
      <c r="AP240" s="103"/>
      <c r="AQ240" s="103"/>
      <c r="AR240" s="103"/>
      <c r="AS240" s="103"/>
      <c r="AT240" s="103"/>
      <c r="AU240" s="103"/>
      <c r="AV240" s="103"/>
      <c r="AW240" s="103"/>
      <c r="AX240" s="103"/>
      <c r="AY240" s="103"/>
      <c r="AZ240" s="103"/>
      <c r="BA240" s="103"/>
      <c r="BB240" s="103"/>
      <c r="BC240" s="103"/>
      <c r="BD240" s="103"/>
      <c r="BE240" s="103"/>
      <c r="BF240" s="103"/>
      <c r="BG240" s="103"/>
      <c r="BH240" s="103"/>
      <c r="BI240" s="103"/>
      <c r="BJ240" s="103"/>
      <c r="BK240" s="103"/>
      <c r="BL240" s="103"/>
      <c r="BM240" s="103"/>
      <c r="BN240" s="103"/>
      <c r="BO240" s="103"/>
      <c r="BP240" s="103"/>
      <c r="BQ240" s="103"/>
      <c r="BR240" s="103"/>
      <c r="BS240" s="103"/>
      <c r="BT240" s="103"/>
      <c r="BU240" s="103"/>
      <c r="BV240" s="103"/>
      <c r="BW240" s="103"/>
      <c r="BX240" s="103"/>
      <c r="BY240" s="103"/>
      <c r="BZ240" s="103"/>
      <c r="CA240" s="103"/>
      <c r="CB240" s="103"/>
      <c r="CC240" s="103"/>
      <c r="CD240" s="103"/>
      <c r="CE240" s="103"/>
      <c r="CF240" s="103"/>
      <c r="CG240" s="103"/>
      <c r="CH240" s="103"/>
      <c r="CI240" s="103"/>
      <c r="CJ240" s="103"/>
      <c r="CK240" s="103"/>
      <c r="CL240" s="103"/>
      <c r="CM240" s="103"/>
      <c r="CN240" s="103"/>
    </row>
    <row r="241" spans="3:92" ht="12" customHeight="1">
      <c r="C241" s="103"/>
      <c r="D241" s="103" t="s">
        <v>3010</v>
      </c>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c r="AA241" s="103"/>
      <c r="AB241" s="103"/>
      <c r="AC241" s="103"/>
      <c r="AD241" s="103"/>
      <c r="AE241" s="103"/>
      <c r="AF241" s="103"/>
      <c r="AG241" s="103"/>
      <c r="AH241" s="103"/>
      <c r="AI241" s="103"/>
      <c r="AJ241" s="103"/>
      <c r="AK241" s="103"/>
      <c r="AL241" s="103"/>
      <c r="AM241" s="103"/>
      <c r="AN241" s="103"/>
      <c r="AO241" s="103"/>
      <c r="AP241" s="103"/>
      <c r="AQ241" s="103"/>
      <c r="AR241" s="103"/>
      <c r="AS241" s="103"/>
      <c r="AT241" s="103"/>
      <c r="AU241" s="103"/>
      <c r="AV241" s="103"/>
      <c r="AW241" s="103"/>
      <c r="AX241" s="103"/>
      <c r="AY241" s="103"/>
      <c r="AZ241" s="103"/>
      <c r="BA241" s="103"/>
      <c r="BB241" s="103"/>
      <c r="BC241" s="103"/>
      <c r="BD241" s="103"/>
      <c r="BE241" s="103"/>
      <c r="BF241" s="103"/>
      <c r="BG241" s="103"/>
      <c r="BH241" s="103"/>
      <c r="BI241" s="103"/>
      <c r="BJ241" s="103"/>
      <c r="BK241" s="103"/>
      <c r="BL241" s="103"/>
      <c r="BM241" s="103"/>
      <c r="BN241" s="103"/>
      <c r="BO241" s="103"/>
      <c r="BP241" s="103"/>
      <c r="BQ241" s="103"/>
      <c r="BR241" s="103"/>
      <c r="BS241" s="103"/>
      <c r="BT241" s="103"/>
      <c r="BU241" s="103"/>
      <c r="BV241" s="103"/>
      <c r="BW241" s="103"/>
      <c r="BX241" s="103"/>
      <c r="BY241" s="103"/>
      <c r="BZ241" s="103"/>
      <c r="CA241" s="103"/>
      <c r="CB241" s="103"/>
      <c r="CC241" s="103"/>
      <c r="CD241" s="103"/>
      <c r="CE241" s="103"/>
      <c r="CF241" s="103"/>
      <c r="CG241" s="103"/>
      <c r="CH241" s="103"/>
      <c r="CI241" s="103"/>
      <c r="CJ241" s="103"/>
      <c r="CK241" s="103"/>
      <c r="CL241" s="103"/>
      <c r="CM241" s="103"/>
      <c r="CN241" s="103"/>
    </row>
    <row r="242" spans="3:92" ht="12" customHeight="1">
      <c r="C242" s="103"/>
      <c r="D242" s="103" t="s">
        <v>3011</v>
      </c>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c r="AA242" s="103"/>
      <c r="AB242" s="103"/>
      <c r="AC242" s="103"/>
      <c r="AD242" s="103"/>
      <c r="AE242" s="103"/>
      <c r="AF242" s="103"/>
      <c r="AG242" s="103"/>
      <c r="AH242" s="103"/>
      <c r="AI242" s="103"/>
      <c r="AJ242" s="103"/>
      <c r="AK242" s="103"/>
      <c r="AL242" s="103"/>
      <c r="AM242" s="103"/>
      <c r="AN242" s="103"/>
      <c r="AO242" s="103"/>
      <c r="AP242" s="103"/>
      <c r="AQ242" s="103"/>
      <c r="AR242" s="103"/>
      <c r="AS242" s="103"/>
      <c r="AT242" s="103"/>
      <c r="AU242" s="103"/>
      <c r="AV242" s="103"/>
      <c r="AW242" s="103"/>
      <c r="AX242" s="103"/>
      <c r="AY242" s="103"/>
      <c r="AZ242" s="103"/>
      <c r="BA242" s="103"/>
      <c r="BB242" s="103"/>
      <c r="BC242" s="103"/>
      <c r="BD242" s="103"/>
      <c r="BE242" s="103"/>
      <c r="BF242" s="103"/>
      <c r="BG242" s="103"/>
      <c r="BH242" s="103"/>
      <c r="BI242" s="103"/>
      <c r="BJ242" s="103"/>
      <c r="BK242" s="103"/>
      <c r="BL242" s="103"/>
      <c r="BM242" s="103"/>
      <c r="BN242" s="103"/>
      <c r="BO242" s="103"/>
      <c r="BP242" s="103"/>
      <c r="BQ242" s="103"/>
      <c r="BR242" s="103"/>
      <c r="BS242" s="103"/>
      <c r="BT242" s="103"/>
      <c r="BU242" s="103"/>
      <c r="BV242" s="103"/>
      <c r="BW242" s="103"/>
      <c r="BX242" s="103"/>
      <c r="BY242" s="103"/>
      <c r="BZ242" s="103"/>
      <c r="CA242" s="103"/>
      <c r="CB242" s="103"/>
      <c r="CC242" s="103"/>
      <c r="CD242" s="103"/>
      <c r="CE242" s="103"/>
      <c r="CF242" s="103"/>
      <c r="CG242" s="103"/>
      <c r="CH242" s="103"/>
      <c r="CI242" s="103"/>
      <c r="CJ242" s="103"/>
      <c r="CK242" s="103"/>
      <c r="CL242" s="103"/>
      <c r="CM242" s="103"/>
      <c r="CN242" s="103"/>
    </row>
    <row r="243" spans="3:92" ht="12" customHeight="1">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c r="AA243" s="103"/>
      <c r="AB243" s="103"/>
      <c r="AC243" s="103"/>
      <c r="AD243" s="103"/>
      <c r="AE243" s="103"/>
      <c r="AF243" s="103"/>
      <c r="AG243" s="103"/>
      <c r="AH243" s="103"/>
      <c r="AI243" s="103"/>
      <c r="AJ243" s="103"/>
      <c r="AK243" s="103"/>
      <c r="AL243" s="103"/>
      <c r="AM243" s="103"/>
      <c r="AN243" s="103"/>
      <c r="AO243" s="103"/>
      <c r="AP243" s="103"/>
      <c r="AQ243" s="103"/>
      <c r="AR243" s="103"/>
      <c r="AS243" s="103"/>
      <c r="AT243" s="103"/>
      <c r="AU243" s="103"/>
      <c r="AV243" s="103"/>
      <c r="AW243" s="103"/>
      <c r="AX243" s="103"/>
      <c r="AY243" s="103"/>
      <c r="AZ243" s="103"/>
      <c r="BA243" s="103"/>
      <c r="BB243" s="103"/>
      <c r="BC243" s="103"/>
      <c r="BD243" s="103"/>
      <c r="BE243" s="103"/>
      <c r="BF243" s="103"/>
      <c r="BG243" s="103"/>
      <c r="BH243" s="103"/>
      <c r="BI243" s="103"/>
      <c r="BJ243" s="103"/>
      <c r="BK243" s="103"/>
      <c r="BL243" s="103"/>
      <c r="BM243" s="103"/>
      <c r="BN243" s="103"/>
      <c r="BO243" s="103"/>
      <c r="BP243" s="103"/>
      <c r="BQ243" s="103"/>
      <c r="BR243" s="103"/>
      <c r="BS243" s="103"/>
      <c r="BT243" s="103"/>
      <c r="BU243" s="103"/>
      <c r="BV243" s="103"/>
      <c r="BW243" s="103"/>
      <c r="BX243" s="103"/>
      <c r="BY243" s="103"/>
      <c r="BZ243" s="103"/>
      <c r="CA243" s="103"/>
      <c r="CB243" s="103"/>
      <c r="CC243" s="103"/>
      <c r="CD243" s="103"/>
      <c r="CE243" s="103"/>
      <c r="CF243" s="103"/>
      <c r="CG243" s="103"/>
      <c r="CH243" s="103"/>
      <c r="CI243" s="103"/>
      <c r="CJ243" s="103"/>
      <c r="CK243" s="103"/>
      <c r="CL243" s="103"/>
      <c r="CM243" s="103"/>
      <c r="CN243" s="103"/>
    </row>
    <row r="244" spans="3:92" ht="12" customHeight="1">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c r="AA244" s="103"/>
      <c r="AB244" s="103"/>
      <c r="AC244" s="103"/>
      <c r="AD244" s="103"/>
      <c r="AE244" s="103"/>
      <c r="AF244" s="103"/>
      <c r="AG244" s="103"/>
      <c r="AH244" s="103"/>
      <c r="AI244" s="103"/>
      <c r="AJ244" s="103"/>
      <c r="AK244" s="103"/>
      <c r="AL244" s="103"/>
      <c r="AM244" s="103"/>
      <c r="AN244" s="103"/>
      <c r="AO244" s="103"/>
      <c r="AP244" s="103"/>
      <c r="AQ244" s="103"/>
      <c r="AR244" s="103"/>
      <c r="AS244" s="103"/>
      <c r="AT244" s="103"/>
      <c r="AU244" s="103"/>
      <c r="AV244" s="103"/>
      <c r="AW244" s="103"/>
      <c r="AX244" s="103"/>
      <c r="AY244" s="103"/>
      <c r="AZ244" s="103"/>
      <c r="BA244" s="103"/>
      <c r="BB244" s="103"/>
      <c r="BC244" s="103"/>
      <c r="BD244" s="103"/>
      <c r="BE244" s="103"/>
      <c r="BF244" s="103"/>
      <c r="BG244" s="103"/>
      <c r="BH244" s="103"/>
      <c r="BI244" s="103"/>
      <c r="BJ244" s="103"/>
      <c r="BK244" s="103"/>
      <c r="BL244" s="103"/>
      <c r="BM244" s="103"/>
      <c r="BN244" s="103"/>
      <c r="BO244" s="103"/>
      <c r="BP244" s="103"/>
      <c r="BQ244" s="103"/>
      <c r="BR244" s="103"/>
      <c r="BS244" s="103"/>
      <c r="BT244" s="103"/>
      <c r="BU244" s="103"/>
      <c r="BV244" s="103"/>
      <c r="BW244" s="103"/>
      <c r="BX244" s="103"/>
      <c r="BY244" s="103"/>
      <c r="BZ244" s="103"/>
      <c r="CA244" s="103"/>
      <c r="CB244" s="103"/>
      <c r="CC244" s="103"/>
      <c r="CD244" s="103"/>
      <c r="CE244" s="103"/>
      <c r="CF244" s="103"/>
      <c r="CG244" s="103"/>
      <c r="CH244" s="103"/>
      <c r="CI244" s="103"/>
      <c r="CJ244" s="103"/>
      <c r="CK244" s="103"/>
      <c r="CL244" s="103"/>
      <c r="CM244" s="103"/>
      <c r="CN244" s="103"/>
    </row>
    <row r="245" spans="3:92" ht="12" customHeight="1">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c r="AA245" s="103"/>
      <c r="AB245" s="103"/>
      <c r="AC245" s="103"/>
      <c r="AD245" s="103"/>
      <c r="AE245" s="103"/>
      <c r="AF245" s="103"/>
      <c r="AG245" s="103"/>
      <c r="AH245" s="103"/>
      <c r="AI245" s="103"/>
      <c r="AJ245" s="103"/>
      <c r="AK245" s="103"/>
      <c r="AL245" s="103"/>
      <c r="AM245" s="103"/>
      <c r="AN245" s="103"/>
      <c r="AO245" s="103"/>
      <c r="AP245" s="103"/>
      <c r="AQ245" s="103"/>
      <c r="AR245" s="103"/>
      <c r="AS245" s="103"/>
      <c r="AT245" s="103"/>
      <c r="AU245" s="103"/>
      <c r="AV245" s="103"/>
      <c r="AW245" s="103"/>
      <c r="AX245" s="103"/>
      <c r="AY245" s="103"/>
      <c r="AZ245" s="103"/>
      <c r="BA245" s="103"/>
      <c r="BB245" s="103"/>
      <c r="BC245" s="103"/>
      <c r="BD245" s="103"/>
      <c r="BE245" s="103"/>
      <c r="BF245" s="103"/>
      <c r="BG245" s="103"/>
      <c r="BH245" s="103"/>
      <c r="BI245" s="103"/>
      <c r="BJ245" s="103"/>
      <c r="BK245" s="103"/>
      <c r="BL245" s="103"/>
      <c r="BM245" s="103"/>
      <c r="BN245" s="103"/>
      <c r="BO245" s="103"/>
      <c r="BP245" s="103"/>
      <c r="BQ245" s="103"/>
      <c r="BR245" s="103"/>
      <c r="BS245" s="103"/>
      <c r="BT245" s="103"/>
      <c r="BU245" s="103"/>
      <c r="BV245" s="103"/>
      <c r="BW245" s="103"/>
      <c r="BX245" s="103"/>
      <c r="BY245" s="103"/>
      <c r="BZ245" s="103"/>
      <c r="CA245" s="103"/>
      <c r="CB245" s="103"/>
      <c r="CC245" s="103"/>
      <c r="CD245" s="103"/>
      <c r="CE245" s="103"/>
      <c r="CF245" s="103"/>
      <c r="CG245" s="103"/>
      <c r="CH245" s="103"/>
      <c r="CI245" s="103"/>
      <c r="CJ245" s="103"/>
      <c r="CK245" s="103"/>
      <c r="CL245" s="103"/>
      <c r="CM245" s="103"/>
      <c r="CN245" s="103"/>
    </row>
    <row r="246" spans="3:92" ht="12" customHeight="1">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c r="AA246" s="103"/>
      <c r="AB246" s="103"/>
      <c r="AC246" s="103"/>
      <c r="AD246" s="103"/>
      <c r="AE246" s="103"/>
      <c r="AF246" s="103"/>
      <c r="AG246" s="103"/>
      <c r="AH246" s="103"/>
      <c r="AI246" s="103"/>
      <c r="AJ246" s="103"/>
      <c r="AK246" s="103"/>
      <c r="AL246" s="103"/>
      <c r="AM246" s="103"/>
      <c r="AN246" s="103"/>
      <c r="AO246" s="103"/>
      <c r="AP246" s="103"/>
      <c r="AQ246" s="103"/>
      <c r="AR246" s="103"/>
      <c r="AS246" s="103"/>
      <c r="AT246" s="103"/>
      <c r="AU246" s="103"/>
      <c r="AV246" s="103"/>
      <c r="AW246" s="103"/>
      <c r="AX246" s="103"/>
      <c r="AY246" s="103"/>
      <c r="AZ246" s="103"/>
      <c r="BA246" s="103"/>
      <c r="BB246" s="103"/>
      <c r="BC246" s="103"/>
      <c r="BD246" s="103"/>
      <c r="BE246" s="103"/>
      <c r="BF246" s="103"/>
      <c r="BG246" s="103"/>
      <c r="BH246" s="103"/>
      <c r="BI246" s="103"/>
      <c r="BJ246" s="103"/>
      <c r="BK246" s="103"/>
      <c r="BL246" s="103"/>
      <c r="BM246" s="103"/>
      <c r="BN246" s="103"/>
      <c r="BO246" s="103"/>
      <c r="BP246" s="103"/>
      <c r="BQ246" s="103"/>
      <c r="BR246" s="103"/>
      <c r="BS246" s="103"/>
      <c r="BT246" s="103"/>
      <c r="BU246" s="103"/>
      <c r="BV246" s="103"/>
      <c r="BW246" s="103"/>
      <c r="BX246" s="103"/>
      <c r="BY246" s="103"/>
      <c r="BZ246" s="103"/>
      <c r="CA246" s="103"/>
      <c r="CB246" s="103"/>
      <c r="CC246" s="103"/>
      <c r="CD246" s="103"/>
      <c r="CE246" s="103"/>
      <c r="CF246" s="103"/>
      <c r="CG246" s="103"/>
      <c r="CH246" s="103"/>
      <c r="CI246" s="103"/>
      <c r="CJ246" s="103"/>
      <c r="CK246" s="103"/>
      <c r="CL246" s="103"/>
      <c r="CM246" s="103"/>
      <c r="CN246" s="103"/>
    </row>
    <row r="247" spans="3:92" ht="12" customHeight="1">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c r="AA247" s="103"/>
      <c r="AB247" s="103"/>
      <c r="AC247" s="103"/>
      <c r="AD247" s="103"/>
      <c r="AE247" s="103"/>
      <c r="AF247" s="103"/>
      <c r="AG247" s="103"/>
      <c r="AH247" s="103"/>
      <c r="AI247" s="103"/>
      <c r="AJ247" s="103"/>
      <c r="AK247" s="103"/>
      <c r="AL247" s="103"/>
      <c r="AM247" s="103"/>
      <c r="AN247" s="103"/>
      <c r="AO247" s="103"/>
      <c r="AP247" s="103"/>
      <c r="AQ247" s="103"/>
      <c r="AR247" s="103"/>
      <c r="AS247" s="103"/>
      <c r="AT247" s="103"/>
      <c r="AU247" s="103"/>
      <c r="AV247" s="103"/>
      <c r="AW247" s="103"/>
      <c r="AX247" s="103"/>
      <c r="AY247" s="103"/>
      <c r="AZ247" s="103"/>
      <c r="BA247" s="103"/>
      <c r="BB247" s="103"/>
      <c r="BC247" s="103"/>
      <c r="BD247" s="103"/>
      <c r="BE247" s="103"/>
      <c r="BF247" s="103"/>
      <c r="BG247" s="103"/>
      <c r="BH247" s="103"/>
      <c r="BI247" s="103"/>
      <c r="BJ247" s="103"/>
      <c r="BK247" s="103"/>
      <c r="BL247" s="103"/>
      <c r="BM247" s="103"/>
      <c r="BN247" s="103"/>
      <c r="BO247" s="103"/>
      <c r="BP247" s="103"/>
      <c r="BQ247" s="103"/>
      <c r="BR247" s="103"/>
      <c r="BS247" s="103"/>
      <c r="BT247" s="103"/>
      <c r="BU247" s="103"/>
      <c r="BV247" s="103"/>
      <c r="BW247" s="103"/>
      <c r="BX247" s="103"/>
      <c r="BY247" s="103"/>
      <c r="BZ247" s="103"/>
      <c r="CA247" s="103"/>
      <c r="CB247" s="103"/>
      <c r="CC247" s="103"/>
      <c r="CD247" s="103"/>
      <c r="CE247" s="103"/>
      <c r="CF247" s="103"/>
      <c r="CG247" s="103"/>
      <c r="CH247" s="103"/>
      <c r="CI247" s="103"/>
      <c r="CJ247" s="103"/>
      <c r="CK247" s="103"/>
      <c r="CL247" s="103"/>
      <c r="CM247" s="103"/>
      <c r="CN247" s="103"/>
    </row>
    <row r="248" spans="3:92" ht="12" customHeight="1">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c r="AA248" s="103"/>
      <c r="AB248" s="103"/>
      <c r="AC248" s="103"/>
      <c r="AD248" s="103"/>
      <c r="AE248" s="103"/>
      <c r="AF248" s="103"/>
      <c r="AG248" s="103"/>
      <c r="AH248" s="103"/>
      <c r="AI248" s="103"/>
      <c r="AJ248" s="103"/>
      <c r="AK248" s="103"/>
      <c r="AL248" s="103"/>
      <c r="AM248" s="103"/>
      <c r="AN248" s="103"/>
      <c r="AO248" s="103"/>
      <c r="AP248" s="103"/>
      <c r="AQ248" s="103"/>
      <c r="AR248" s="103"/>
      <c r="AS248" s="103"/>
      <c r="AT248" s="103"/>
      <c r="AU248" s="103"/>
      <c r="AV248" s="103"/>
      <c r="AW248" s="103"/>
      <c r="AX248" s="103"/>
      <c r="AY248" s="103"/>
      <c r="AZ248" s="103"/>
      <c r="BA248" s="103"/>
      <c r="BB248" s="103"/>
      <c r="BC248" s="103"/>
      <c r="BD248" s="103"/>
      <c r="BE248" s="103"/>
      <c r="BF248" s="103"/>
      <c r="BG248" s="103"/>
      <c r="BH248" s="103"/>
      <c r="BI248" s="103"/>
      <c r="BJ248" s="103"/>
      <c r="BK248" s="103"/>
      <c r="BL248" s="103"/>
      <c r="BM248" s="103"/>
      <c r="BN248" s="103"/>
      <c r="BO248" s="103"/>
      <c r="BP248" s="103"/>
      <c r="BQ248" s="103"/>
      <c r="BR248" s="103"/>
      <c r="BS248" s="103"/>
      <c r="BT248" s="103"/>
      <c r="BU248" s="103"/>
      <c r="BV248" s="103"/>
      <c r="BW248" s="103"/>
      <c r="BX248" s="103"/>
      <c r="BY248" s="103"/>
      <c r="BZ248" s="103"/>
      <c r="CA248" s="103"/>
      <c r="CB248" s="103"/>
      <c r="CC248" s="103"/>
      <c r="CD248" s="103"/>
      <c r="CE248" s="103"/>
      <c r="CF248" s="103"/>
      <c r="CG248" s="103"/>
      <c r="CH248" s="103"/>
      <c r="CI248" s="103"/>
      <c r="CJ248" s="103"/>
      <c r="CK248" s="103"/>
      <c r="CL248" s="103"/>
      <c r="CM248" s="103"/>
      <c r="CN248" s="103"/>
    </row>
    <row r="249" spans="3:92" ht="12" customHeight="1">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c r="AA249" s="103"/>
      <c r="AB249" s="103"/>
      <c r="AC249" s="103"/>
      <c r="AD249" s="103"/>
      <c r="AE249" s="103"/>
      <c r="AF249" s="103"/>
      <c r="AG249" s="103"/>
      <c r="AH249" s="103"/>
      <c r="AI249" s="103"/>
      <c r="AJ249" s="103"/>
      <c r="AK249" s="103"/>
      <c r="AL249" s="103"/>
      <c r="AM249" s="103"/>
      <c r="AN249" s="103"/>
      <c r="AO249" s="103"/>
      <c r="AP249" s="103"/>
      <c r="AQ249" s="103"/>
      <c r="AR249" s="103"/>
      <c r="AS249" s="103"/>
      <c r="AT249" s="103"/>
      <c r="AU249" s="103"/>
      <c r="AV249" s="103"/>
      <c r="AW249" s="103"/>
      <c r="AX249" s="103"/>
      <c r="AY249" s="103"/>
      <c r="AZ249" s="103"/>
      <c r="BA249" s="103"/>
      <c r="BB249" s="103"/>
      <c r="BC249" s="103"/>
      <c r="BD249" s="103"/>
      <c r="BE249" s="103"/>
      <c r="BF249" s="103"/>
      <c r="BG249" s="103"/>
      <c r="BH249" s="103"/>
      <c r="BI249" s="103"/>
      <c r="BJ249" s="103"/>
      <c r="BK249" s="103"/>
      <c r="BL249" s="103"/>
      <c r="BM249" s="103"/>
      <c r="BN249" s="103"/>
      <c r="BO249" s="103"/>
      <c r="BP249" s="103"/>
      <c r="BQ249" s="103"/>
      <c r="BR249" s="103"/>
      <c r="BS249" s="103"/>
      <c r="BT249" s="103"/>
      <c r="BU249" s="103"/>
      <c r="BV249" s="103"/>
      <c r="BW249" s="103"/>
      <c r="BX249" s="103"/>
      <c r="BY249" s="103"/>
      <c r="BZ249" s="103"/>
      <c r="CA249" s="103"/>
      <c r="CB249" s="103"/>
      <c r="CC249" s="103"/>
      <c r="CD249" s="103"/>
      <c r="CE249" s="103"/>
      <c r="CF249" s="103"/>
      <c r="CG249" s="103"/>
      <c r="CH249" s="103"/>
      <c r="CI249" s="103"/>
      <c r="CJ249" s="103"/>
      <c r="CK249" s="103"/>
      <c r="CL249" s="103"/>
      <c r="CM249" s="103"/>
      <c r="CN249" s="103"/>
    </row>
    <row r="250" spans="3:92" ht="12" customHeight="1">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c r="AH250" s="103"/>
      <c r="AI250" s="103"/>
      <c r="AJ250" s="103"/>
      <c r="AK250" s="103"/>
      <c r="AL250" s="103"/>
      <c r="AM250" s="103"/>
      <c r="AN250" s="103"/>
      <c r="AO250" s="103"/>
      <c r="AP250" s="103"/>
      <c r="AQ250" s="103"/>
      <c r="AR250" s="103"/>
      <c r="AS250" s="103"/>
      <c r="AT250" s="103"/>
      <c r="AU250" s="103"/>
      <c r="AV250" s="103"/>
      <c r="AW250" s="103"/>
      <c r="AX250" s="103"/>
      <c r="AY250" s="103"/>
      <c r="AZ250" s="103"/>
      <c r="BA250" s="103"/>
      <c r="BB250" s="103"/>
      <c r="BC250" s="103"/>
      <c r="BD250" s="103"/>
      <c r="BE250" s="103"/>
      <c r="BF250" s="103"/>
      <c r="BG250" s="103"/>
      <c r="BH250" s="103"/>
      <c r="BI250" s="103"/>
      <c r="BJ250" s="103"/>
      <c r="BK250" s="103"/>
      <c r="BL250" s="103"/>
      <c r="BM250" s="103"/>
      <c r="BN250" s="103"/>
      <c r="BO250" s="103"/>
      <c r="BP250" s="103"/>
      <c r="BQ250" s="103"/>
      <c r="BR250" s="103"/>
      <c r="BS250" s="103"/>
      <c r="BT250" s="103"/>
      <c r="BU250" s="103"/>
      <c r="BV250" s="103"/>
      <c r="BW250" s="103"/>
      <c r="BX250" s="103"/>
      <c r="BY250" s="103"/>
      <c r="BZ250" s="103"/>
      <c r="CA250" s="103"/>
      <c r="CB250" s="103"/>
      <c r="CC250" s="103"/>
      <c r="CD250" s="103"/>
      <c r="CE250" s="103"/>
      <c r="CF250" s="103"/>
      <c r="CG250" s="103"/>
      <c r="CH250" s="103"/>
      <c r="CI250" s="103"/>
      <c r="CJ250" s="103"/>
      <c r="CK250" s="103"/>
      <c r="CL250" s="103"/>
      <c r="CM250" s="103"/>
      <c r="CN250" s="103"/>
    </row>
    <row r="251" spans="3:92" ht="12" customHeight="1">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c r="AA251" s="103"/>
      <c r="AB251" s="103"/>
      <c r="AC251" s="103"/>
      <c r="AD251" s="103"/>
      <c r="AE251" s="103"/>
      <c r="AF251" s="103"/>
      <c r="AG251" s="103"/>
      <c r="AH251" s="103"/>
      <c r="AI251" s="103"/>
      <c r="AJ251" s="103"/>
      <c r="AK251" s="103"/>
      <c r="AL251" s="103"/>
      <c r="AM251" s="103"/>
      <c r="AN251" s="103"/>
      <c r="AO251" s="103"/>
      <c r="AP251" s="103"/>
      <c r="AQ251" s="103"/>
      <c r="AR251" s="103"/>
      <c r="AS251" s="103"/>
      <c r="AT251" s="103"/>
      <c r="AU251" s="103"/>
      <c r="AV251" s="103"/>
      <c r="AW251" s="103"/>
      <c r="AX251" s="103"/>
      <c r="AY251" s="103"/>
      <c r="AZ251" s="103"/>
      <c r="BA251" s="103"/>
      <c r="BB251" s="103"/>
      <c r="BC251" s="103"/>
      <c r="BD251" s="103"/>
      <c r="BE251" s="103"/>
      <c r="BF251" s="103"/>
      <c r="BG251" s="103"/>
      <c r="BH251" s="103"/>
      <c r="BI251" s="103"/>
      <c r="BJ251" s="103"/>
      <c r="BK251" s="103"/>
      <c r="BL251" s="103"/>
      <c r="BM251" s="103"/>
      <c r="BN251" s="103"/>
      <c r="BO251" s="103"/>
      <c r="BP251" s="103"/>
      <c r="BQ251" s="103"/>
      <c r="BR251" s="103"/>
      <c r="BS251" s="103"/>
      <c r="BT251" s="103"/>
      <c r="BU251" s="103"/>
      <c r="BV251" s="103"/>
      <c r="BW251" s="103"/>
      <c r="BX251" s="103"/>
      <c r="BY251" s="103"/>
      <c r="BZ251" s="103"/>
      <c r="CA251" s="103"/>
      <c r="CB251" s="103"/>
      <c r="CC251" s="103"/>
      <c r="CD251" s="103"/>
      <c r="CE251" s="103"/>
      <c r="CF251" s="103"/>
      <c r="CG251" s="103"/>
      <c r="CH251" s="103"/>
      <c r="CI251" s="103"/>
      <c r="CJ251" s="103"/>
      <c r="CK251" s="103"/>
      <c r="CL251" s="103"/>
      <c r="CM251" s="103"/>
      <c r="CN251" s="103"/>
    </row>
    <row r="252" spans="3:92" ht="12" customHeight="1">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c r="AA252" s="103"/>
      <c r="AB252" s="103"/>
      <c r="AC252" s="103"/>
      <c r="AD252" s="103"/>
      <c r="AE252" s="103"/>
      <c r="AF252" s="103"/>
      <c r="AG252" s="103"/>
      <c r="AH252" s="103"/>
      <c r="AI252" s="103"/>
      <c r="AJ252" s="103"/>
      <c r="AK252" s="103"/>
      <c r="AL252" s="103"/>
      <c r="AM252" s="103"/>
      <c r="AN252" s="103"/>
      <c r="AO252" s="103"/>
      <c r="AP252" s="103"/>
      <c r="AQ252" s="103"/>
      <c r="AR252" s="103"/>
      <c r="AS252" s="103"/>
      <c r="AT252" s="103"/>
      <c r="AU252" s="103"/>
      <c r="AV252" s="103"/>
      <c r="AW252" s="103"/>
      <c r="AX252" s="103"/>
      <c r="AY252" s="103"/>
      <c r="AZ252" s="103"/>
      <c r="BA252" s="103"/>
      <c r="BB252" s="103"/>
      <c r="BC252" s="103"/>
      <c r="BD252" s="103"/>
      <c r="BE252" s="103"/>
      <c r="BF252" s="103"/>
      <c r="BG252" s="103"/>
      <c r="BH252" s="103"/>
      <c r="BI252" s="103"/>
      <c r="BJ252" s="103"/>
      <c r="BK252" s="103"/>
      <c r="BL252" s="103"/>
      <c r="BM252" s="103"/>
      <c r="BN252" s="103"/>
      <c r="BO252" s="103"/>
      <c r="BP252" s="103"/>
      <c r="BQ252" s="103"/>
      <c r="BR252" s="103"/>
      <c r="BS252" s="103"/>
      <c r="BT252" s="103"/>
      <c r="BU252" s="103"/>
      <c r="BV252" s="103"/>
      <c r="BW252" s="103"/>
      <c r="BX252" s="103"/>
      <c r="BY252" s="103"/>
      <c r="BZ252" s="103"/>
      <c r="CA252" s="103"/>
      <c r="CB252" s="103"/>
      <c r="CC252" s="103"/>
      <c r="CD252" s="103"/>
      <c r="CE252" s="103"/>
      <c r="CF252" s="103"/>
      <c r="CG252" s="103"/>
      <c r="CH252" s="103"/>
      <c r="CI252" s="103"/>
      <c r="CJ252" s="103"/>
      <c r="CK252" s="103"/>
      <c r="CL252" s="103"/>
      <c r="CM252" s="103"/>
      <c r="CN252" s="103"/>
    </row>
    <row r="253" spans="3:92" ht="12" customHeight="1">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c r="AA253" s="103"/>
      <c r="AB253" s="103"/>
      <c r="AC253" s="103"/>
      <c r="AD253" s="103"/>
      <c r="AE253" s="103"/>
      <c r="AF253" s="103"/>
      <c r="AG253" s="103"/>
      <c r="AH253" s="103"/>
      <c r="AI253" s="103"/>
      <c r="AJ253" s="103"/>
      <c r="AK253" s="103"/>
      <c r="AL253" s="103"/>
      <c r="AM253" s="103"/>
      <c r="AN253" s="103"/>
      <c r="AO253" s="103"/>
      <c r="AP253" s="103"/>
      <c r="AQ253" s="103"/>
      <c r="AR253" s="103"/>
      <c r="AS253" s="103"/>
      <c r="AT253" s="103"/>
      <c r="AU253" s="103"/>
      <c r="AV253" s="103"/>
      <c r="AW253" s="103"/>
      <c r="AX253" s="103"/>
      <c r="AY253" s="103"/>
      <c r="AZ253" s="103"/>
      <c r="BA253" s="103"/>
      <c r="BB253" s="103"/>
      <c r="BC253" s="103"/>
      <c r="BD253" s="103"/>
      <c r="BE253" s="103"/>
      <c r="BF253" s="103"/>
      <c r="BG253" s="103"/>
      <c r="BH253" s="103"/>
      <c r="BI253" s="103"/>
      <c r="BJ253" s="103"/>
      <c r="BK253" s="103"/>
      <c r="BL253" s="103"/>
      <c r="BM253" s="103"/>
      <c r="BN253" s="103"/>
      <c r="BO253" s="103"/>
      <c r="BP253" s="103"/>
      <c r="BQ253" s="103"/>
      <c r="BR253" s="103"/>
      <c r="BS253" s="103"/>
      <c r="BT253" s="103"/>
      <c r="BU253" s="103"/>
      <c r="BV253" s="103"/>
      <c r="BW253" s="103"/>
      <c r="BX253" s="103"/>
      <c r="BY253" s="103"/>
      <c r="BZ253" s="103"/>
      <c r="CA253" s="103"/>
      <c r="CB253" s="103"/>
      <c r="CC253" s="103"/>
      <c r="CD253" s="103"/>
      <c r="CE253" s="103"/>
      <c r="CF253" s="103"/>
      <c r="CG253" s="103"/>
      <c r="CH253" s="103"/>
      <c r="CI253" s="103"/>
      <c r="CJ253" s="103"/>
      <c r="CK253" s="103"/>
      <c r="CL253" s="103"/>
      <c r="CM253" s="103"/>
      <c r="CN253" s="103"/>
    </row>
    <row r="254" spans="3:92" ht="12" customHeight="1">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c r="AA254" s="103"/>
      <c r="AB254" s="103"/>
      <c r="AC254" s="103"/>
      <c r="AD254" s="103"/>
      <c r="AE254" s="103"/>
      <c r="AF254" s="103"/>
      <c r="AG254" s="103"/>
      <c r="AH254" s="103"/>
      <c r="AI254" s="103"/>
      <c r="AJ254" s="103"/>
      <c r="AK254" s="103"/>
      <c r="AL254" s="103"/>
      <c r="AM254" s="103"/>
      <c r="AN254" s="103"/>
      <c r="AO254" s="103"/>
      <c r="AP254" s="103"/>
      <c r="AQ254" s="103"/>
      <c r="AR254" s="103"/>
      <c r="AS254" s="103"/>
      <c r="AT254" s="103"/>
      <c r="AU254" s="103"/>
      <c r="AV254" s="103"/>
      <c r="AW254" s="103"/>
      <c r="AX254" s="103"/>
      <c r="AY254" s="103"/>
      <c r="AZ254" s="103"/>
      <c r="BA254" s="103"/>
      <c r="BB254" s="103"/>
      <c r="BC254" s="103"/>
      <c r="BD254" s="103"/>
      <c r="BE254" s="103"/>
      <c r="BF254" s="103"/>
      <c r="BG254" s="103"/>
      <c r="BH254" s="103"/>
      <c r="BI254" s="103"/>
      <c r="BJ254" s="103"/>
      <c r="BK254" s="103"/>
      <c r="BL254" s="103"/>
      <c r="BM254" s="103"/>
      <c r="BN254" s="103"/>
      <c r="BO254" s="103"/>
      <c r="BP254" s="103"/>
      <c r="BQ254" s="103"/>
      <c r="BR254" s="103"/>
      <c r="BS254" s="103"/>
      <c r="BT254" s="103"/>
      <c r="BU254" s="103"/>
      <c r="BV254" s="103"/>
      <c r="BW254" s="103"/>
      <c r="BX254" s="103"/>
      <c r="BY254" s="103"/>
      <c r="BZ254" s="103"/>
      <c r="CA254" s="103"/>
      <c r="CB254" s="103"/>
      <c r="CC254" s="103"/>
      <c r="CD254" s="103"/>
      <c r="CE254" s="103"/>
      <c r="CF254" s="103"/>
      <c r="CG254" s="103"/>
      <c r="CH254" s="103"/>
      <c r="CI254" s="103"/>
      <c r="CJ254" s="103"/>
      <c r="CK254" s="103"/>
      <c r="CL254" s="103"/>
      <c r="CM254" s="103"/>
      <c r="CN254" s="103"/>
    </row>
    <row r="255" spans="3:92" ht="12" customHeight="1">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c r="AA255" s="103"/>
      <c r="AB255" s="103"/>
      <c r="AC255" s="103"/>
      <c r="AD255" s="103"/>
      <c r="AE255" s="103"/>
      <c r="AF255" s="103"/>
      <c r="AG255" s="103"/>
      <c r="AH255" s="103"/>
      <c r="AI255" s="103"/>
      <c r="AJ255" s="103"/>
      <c r="AK255" s="103"/>
      <c r="AL255" s="103"/>
      <c r="AM255" s="103"/>
      <c r="AN255" s="103"/>
      <c r="AO255" s="103"/>
      <c r="AP255" s="103"/>
      <c r="AQ255" s="103"/>
      <c r="AR255" s="103"/>
      <c r="AS255" s="103"/>
      <c r="AT255" s="103"/>
      <c r="AU255" s="103"/>
      <c r="AV255" s="103"/>
      <c r="AW255" s="103"/>
      <c r="AX255" s="103"/>
      <c r="AY255" s="103"/>
      <c r="AZ255" s="103"/>
      <c r="BA255" s="103"/>
      <c r="BB255" s="103"/>
      <c r="BC255" s="103"/>
      <c r="BD255" s="103"/>
      <c r="BE255" s="103"/>
      <c r="BF255" s="103"/>
      <c r="BG255" s="103"/>
      <c r="BH255" s="103"/>
      <c r="BI255" s="103"/>
      <c r="BJ255" s="103"/>
      <c r="BK255" s="103"/>
      <c r="BL255" s="103"/>
      <c r="BM255" s="103"/>
      <c r="BN255" s="103"/>
      <c r="BO255" s="103"/>
      <c r="BP255" s="103"/>
      <c r="BQ255" s="103"/>
      <c r="BR255" s="103"/>
      <c r="BS255" s="103"/>
      <c r="BT255" s="103"/>
      <c r="BU255" s="103"/>
      <c r="BV255" s="103"/>
      <c r="BW255" s="103"/>
      <c r="BX255" s="103"/>
      <c r="BY255" s="103"/>
      <c r="BZ255" s="103"/>
      <c r="CA255" s="103"/>
      <c r="CB255" s="103"/>
      <c r="CC255" s="103"/>
      <c r="CD255" s="103"/>
      <c r="CE255" s="103"/>
      <c r="CF255" s="103"/>
      <c r="CG255" s="103"/>
      <c r="CH255" s="103"/>
      <c r="CI255" s="103"/>
      <c r="CJ255" s="103"/>
      <c r="CK255" s="103"/>
      <c r="CL255" s="103"/>
      <c r="CM255" s="103"/>
      <c r="CN255" s="103"/>
    </row>
    <row r="256" spans="3:92" ht="12" customHeight="1">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c r="AA256" s="103"/>
      <c r="AB256" s="103"/>
      <c r="AC256" s="103"/>
      <c r="AD256" s="103"/>
      <c r="AE256" s="103"/>
      <c r="AF256" s="103"/>
      <c r="AG256" s="103"/>
      <c r="AH256" s="103"/>
      <c r="AI256" s="103"/>
      <c r="AJ256" s="103"/>
      <c r="AK256" s="103"/>
      <c r="AL256" s="103"/>
      <c r="AM256" s="103"/>
      <c r="AN256" s="103"/>
      <c r="AO256" s="103"/>
      <c r="AP256" s="103"/>
      <c r="AQ256" s="103"/>
      <c r="AR256" s="103"/>
      <c r="AS256" s="103"/>
      <c r="AT256" s="103"/>
      <c r="AU256" s="103"/>
      <c r="AV256" s="103"/>
      <c r="AW256" s="103"/>
      <c r="AX256" s="103"/>
      <c r="AY256" s="103"/>
      <c r="AZ256" s="103"/>
      <c r="BA256" s="103"/>
      <c r="BB256" s="103"/>
      <c r="BC256" s="103"/>
      <c r="BD256" s="103"/>
      <c r="BE256" s="103"/>
      <c r="BF256" s="103"/>
      <c r="BG256" s="103"/>
      <c r="BH256" s="103"/>
      <c r="BI256" s="103"/>
      <c r="BJ256" s="103"/>
      <c r="BK256" s="103"/>
      <c r="BL256" s="103"/>
      <c r="BM256" s="103"/>
      <c r="BN256" s="103"/>
      <c r="BO256" s="103"/>
      <c r="BP256" s="103"/>
      <c r="BQ256" s="103"/>
      <c r="BR256" s="103"/>
      <c r="BS256" s="103"/>
      <c r="BT256" s="103"/>
      <c r="BU256" s="103"/>
      <c r="BV256" s="103"/>
      <c r="BW256" s="103"/>
      <c r="BX256" s="103"/>
      <c r="BY256" s="103"/>
      <c r="BZ256" s="103"/>
      <c r="CA256" s="103"/>
      <c r="CB256" s="103"/>
      <c r="CC256" s="103"/>
      <c r="CD256" s="103"/>
      <c r="CE256" s="103"/>
      <c r="CF256" s="103"/>
      <c r="CG256" s="103"/>
      <c r="CH256" s="103"/>
      <c r="CI256" s="103"/>
      <c r="CJ256" s="103"/>
      <c r="CK256" s="103"/>
      <c r="CL256" s="103"/>
      <c r="CM256" s="103"/>
      <c r="CN256" s="103"/>
    </row>
    <row r="257" spans="3:92" ht="12" customHeight="1">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c r="AA257" s="103"/>
      <c r="AB257" s="103"/>
      <c r="AC257" s="103"/>
      <c r="AD257" s="103"/>
      <c r="AE257" s="103"/>
      <c r="AF257" s="103"/>
      <c r="AG257" s="103"/>
      <c r="AH257" s="103"/>
      <c r="AI257" s="103"/>
      <c r="AJ257" s="103"/>
      <c r="AK257" s="103"/>
      <c r="AL257" s="103"/>
      <c r="AM257" s="103"/>
      <c r="AN257" s="103"/>
      <c r="AO257" s="103"/>
      <c r="AP257" s="103"/>
      <c r="AQ257" s="103"/>
      <c r="AR257" s="103"/>
      <c r="AS257" s="103"/>
      <c r="AT257" s="103"/>
      <c r="AU257" s="103"/>
      <c r="AV257" s="103"/>
      <c r="AW257" s="103"/>
      <c r="AX257" s="103"/>
      <c r="AY257" s="103"/>
      <c r="AZ257" s="103"/>
      <c r="BA257" s="103"/>
      <c r="BB257" s="103"/>
      <c r="BC257" s="103"/>
      <c r="BD257" s="103"/>
      <c r="BE257" s="103"/>
      <c r="BF257" s="103"/>
      <c r="BG257" s="103"/>
      <c r="BH257" s="103"/>
      <c r="BI257" s="103"/>
      <c r="BJ257" s="103"/>
      <c r="BK257" s="103"/>
      <c r="BL257" s="103"/>
      <c r="BM257" s="103"/>
      <c r="BN257" s="103"/>
      <c r="BO257" s="103"/>
      <c r="BP257" s="103"/>
      <c r="BQ257" s="103"/>
      <c r="BR257" s="103"/>
      <c r="BS257" s="103"/>
      <c r="BT257" s="103"/>
      <c r="BU257" s="103"/>
      <c r="BV257" s="103"/>
      <c r="BW257" s="103"/>
      <c r="BX257" s="103"/>
      <c r="BY257" s="103"/>
      <c r="BZ257" s="103"/>
      <c r="CA257" s="103"/>
      <c r="CB257" s="103"/>
      <c r="CC257" s="103"/>
      <c r="CD257" s="103"/>
      <c r="CE257" s="103"/>
      <c r="CF257" s="103"/>
      <c r="CG257" s="103"/>
      <c r="CH257" s="103"/>
      <c r="CI257" s="103"/>
      <c r="CJ257" s="103"/>
      <c r="CK257" s="103"/>
      <c r="CL257" s="103"/>
      <c r="CM257" s="103"/>
      <c r="CN257" s="103"/>
    </row>
    <row r="258" spans="3:92" ht="12" customHeight="1">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3"/>
      <c r="AD258" s="103"/>
      <c r="AE258" s="103"/>
      <c r="AF258" s="103"/>
      <c r="AG258" s="103"/>
      <c r="AH258" s="103"/>
      <c r="AI258" s="103"/>
      <c r="AJ258" s="103"/>
      <c r="AK258" s="103"/>
      <c r="AL258" s="103"/>
      <c r="AM258" s="103"/>
      <c r="AN258" s="103"/>
      <c r="AO258" s="103"/>
      <c r="AP258" s="103"/>
      <c r="AQ258" s="103"/>
      <c r="AR258" s="103"/>
      <c r="AS258" s="103"/>
      <c r="AT258" s="103"/>
      <c r="AU258" s="103"/>
      <c r="AV258" s="103"/>
      <c r="AW258" s="103"/>
      <c r="AX258" s="103"/>
      <c r="AY258" s="103"/>
      <c r="AZ258" s="103"/>
      <c r="BA258" s="103"/>
      <c r="BB258" s="103"/>
      <c r="BC258" s="103"/>
      <c r="BD258" s="103"/>
      <c r="BE258" s="103"/>
      <c r="BF258" s="103"/>
      <c r="BG258" s="103"/>
      <c r="BH258" s="103"/>
      <c r="BI258" s="103"/>
      <c r="BJ258" s="103"/>
      <c r="BK258" s="103"/>
      <c r="BL258" s="103"/>
      <c r="BM258" s="103"/>
      <c r="BN258" s="103"/>
      <c r="BO258" s="103"/>
      <c r="BP258" s="103"/>
      <c r="BQ258" s="103"/>
      <c r="BR258" s="103"/>
      <c r="BS258" s="103"/>
      <c r="BT258" s="103"/>
      <c r="BU258" s="103"/>
      <c r="BV258" s="103"/>
      <c r="BW258" s="103"/>
      <c r="BX258" s="103"/>
      <c r="BY258" s="103"/>
      <c r="BZ258" s="103"/>
      <c r="CA258" s="103"/>
      <c r="CB258" s="103"/>
      <c r="CC258" s="103"/>
      <c r="CD258" s="103"/>
      <c r="CE258" s="103"/>
      <c r="CF258" s="103"/>
      <c r="CG258" s="103"/>
      <c r="CH258" s="103"/>
      <c r="CI258" s="103"/>
      <c r="CJ258" s="103"/>
      <c r="CK258" s="103"/>
      <c r="CL258" s="103"/>
      <c r="CM258" s="103"/>
      <c r="CN258" s="103"/>
    </row>
    <row r="259" spans="3:92" ht="12" customHeight="1">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c r="AA259" s="103"/>
      <c r="AB259" s="103"/>
      <c r="AC259" s="103"/>
      <c r="AD259" s="103"/>
      <c r="AE259" s="103"/>
      <c r="AF259" s="103"/>
      <c r="AG259" s="103"/>
      <c r="AH259" s="103"/>
      <c r="AI259" s="103"/>
      <c r="AJ259" s="103"/>
      <c r="AK259" s="103"/>
      <c r="AL259" s="103"/>
      <c r="AM259" s="103"/>
      <c r="AN259" s="103"/>
      <c r="AO259" s="103"/>
      <c r="AP259" s="103"/>
      <c r="AQ259" s="103"/>
      <c r="AR259" s="103"/>
      <c r="AS259" s="103"/>
      <c r="AT259" s="103"/>
      <c r="AU259" s="103"/>
      <c r="AV259" s="103"/>
      <c r="AW259" s="103"/>
      <c r="AX259" s="103"/>
      <c r="AY259" s="103"/>
      <c r="AZ259" s="103"/>
      <c r="BA259" s="103"/>
      <c r="BB259" s="103"/>
      <c r="BC259" s="103"/>
      <c r="BD259" s="103"/>
      <c r="BE259" s="103"/>
      <c r="BF259" s="103"/>
      <c r="BG259" s="103"/>
      <c r="BH259" s="103"/>
      <c r="BI259" s="103"/>
      <c r="BJ259" s="103"/>
      <c r="BK259" s="103"/>
      <c r="BL259" s="103"/>
      <c r="BM259" s="103"/>
      <c r="BN259" s="103"/>
      <c r="BO259" s="103"/>
      <c r="BP259" s="103"/>
      <c r="BQ259" s="103"/>
      <c r="BR259" s="103"/>
      <c r="BS259" s="103"/>
      <c r="BT259" s="103"/>
      <c r="BU259" s="103"/>
      <c r="BV259" s="103"/>
      <c r="BW259" s="103"/>
      <c r="BX259" s="103"/>
      <c r="BY259" s="103"/>
      <c r="BZ259" s="103"/>
      <c r="CA259" s="103"/>
      <c r="CB259" s="103"/>
      <c r="CC259" s="103"/>
      <c r="CD259" s="103"/>
      <c r="CE259" s="103"/>
      <c r="CF259" s="103"/>
      <c r="CG259" s="103"/>
      <c r="CH259" s="103"/>
      <c r="CI259" s="103"/>
      <c r="CJ259" s="103"/>
      <c r="CK259" s="103"/>
      <c r="CL259" s="103"/>
      <c r="CM259" s="103"/>
      <c r="CN259" s="103"/>
    </row>
  </sheetData>
  <mergeCells count="511">
    <mergeCell ref="T1:AB2"/>
    <mergeCell ref="AC1:AH2"/>
    <mergeCell ref="AI1:BA2"/>
    <mergeCell ref="BB1:BG2"/>
    <mergeCell ref="BH1:BM2"/>
    <mergeCell ref="BN1:BP2"/>
    <mergeCell ref="E27:G27"/>
    <mergeCell ref="H27:J27"/>
    <mergeCell ref="K27:P27"/>
    <mergeCell ref="Q27:Z27"/>
    <mergeCell ref="AA27:AD27"/>
    <mergeCell ref="AE27:AH27"/>
    <mergeCell ref="AI27:AL27"/>
    <mergeCell ref="A1:M2"/>
    <mergeCell ref="N1:S2"/>
    <mergeCell ref="AE29:AH29"/>
    <mergeCell ref="AI29:AL29"/>
    <mergeCell ref="E28:G28"/>
    <mergeCell ref="H28:J28"/>
    <mergeCell ref="K28:P28"/>
    <mergeCell ref="Q28:Z28"/>
    <mergeCell ref="AA28:AD28"/>
    <mergeCell ref="AE28:AH28"/>
    <mergeCell ref="K30:P30"/>
    <mergeCell ref="Q30:Z30"/>
    <mergeCell ref="AA30:AD30"/>
    <mergeCell ref="AE30:AH30"/>
    <mergeCell ref="AI28:AL28"/>
    <mergeCell ref="E29:G29"/>
    <mergeCell ref="H29:J29"/>
    <mergeCell ref="K29:P29"/>
    <mergeCell ref="Q29:Z29"/>
    <mergeCell ref="AA29:AD29"/>
    <mergeCell ref="AI30:AL30"/>
    <mergeCell ref="E31:G31"/>
    <mergeCell ref="H31:J31"/>
    <mergeCell ref="K31:P31"/>
    <mergeCell ref="Q31:Z31"/>
    <mergeCell ref="AA31:AD31"/>
    <mergeCell ref="AE31:AH31"/>
    <mergeCell ref="AI31:AL31"/>
    <mergeCell ref="E30:G30"/>
    <mergeCell ref="H30:J30"/>
    <mergeCell ref="AE33:AH33"/>
    <mergeCell ref="AI33:AL33"/>
    <mergeCell ref="E32:G32"/>
    <mergeCell ref="H32:J32"/>
    <mergeCell ref="K32:P32"/>
    <mergeCell ref="Q32:Z32"/>
    <mergeCell ref="AA32:AD32"/>
    <mergeCell ref="AE32:AH32"/>
    <mergeCell ref="K34:P34"/>
    <mergeCell ref="Q34:Z34"/>
    <mergeCell ref="AA34:AD34"/>
    <mergeCell ref="AE34:AH34"/>
    <mergeCell ref="AI32:AL32"/>
    <mergeCell ref="E33:G33"/>
    <mergeCell ref="H33:J33"/>
    <mergeCell ref="K33:P33"/>
    <mergeCell ref="Q33:Z33"/>
    <mergeCell ref="AA33:AD33"/>
    <mergeCell ref="AI34:AL34"/>
    <mergeCell ref="E35:G35"/>
    <mergeCell ref="H35:J35"/>
    <mergeCell ref="K35:P35"/>
    <mergeCell ref="Q35:Z35"/>
    <mergeCell ref="AA35:AD35"/>
    <mergeCell ref="AE35:AH35"/>
    <mergeCell ref="AI35:AL35"/>
    <mergeCell ref="E34:G34"/>
    <mergeCell ref="H34:J34"/>
    <mergeCell ref="AE37:AH37"/>
    <mergeCell ref="AI37:AL37"/>
    <mergeCell ref="E36:G36"/>
    <mergeCell ref="H36:J36"/>
    <mergeCell ref="K36:P36"/>
    <mergeCell ref="Q36:Z36"/>
    <mergeCell ref="AA36:AD36"/>
    <mergeCell ref="AE36:AH36"/>
    <mergeCell ref="K38:P38"/>
    <mergeCell ref="Q38:Z38"/>
    <mergeCell ref="AA38:AD38"/>
    <mergeCell ref="AE38:AH38"/>
    <mergeCell ref="AI36:AL36"/>
    <mergeCell ref="E37:G37"/>
    <mergeCell ref="H37:J37"/>
    <mergeCell ref="K37:P37"/>
    <mergeCell ref="Q37:Z37"/>
    <mergeCell ref="AA37:AD37"/>
    <mergeCell ref="AI38:AL38"/>
    <mergeCell ref="E39:G39"/>
    <mergeCell ref="H39:J39"/>
    <mergeCell ref="K39:P39"/>
    <mergeCell ref="Q39:Z39"/>
    <mergeCell ref="AA39:AD39"/>
    <mergeCell ref="AE39:AH39"/>
    <mergeCell ref="AI39:AL39"/>
    <mergeCell ref="E38:G38"/>
    <mergeCell ref="H38:J38"/>
    <mergeCell ref="AE41:AH41"/>
    <mergeCell ref="AI41:AL41"/>
    <mergeCell ref="E40:G40"/>
    <mergeCell ref="H40:J40"/>
    <mergeCell ref="K40:P40"/>
    <mergeCell ref="Q40:Z40"/>
    <mergeCell ref="AA40:AD40"/>
    <mergeCell ref="AE40:AH40"/>
    <mergeCell ref="K44:P44"/>
    <mergeCell ref="Q44:Z44"/>
    <mergeCell ref="AA44:AD44"/>
    <mergeCell ref="AE44:AH44"/>
    <mergeCell ref="AI40:AL40"/>
    <mergeCell ref="E41:G41"/>
    <mergeCell ref="H41:J41"/>
    <mergeCell ref="K41:P41"/>
    <mergeCell ref="Q41:Z41"/>
    <mergeCell ref="AA41:AD41"/>
    <mergeCell ref="AI44:AL44"/>
    <mergeCell ref="E45:G45"/>
    <mergeCell ref="H45:J45"/>
    <mergeCell ref="K45:P45"/>
    <mergeCell ref="Q45:Z45"/>
    <mergeCell ref="AA45:AD45"/>
    <mergeCell ref="AE45:AH45"/>
    <mergeCell ref="AI45:AL45"/>
    <mergeCell ref="E44:G44"/>
    <mergeCell ref="H44:J44"/>
    <mergeCell ref="AE47:AH47"/>
    <mergeCell ref="AI47:AL47"/>
    <mergeCell ref="E46:G46"/>
    <mergeCell ref="H46:J46"/>
    <mergeCell ref="K46:P46"/>
    <mergeCell ref="Q46:Z46"/>
    <mergeCell ref="AA46:AD46"/>
    <mergeCell ref="AE46:AH46"/>
    <mergeCell ref="K48:P48"/>
    <mergeCell ref="Q48:Z48"/>
    <mergeCell ref="AA48:AD48"/>
    <mergeCell ref="AE48:AH48"/>
    <mergeCell ref="AI46:AL46"/>
    <mergeCell ref="E47:G47"/>
    <mergeCell ref="H47:J47"/>
    <mergeCell ref="K47:P47"/>
    <mergeCell ref="Q47:Z47"/>
    <mergeCell ref="AA47:AD47"/>
    <mergeCell ref="AI48:AL48"/>
    <mergeCell ref="E49:G49"/>
    <mergeCell ref="H49:J49"/>
    <mergeCell ref="K49:P49"/>
    <mergeCell ref="Q49:Z49"/>
    <mergeCell ref="AA49:AD49"/>
    <mergeCell ref="AE49:AH49"/>
    <mergeCell ref="AI49:AL49"/>
    <mergeCell ref="E48:G48"/>
    <mergeCell ref="H48:J48"/>
    <mergeCell ref="AE51:AH51"/>
    <mergeCell ref="AI51:AL51"/>
    <mergeCell ref="E50:G50"/>
    <mergeCell ref="H50:J50"/>
    <mergeCell ref="K50:P50"/>
    <mergeCell ref="Q50:Z50"/>
    <mergeCell ref="AA50:AD50"/>
    <mergeCell ref="AE50:AH50"/>
    <mergeCell ref="K52:P52"/>
    <mergeCell ref="Q52:Z52"/>
    <mergeCell ref="AA52:AD52"/>
    <mergeCell ref="AE52:AH52"/>
    <mergeCell ref="AI50:AL50"/>
    <mergeCell ref="E51:G51"/>
    <mergeCell ref="H51:J51"/>
    <mergeCell ref="K51:P51"/>
    <mergeCell ref="Q51:Z51"/>
    <mergeCell ref="AA51:AD51"/>
    <mergeCell ref="AI52:AL52"/>
    <mergeCell ref="E53:G53"/>
    <mergeCell ref="H53:J53"/>
    <mergeCell ref="K53:P53"/>
    <mergeCell ref="Q53:Z53"/>
    <mergeCell ref="AA53:AD53"/>
    <mergeCell ref="AE53:AH53"/>
    <mergeCell ref="AI53:AL53"/>
    <mergeCell ref="E52:G52"/>
    <mergeCell ref="H52:J52"/>
    <mergeCell ref="AE70:AH70"/>
    <mergeCell ref="AI70:AL70"/>
    <mergeCell ref="E54:G54"/>
    <mergeCell ref="H54:J54"/>
    <mergeCell ref="K54:P54"/>
    <mergeCell ref="Q54:Z54"/>
    <mergeCell ref="AA54:AD54"/>
    <mergeCell ref="AE54:AH54"/>
    <mergeCell ref="K71:P71"/>
    <mergeCell ref="Q71:Z71"/>
    <mergeCell ref="AA71:AD71"/>
    <mergeCell ref="AE71:AH71"/>
    <mergeCell ref="AI54:AL54"/>
    <mergeCell ref="E70:G70"/>
    <mergeCell ref="H70:J70"/>
    <mergeCell ref="K70:P70"/>
    <mergeCell ref="Q70:Z70"/>
    <mergeCell ref="AA70:AD70"/>
    <mergeCell ref="AI71:AL71"/>
    <mergeCell ref="E72:G72"/>
    <mergeCell ref="H72:J72"/>
    <mergeCell ref="K72:P72"/>
    <mergeCell ref="Q72:Z72"/>
    <mergeCell ref="AA72:AD72"/>
    <mergeCell ref="AE72:AH72"/>
    <mergeCell ref="AI72:AL72"/>
    <mergeCell ref="E71:G71"/>
    <mergeCell ref="H71:J71"/>
    <mergeCell ref="AE74:AH74"/>
    <mergeCell ref="AI74:AL74"/>
    <mergeCell ref="E73:G73"/>
    <mergeCell ref="H73:J73"/>
    <mergeCell ref="K73:P73"/>
    <mergeCell ref="Q73:Z73"/>
    <mergeCell ref="AA73:AD73"/>
    <mergeCell ref="AE73:AH73"/>
    <mergeCell ref="K75:P75"/>
    <mergeCell ref="Q75:Z75"/>
    <mergeCell ref="AA75:AD75"/>
    <mergeCell ref="AE75:AH75"/>
    <mergeCell ref="AI73:AL73"/>
    <mergeCell ref="E74:G74"/>
    <mergeCell ref="H74:J74"/>
    <mergeCell ref="K74:P74"/>
    <mergeCell ref="Q74:Z74"/>
    <mergeCell ref="AA74:AD74"/>
    <mergeCell ref="AI75:AL75"/>
    <mergeCell ref="E84:G84"/>
    <mergeCell ref="H84:J84"/>
    <mergeCell ref="K84:P84"/>
    <mergeCell ref="Q84:Z84"/>
    <mergeCell ref="AA84:AD84"/>
    <mergeCell ref="AE84:AH84"/>
    <mergeCell ref="AI84:AL84"/>
    <mergeCell ref="E75:G75"/>
    <mergeCell ref="H75:J75"/>
    <mergeCell ref="AE86:AH86"/>
    <mergeCell ref="AI86:AL86"/>
    <mergeCell ref="E85:G85"/>
    <mergeCell ref="H85:J85"/>
    <mergeCell ref="K85:P85"/>
    <mergeCell ref="Q85:Z85"/>
    <mergeCell ref="AA85:AD85"/>
    <mergeCell ref="AE85:AH85"/>
    <mergeCell ref="K87:P87"/>
    <mergeCell ref="Q87:Z87"/>
    <mergeCell ref="AA87:AD87"/>
    <mergeCell ref="AE87:AH87"/>
    <mergeCell ref="AI85:AL85"/>
    <mergeCell ref="E86:G86"/>
    <mergeCell ref="H86:J86"/>
    <mergeCell ref="K86:P86"/>
    <mergeCell ref="Q86:Z86"/>
    <mergeCell ref="AA86:AD86"/>
    <mergeCell ref="AI87:AL87"/>
    <mergeCell ref="E88:G88"/>
    <mergeCell ref="H88:J88"/>
    <mergeCell ref="K88:P88"/>
    <mergeCell ref="Q88:Z88"/>
    <mergeCell ref="AA88:AD88"/>
    <mergeCell ref="AE88:AH88"/>
    <mergeCell ref="AI88:AL88"/>
    <mergeCell ref="E87:G87"/>
    <mergeCell ref="H87:J87"/>
    <mergeCell ref="AE103:AH103"/>
    <mergeCell ref="AI103:AL103"/>
    <mergeCell ref="E89:G89"/>
    <mergeCell ref="H89:J89"/>
    <mergeCell ref="K89:P89"/>
    <mergeCell ref="Q89:Z89"/>
    <mergeCell ref="AA89:AD89"/>
    <mergeCell ref="AE89:AH89"/>
    <mergeCell ref="K104:P104"/>
    <mergeCell ref="Q104:Z104"/>
    <mergeCell ref="AA104:AD104"/>
    <mergeCell ref="AE104:AH104"/>
    <mergeCell ref="AI89:AL89"/>
    <mergeCell ref="E103:G103"/>
    <mergeCell ref="H103:J103"/>
    <mergeCell ref="K103:P103"/>
    <mergeCell ref="Q103:Z103"/>
    <mergeCell ref="AA103:AD103"/>
    <mergeCell ref="AI104:AL104"/>
    <mergeCell ref="E105:G105"/>
    <mergeCell ref="H105:J105"/>
    <mergeCell ref="K105:P105"/>
    <mergeCell ref="Q105:Z105"/>
    <mergeCell ref="AA105:AD105"/>
    <mergeCell ref="AE105:AH105"/>
    <mergeCell ref="AI105:AL105"/>
    <mergeCell ref="E104:G104"/>
    <mergeCell ref="H104:J104"/>
    <mergeCell ref="AE107:AH107"/>
    <mergeCell ref="AI107:AL107"/>
    <mergeCell ref="E106:G106"/>
    <mergeCell ref="H106:J106"/>
    <mergeCell ref="K106:P106"/>
    <mergeCell ref="Q106:Z106"/>
    <mergeCell ref="AA106:AD106"/>
    <mergeCell ref="AE106:AH106"/>
    <mergeCell ref="K108:P108"/>
    <mergeCell ref="Q108:Z108"/>
    <mergeCell ref="AA108:AD108"/>
    <mergeCell ref="AE108:AH108"/>
    <mergeCell ref="AI106:AL106"/>
    <mergeCell ref="E107:G107"/>
    <mergeCell ref="H107:J107"/>
    <mergeCell ref="K107:P107"/>
    <mergeCell ref="Q107:Z107"/>
    <mergeCell ref="AA107:AD107"/>
    <mergeCell ref="AI108:AL108"/>
    <mergeCell ref="E109:G109"/>
    <mergeCell ref="H109:J109"/>
    <mergeCell ref="K109:P109"/>
    <mergeCell ref="Q109:Z109"/>
    <mergeCell ref="AA109:AD109"/>
    <mergeCell ref="AE109:AH109"/>
    <mergeCell ref="AI109:AL109"/>
    <mergeCell ref="E108:G108"/>
    <mergeCell ref="H108:J108"/>
    <mergeCell ref="AE111:AH111"/>
    <mergeCell ref="AI111:AL111"/>
    <mergeCell ref="E110:G110"/>
    <mergeCell ref="H110:J110"/>
    <mergeCell ref="K110:P110"/>
    <mergeCell ref="Q110:Z110"/>
    <mergeCell ref="AA110:AD110"/>
    <mergeCell ref="AE110:AH110"/>
    <mergeCell ref="K112:P112"/>
    <mergeCell ref="Q112:Z112"/>
    <mergeCell ref="AA112:AD112"/>
    <mergeCell ref="AE112:AH112"/>
    <mergeCell ref="AI110:AL110"/>
    <mergeCell ref="E111:G111"/>
    <mergeCell ref="H111:J111"/>
    <mergeCell ref="K111:P111"/>
    <mergeCell ref="Q111:Z111"/>
    <mergeCell ref="AA111:AD111"/>
    <mergeCell ref="AI112:AL112"/>
    <mergeCell ref="E115:G115"/>
    <mergeCell ref="H115:J115"/>
    <mergeCell ref="K115:P115"/>
    <mergeCell ref="Q115:Z115"/>
    <mergeCell ref="AA115:AD115"/>
    <mergeCell ref="AE115:AH115"/>
    <mergeCell ref="AI115:AL115"/>
    <mergeCell ref="E112:G112"/>
    <mergeCell ref="H112:J112"/>
    <mergeCell ref="AE117:AH117"/>
    <mergeCell ref="AI117:AL117"/>
    <mergeCell ref="E116:G116"/>
    <mergeCell ref="H116:J116"/>
    <mergeCell ref="K116:P116"/>
    <mergeCell ref="Q116:Z116"/>
    <mergeCell ref="AA116:AD116"/>
    <mergeCell ref="AE116:AH116"/>
    <mergeCell ref="K118:P118"/>
    <mergeCell ref="Q118:Z118"/>
    <mergeCell ref="AA118:AD118"/>
    <mergeCell ref="AE118:AH118"/>
    <mergeCell ref="AI116:AL116"/>
    <mergeCell ref="E117:G117"/>
    <mergeCell ref="H117:J117"/>
    <mergeCell ref="K117:P117"/>
    <mergeCell ref="Q117:Z117"/>
    <mergeCell ref="AA117:AD117"/>
    <mergeCell ref="AI118:AL118"/>
    <mergeCell ref="E119:G119"/>
    <mergeCell ref="H119:J119"/>
    <mergeCell ref="K119:P119"/>
    <mergeCell ref="Q119:Z119"/>
    <mergeCell ref="AA119:AD119"/>
    <mergeCell ref="AE119:AH119"/>
    <mergeCell ref="AI119:AL119"/>
    <mergeCell ref="E118:G118"/>
    <mergeCell ref="H118:J118"/>
    <mergeCell ref="AV141:AY141"/>
    <mergeCell ref="AZ141:BC141"/>
    <mergeCell ref="BD141:BG141"/>
    <mergeCell ref="D142:F142"/>
    <mergeCell ref="G142:J142"/>
    <mergeCell ref="K142:R142"/>
    <mergeCell ref="S142:V142"/>
    <mergeCell ref="W142:Z142"/>
    <mergeCell ref="AA142:AD142"/>
    <mergeCell ref="AG142:AI142"/>
    <mergeCell ref="AJ142:AM142"/>
    <mergeCell ref="AN142:AU142"/>
    <mergeCell ref="AV142:AY142"/>
    <mergeCell ref="AZ142:BC142"/>
    <mergeCell ref="BD142:BG142"/>
    <mergeCell ref="D141:F141"/>
    <mergeCell ref="G141:J141"/>
    <mergeCell ref="K141:R141"/>
    <mergeCell ref="S141:V141"/>
    <mergeCell ref="W141:Z141"/>
    <mergeCell ref="AA141:AD141"/>
    <mergeCell ref="AG141:AI141"/>
    <mergeCell ref="AJ141:AM141"/>
    <mergeCell ref="AN141:AU141"/>
    <mergeCell ref="AJ144:AM144"/>
    <mergeCell ref="AN144:AU144"/>
    <mergeCell ref="AV144:AY144"/>
    <mergeCell ref="AZ144:BC144"/>
    <mergeCell ref="AV143:AY143"/>
    <mergeCell ref="AZ143:BC143"/>
    <mergeCell ref="BD143:BG143"/>
    <mergeCell ref="D144:F144"/>
    <mergeCell ref="G144:J144"/>
    <mergeCell ref="K144:R144"/>
    <mergeCell ref="S144:V144"/>
    <mergeCell ref="W144:Z144"/>
    <mergeCell ref="AA144:AD144"/>
    <mergeCell ref="AG144:AI144"/>
    <mergeCell ref="BD144:BG144"/>
    <mergeCell ref="D143:F143"/>
    <mergeCell ref="G143:J143"/>
    <mergeCell ref="K143:R143"/>
    <mergeCell ref="S143:V143"/>
    <mergeCell ref="W143:Z143"/>
    <mergeCell ref="AA143:AD143"/>
    <mergeCell ref="AG143:AI143"/>
    <mergeCell ref="AJ143:AM143"/>
    <mergeCell ref="AN143:AU143"/>
    <mergeCell ref="BD145:BG145"/>
    <mergeCell ref="D147:F147"/>
    <mergeCell ref="G147:J147"/>
    <mergeCell ref="K147:R147"/>
    <mergeCell ref="S147:V147"/>
    <mergeCell ref="W147:Z147"/>
    <mergeCell ref="AA147:AD147"/>
    <mergeCell ref="AA145:AD145"/>
    <mergeCell ref="AG145:AI145"/>
    <mergeCell ref="AJ145:AM145"/>
    <mergeCell ref="D145:F145"/>
    <mergeCell ref="G145:J145"/>
    <mergeCell ref="K145:R145"/>
    <mergeCell ref="S145:V145"/>
    <mergeCell ref="W145:Z145"/>
    <mergeCell ref="AN145:AU145"/>
    <mergeCell ref="AV145:AY145"/>
    <mergeCell ref="AZ145:BC145"/>
    <mergeCell ref="D148:F148"/>
    <mergeCell ref="G148:J148"/>
    <mergeCell ref="K148:R148"/>
    <mergeCell ref="S148:V148"/>
    <mergeCell ref="W148:Z148"/>
    <mergeCell ref="AA148:AD148"/>
    <mergeCell ref="D149:F149"/>
    <mergeCell ref="G149:J149"/>
    <mergeCell ref="K149:R149"/>
    <mergeCell ref="S149:V149"/>
    <mergeCell ref="W149:Z149"/>
    <mergeCell ref="AA149:AD149"/>
    <mergeCell ref="AG149:AI149"/>
    <mergeCell ref="AJ149:AM149"/>
    <mergeCell ref="AN149:AU149"/>
    <mergeCell ref="AV149:AY149"/>
    <mergeCell ref="AZ149:BC149"/>
    <mergeCell ref="BD149:BG149"/>
    <mergeCell ref="D150:F150"/>
    <mergeCell ref="G150:J150"/>
    <mergeCell ref="K150:R150"/>
    <mergeCell ref="S150:V150"/>
    <mergeCell ref="W150:Z150"/>
    <mergeCell ref="AA150:AD150"/>
    <mergeCell ref="AG150:AI150"/>
    <mergeCell ref="AJ150:AM150"/>
    <mergeCell ref="AN150:AU150"/>
    <mergeCell ref="AV150:AY150"/>
    <mergeCell ref="AZ150:BC150"/>
    <mergeCell ref="BD150:BG150"/>
    <mergeCell ref="AG151:AI151"/>
    <mergeCell ref="AJ151:AM151"/>
    <mergeCell ref="AN151:AU151"/>
    <mergeCell ref="AV151:AY151"/>
    <mergeCell ref="AZ151:BC151"/>
    <mergeCell ref="BD151:BG151"/>
    <mergeCell ref="AG152:AI152"/>
    <mergeCell ref="AJ152:AM152"/>
    <mergeCell ref="AN152:AU152"/>
    <mergeCell ref="AV152:AY152"/>
    <mergeCell ref="AZ152:BC152"/>
    <mergeCell ref="BD152:BG152"/>
    <mergeCell ref="AG153:AI153"/>
    <mergeCell ref="AJ153:AM153"/>
    <mergeCell ref="AN153:AU153"/>
    <mergeCell ref="AV153:AY153"/>
    <mergeCell ref="AZ153:BC153"/>
    <mergeCell ref="BD153:BG153"/>
    <mergeCell ref="E163:N163"/>
    <mergeCell ref="O163:X163"/>
    <mergeCell ref="Y163:AH163"/>
    <mergeCell ref="AI163:AM163"/>
    <mergeCell ref="E164:N167"/>
    <mergeCell ref="O164:X165"/>
    <mergeCell ref="AI164:AM164"/>
    <mergeCell ref="AI165:AM165"/>
    <mergeCell ref="O166:X167"/>
    <mergeCell ref="AI166:AM166"/>
    <mergeCell ref="AI167:AM167"/>
    <mergeCell ref="E168:N171"/>
    <mergeCell ref="O168:X169"/>
    <mergeCell ref="AI168:AM168"/>
    <mergeCell ref="AI169:AM169"/>
    <mergeCell ref="O170:X171"/>
    <mergeCell ref="AI170:AM170"/>
    <mergeCell ref="AI171:AM171"/>
  </mergeCells>
  <phoneticPr fontId="2"/>
  <hyperlinks>
    <hyperlink ref="BN1:BP2" location="目次!A1" display="目次へ"/>
  </hyperlinks>
  <pageMargins left="0.39370078740157483" right="0.39370078740157483" top="0.55118110236220474" bottom="0.47244094488188981" header="0.31496062992125984" footer="0.15748031496062992"/>
  <pageSetup paperSize="9" scale="29" orientation="landscape" r:id="rId1"/>
  <headerFooter alignWithMargins="0">
    <oddFooter>&amp;C&amp;P/&amp;N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48"/>
  <sheetViews>
    <sheetView showGridLines="0" workbookViewId="0">
      <selection activeCell="M33" sqref="M33:P34"/>
    </sheetView>
  </sheetViews>
  <sheetFormatPr defaultColWidth="2.125" defaultRowHeight="12" customHeight="1"/>
  <cols>
    <col min="1" max="16384" width="2.125" style="8"/>
  </cols>
  <sheetData>
    <row r="1" spans="1:69" ht="12" customHeight="1" thickBot="1"/>
    <row r="2" spans="1:69" ht="12" customHeight="1" thickBot="1">
      <c r="A2" s="9" t="s">
        <v>69</v>
      </c>
      <c r="B2" s="10"/>
      <c r="C2" s="10"/>
      <c r="D2" s="10"/>
      <c r="E2" s="10"/>
      <c r="F2" s="10"/>
      <c r="G2" s="10"/>
      <c r="H2" s="10"/>
      <c r="I2" s="11"/>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3"/>
    </row>
    <row r="3" spans="1:69" ht="12" customHeight="1">
      <c r="A3" s="755" t="s">
        <v>70</v>
      </c>
      <c r="B3" s="770"/>
      <c r="C3" s="770"/>
      <c r="D3" s="770"/>
      <c r="E3" s="770"/>
      <c r="F3" s="770"/>
      <c r="G3" s="770"/>
      <c r="H3" s="770"/>
      <c r="I3" s="771"/>
      <c r="J3" s="778" t="s">
        <v>71</v>
      </c>
      <c r="K3" s="779"/>
      <c r="L3" s="779"/>
      <c r="M3" s="779"/>
      <c r="N3" s="779"/>
      <c r="O3" s="779"/>
      <c r="P3" s="779"/>
      <c r="Q3" s="779"/>
      <c r="R3" s="779"/>
      <c r="S3" s="779"/>
      <c r="T3" s="779"/>
      <c r="U3" s="779"/>
      <c r="V3" s="779"/>
      <c r="W3" s="779"/>
      <c r="X3" s="779"/>
      <c r="Y3" s="779"/>
      <c r="Z3" s="779"/>
      <c r="AA3" s="779"/>
      <c r="AB3" s="779"/>
      <c r="AC3" s="779"/>
      <c r="AD3" s="779"/>
      <c r="AE3" s="779"/>
      <c r="AF3" s="779"/>
      <c r="AG3" s="779"/>
      <c r="AH3" s="779"/>
      <c r="AI3" s="779"/>
      <c r="AJ3" s="779"/>
      <c r="AK3" s="779"/>
      <c r="AL3" s="779"/>
      <c r="AM3" s="779"/>
      <c r="AN3" s="779"/>
      <c r="AO3" s="779"/>
      <c r="AP3" s="779"/>
      <c r="AQ3" s="780"/>
    </row>
    <row r="4" spans="1:69" ht="12" customHeight="1">
      <c r="A4" s="772"/>
      <c r="B4" s="773"/>
      <c r="C4" s="773"/>
      <c r="D4" s="773"/>
      <c r="E4" s="773"/>
      <c r="F4" s="773"/>
      <c r="G4" s="773"/>
      <c r="H4" s="773"/>
      <c r="I4" s="774"/>
      <c r="J4" s="778"/>
      <c r="K4" s="779"/>
      <c r="L4" s="779"/>
      <c r="M4" s="779"/>
      <c r="N4" s="779"/>
      <c r="O4" s="779"/>
      <c r="P4" s="779"/>
      <c r="Q4" s="779"/>
      <c r="R4" s="779"/>
      <c r="S4" s="779"/>
      <c r="T4" s="779"/>
      <c r="U4" s="779"/>
      <c r="V4" s="779"/>
      <c r="W4" s="779"/>
      <c r="X4" s="779"/>
      <c r="Y4" s="779"/>
      <c r="Z4" s="779"/>
      <c r="AA4" s="779"/>
      <c r="AB4" s="779"/>
      <c r="AC4" s="779"/>
      <c r="AD4" s="779"/>
      <c r="AE4" s="779"/>
      <c r="AF4" s="779"/>
      <c r="AG4" s="779"/>
      <c r="AH4" s="779"/>
      <c r="AI4" s="779"/>
      <c r="AJ4" s="779"/>
      <c r="AK4" s="779"/>
      <c r="AL4" s="779"/>
      <c r="AM4" s="779"/>
      <c r="AN4" s="779"/>
      <c r="AO4" s="779"/>
      <c r="AP4" s="779"/>
      <c r="AQ4" s="780"/>
    </row>
    <row r="5" spans="1:69" ht="12" customHeight="1" thickBot="1">
      <c r="A5" s="775"/>
      <c r="B5" s="776"/>
      <c r="C5" s="776"/>
      <c r="D5" s="776"/>
      <c r="E5" s="776"/>
      <c r="F5" s="776"/>
      <c r="G5" s="776"/>
      <c r="H5" s="776"/>
      <c r="I5" s="777"/>
      <c r="J5" s="781"/>
      <c r="K5" s="782"/>
      <c r="L5" s="782"/>
      <c r="M5" s="782"/>
      <c r="N5" s="782"/>
      <c r="O5" s="782"/>
      <c r="P5" s="782"/>
      <c r="Q5" s="782"/>
      <c r="R5" s="782"/>
      <c r="S5" s="782"/>
      <c r="T5" s="782"/>
      <c r="U5" s="782"/>
      <c r="V5" s="782"/>
      <c r="W5" s="782"/>
      <c r="X5" s="782"/>
      <c r="Y5" s="782"/>
      <c r="Z5" s="782"/>
      <c r="AA5" s="782"/>
      <c r="AB5" s="782"/>
      <c r="AC5" s="782"/>
      <c r="AD5" s="782"/>
      <c r="AE5" s="782"/>
      <c r="AF5" s="782"/>
      <c r="AG5" s="782"/>
      <c r="AH5" s="782"/>
      <c r="AI5" s="782"/>
      <c r="AJ5" s="782"/>
      <c r="AK5" s="782"/>
      <c r="AL5" s="782"/>
      <c r="AM5" s="782"/>
      <c r="AN5" s="782"/>
      <c r="AO5" s="782"/>
      <c r="AP5" s="782"/>
      <c r="AQ5" s="783"/>
    </row>
    <row r="6" spans="1:69" ht="12" customHeight="1" thickBot="1"/>
    <row r="7" spans="1:69" ht="12" customHeight="1">
      <c r="A7" s="784" t="s">
        <v>72</v>
      </c>
      <c r="B7" s="785"/>
      <c r="C7" s="786"/>
      <c r="D7" s="790" t="s">
        <v>73</v>
      </c>
      <c r="E7" s="756"/>
      <c r="F7" s="756"/>
      <c r="G7" s="756"/>
      <c r="H7" s="759"/>
      <c r="I7" s="765" t="s">
        <v>74</v>
      </c>
      <c r="J7" s="756"/>
      <c r="K7" s="756"/>
      <c r="L7" s="759"/>
      <c r="M7" s="795" t="s">
        <v>75</v>
      </c>
      <c r="N7" s="796"/>
      <c r="O7" s="796"/>
      <c r="P7" s="796"/>
      <c r="Q7" s="765" t="s">
        <v>76</v>
      </c>
      <c r="R7" s="756"/>
      <c r="S7" s="759"/>
      <c r="T7" s="765" t="s">
        <v>77</v>
      </c>
      <c r="U7" s="756"/>
      <c r="V7" s="756"/>
      <c r="W7" s="759"/>
      <c r="X7" s="765" t="s">
        <v>78</v>
      </c>
      <c r="Y7" s="756"/>
      <c r="Z7" s="756"/>
      <c r="AA7" s="759"/>
      <c r="AB7" s="765" t="s">
        <v>79</v>
      </c>
      <c r="AC7" s="756"/>
      <c r="AD7" s="756"/>
      <c r="AE7" s="759"/>
      <c r="AF7" s="15" t="s">
        <v>80</v>
      </c>
      <c r="AG7" s="12"/>
      <c r="AH7" s="12"/>
      <c r="AI7" s="12"/>
      <c r="AJ7" s="12"/>
      <c r="AK7" s="12"/>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2"/>
      <c r="BO7" s="12"/>
      <c r="BP7" s="12"/>
      <c r="BQ7" s="13"/>
    </row>
    <row r="8" spans="1:69" ht="12" customHeight="1" thickBot="1">
      <c r="A8" s="787"/>
      <c r="B8" s="788"/>
      <c r="C8" s="789"/>
      <c r="D8" s="791"/>
      <c r="E8" s="792"/>
      <c r="F8" s="792"/>
      <c r="G8" s="792"/>
      <c r="H8" s="793"/>
      <c r="I8" s="794"/>
      <c r="J8" s="792"/>
      <c r="K8" s="792"/>
      <c r="L8" s="793"/>
      <c r="M8" s="797"/>
      <c r="N8" s="797"/>
      <c r="O8" s="797"/>
      <c r="P8" s="797"/>
      <c r="Q8" s="794"/>
      <c r="R8" s="792"/>
      <c r="S8" s="793"/>
      <c r="T8" s="794"/>
      <c r="U8" s="792"/>
      <c r="V8" s="792"/>
      <c r="W8" s="793"/>
      <c r="X8" s="794"/>
      <c r="Y8" s="792"/>
      <c r="Z8" s="792"/>
      <c r="AA8" s="793"/>
      <c r="AB8" s="794"/>
      <c r="AC8" s="792"/>
      <c r="AD8" s="792"/>
      <c r="AE8" s="793"/>
      <c r="AF8" s="17"/>
      <c r="AG8" s="18"/>
      <c r="AH8" s="18"/>
      <c r="AI8" s="18"/>
      <c r="AJ8" s="18"/>
      <c r="AK8" s="18"/>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8"/>
      <c r="BO8" s="18"/>
      <c r="BP8" s="18"/>
      <c r="BQ8" s="20"/>
    </row>
    <row r="9" spans="1:69" ht="12" customHeight="1">
      <c r="A9" s="755">
        <v>1</v>
      </c>
      <c r="B9" s="756"/>
      <c r="C9" s="757"/>
      <c r="D9" s="758">
        <v>42480</v>
      </c>
      <c r="E9" s="756"/>
      <c r="F9" s="756"/>
      <c r="G9" s="756"/>
      <c r="H9" s="759"/>
      <c r="I9" s="760"/>
      <c r="J9" s="761"/>
      <c r="K9" s="761"/>
      <c r="L9" s="762"/>
      <c r="M9" s="753"/>
      <c r="N9" s="763"/>
      <c r="O9" s="763"/>
      <c r="P9" s="764"/>
      <c r="Q9" s="765"/>
      <c r="R9" s="756"/>
      <c r="S9" s="759"/>
      <c r="T9" s="739" t="s">
        <v>812</v>
      </c>
      <c r="U9" s="740"/>
      <c r="V9" s="740"/>
      <c r="W9" s="741"/>
      <c r="X9" s="766"/>
      <c r="Y9" s="767"/>
      <c r="Z9" s="767"/>
      <c r="AA9" s="768"/>
      <c r="AB9" s="769"/>
      <c r="AC9" s="767"/>
      <c r="AD9" s="767"/>
      <c r="AE9" s="768"/>
      <c r="AF9" s="21" t="s">
        <v>81</v>
      </c>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2"/>
    </row>
    <row r="10" spans="1:69" ht="12" customHeight="1">
      <c r="A10" s="745"/>
      <c r="B10" s="746"/>
      <c r="C10" s="747"/>
      <c r="D10" s="720"/>
      <c r="E10" s="721"/>
      <c r="F10" s="721"/>
      <c r="G10" s="721"/>
      <c r="H10" s="724"/>
      <c r="I10" s="728"/>
      <c r="J10" s="729"/>
      <c r="K10" s="729"/>
      <c r="L10" s="730"/>
      <c r="M10" s="752"/>
      <c r="N10" s="732"/>
      <c r="O10" s="732"/>
      <c r="P10" s="733"/>
      <c r="Q10" s="738"/>
      <c r="R10" s="721"/>
      <c r="S10" s="724"/>
      <c r="T10" s="742"/>
      <c r="U10" s="743"/>
      <c r="V10" s="743"/>
      <c r="W10" s="744"/>
      <c r="X10" s="742"/>
      <c r="Y10" s="743"/>
      <c r="Z10" s="743"/>
      <c r="AA10" s="744"/>
      <c r="AB10" s="742"/>
      <c r="AC10" s="743"/>
      <c r="AD10" s="743"/>
      <c r="AE10" s="744"/>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4"/>
    </row>
    <row r="11" spans="1:69" ht="12" customHeight="1">
      <c r="A11" s="717">
        <f>A9+1</f>
        <v>2</v>
      </c>
      <c r="B11" s="718"/>
      <c r="C11" s="719"/>
      <c r="D11" s="754"/>
      <c r="E11" s="718"/>
      <c r="F11" s="718"/>
      <c r="G11" s="718"/>
      <c r="H11" s="723"/>
      <c r="I11" s="725"/>
      <c r="J11" s="726"/>
      <c r="K11" s="726"/>
      <c r="L11" s="727"/>
      <c r="M11" s="731"/>
      <c r="N11" s="732"/>
      <c r="O11" s="732"/>
      <c r="P11" s="733"/>
      <c r="Q11" s="737"/>
      <c r="R11" s="718"/>
      <c r="S11" s="723"/>
      <c r="T11" s="739"/>
      <c r="U11" s="740"/>
      <c r="V11" s="740"/>
      <c r="W11" s="741"/>
      <c r="X11" s="739"/>
      <c r="Y11" s="740"/>
      <c r="Z11" s="740"/>
      <c r="AA11" s="741"/>
      <c r="AB11" s="739"/>
      <c r="AC11" s="740"/>
      <c r="AD11" s="740"/>
      <c r="AE11" s="74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2"/>
    </row>
    <row r="12" spans="1:69" ht="12" customHeight="1">
      <c r="A12" s="745"/>
      <c r="B12" s="746"/>
      <c r="C12" s="747"/>
      <c r="D12" s="720"/>
      <c r="E12" s="721"/>
      <c r="F12" s="721"/>
      <c r="G12" s="721"/>
      <c r="H12" s="724"/>
      <c r="I12" s="728"/>
      <c r="J12" s="729"/>
      <c r="K12" s="729"/>
      <c r="L12" s="730"/>
      <c r="M12" s="752"/>
      <c r="N12" s="732"/>
      <c r="O12" s="732"/>
      <c r="P12" s="733"/>
      <c r="Q12" s="738"/>
      <c r="R12" s="721"/>
      <c r="S12" s="724"/>
      <c r="T12" s="742"/>
      <c r="U12" s="743"/>
      <c r="V12" s="743"/>
      <c r="W12" s="744"/>
      <c r="X12" s="742"/>
      <c r="Y12" s="743"/>
      <c r="Z12" s="743"/>
      <c r="AA12" s="744"/>
      <c r="AB12" s="742"/>
      <c r="AC12" s="743"/>
      <c r="AD12" s="743"/>
      <c r="AE12" s="744"/>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4"/>
    </row>
    <row r="13" spans="1:69" ht="12" customHeight="1">
      <c r="A13" s="717">
        <f>A11+1</f>
        <v>3</v>
      </c>
      <c r="B13" s="718"/>
      <c r="C13" s="719"/>
      <c r="D13" s="754"/>
      <c r="E13" s="718"/>
      <c r="F13" s="718"/>
      <c r="G13" s="718"/>
      <c r="H13" s="723"/>
      <c r="I13" s="725"/>
      <c r="J13" s="726"/>
      <c r="K13" s="726"/>
      <c r="L13" s="727"/>
      <c r="M13" s="731"/>
      <c r="N13" s="732"/>
      <c r="O13" s="732"/>
      <c r="P13" s="733"/>
      <c r="Q13" s="737"/>
      <c r="R13" s="718"/>
      <c r="S13" s="723"/>
      <c r="T13" s="739"/>
      <c r="U13" s="740"/>
      <c r="V13" s="740"/>
      <c r="W13" s="741"/>
      <c r="X13" s="739"/>
      <c r="Y13" s="740"/>
      <c r="Z13" s="740"/>
      <c r="AA13" s="741"/>
      <c r="AB13" s="739"/>
      <c r="AC13" s="740"/>
      <c r="AD13" s="740"/>
      <c r="AE13" s="74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2"/>
    </row>
    <row r="14" spans="1:69" ht="12" customHeight="1">
      <c r="A14" s="745"/>
      <c r="B14" s="746"/>
      <c r="C14" s="747"/>
      <c r="D14" s="745"/>
      <c r="E14" s="746"/>
      <c r="F14" s="746"/>
      <c r="G14" s="746"/>
      <c r="H14" s="748"/>
      <c r="I14" s="749"/>
      <c r="J14" s="750"/>
      <c r="K14" s="750"/>
      <c r="L14" s="751"/>
      <c r="M14" s="752"/>
      <c r="N14" s="732"/>
      <c r="O14" s="732"/>
      <c r="P14" s="733"/>
      <c r="Q14" s="753"/>
      <c r="R14" s="746"/>
      <c r="S14" s="748"/>
      <c r="T14" s="742"/>
      <c r="U14" s="743"/>
      <c r="V14" s="743"/>
      <c r="W14" s="744"/>
      <c r="X14" s="742"/>
      <c r="Y14" s="743"/>
      <c r="Z14" s="743"/>
      <c r="AA14" s="744"/>
      <c r="AB14" s="742"/>
      <c r="AC14" s="743"/>
      <c r="AD14" s="743"/>
      <c r="AE14" s="744"/>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4"/>
    </row>
    <row r="15" spans="1:69" ht="12" customHeight="1">
      <c r="A15" s="717">
        <f>A13+1</f>
        <v>4</v>
      </c>
      <c r="B15" s="718"/>
      <c r="C15" s="719"/>
      <c r="D15" s="754"/>
      <c r="E15" s="718"/>
      <c r="F15" s="718"/>
      <c r="G15" s="718"/>
      <c r="H15" s="723"/>
      <c r="I15" s="725"/>
      <c r="J15" s="726"/>
      <c r="K15" s="726"/>
      <c r="L15" s="727"/>
      <c r="M15" s="731"/>
      <c r="N15" s="732"/>
      <c r="O15" s="732"/>
      <c r="P15" s="733"/>
      <c r="Q15" s="737"/>
      <c r="R15" s="718"/>
      <c r="S15" s="723"/>
      <c r="T15" s="739"/>
      <c r="U15" s="740"/>
      <c r="V15" s="740"/>
      <c r="W15" s="741"/>
      <c r="X15" s="739"/>
      <c r="Y15" s="740"/>
      <c r="Z15" s="740"/>
      <c r="AA15" s="741"/>
      <c r="AB15" s="739"/>
      <c r="AC15" s="740"/>
      <c r="AD15" s="740"/>
      <c r="AE15" s="74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2"/>
    </row>
    <row r="16" spans="1:69" ht="12" customHeight="1">
      <c r="A16" s="745"/>
      <c r="B16" s="746"/>
      <c r="C16" s="747"/>
      <c r="D16" s="745"/>
      <c r="E16" s="746"/>
      <c r="F16" s="746"/>
      <c r="G16" s="746"/>
      <c r="H16" s="748"/>
      <c r="I16" s="749"/>
      <c r="J16" s="750"/>
      <c r="K16" s="750"/>
      <c r="L16" s="751"/>
      <c r="M16" s="752"/>
      <c r="N16" s="732"/>
      <c r="O16" s="732"/>
      <c r="P16" s="733"/>
      <c r="Q16" s="753"/>
      <c r="R16" s="746"/>
      <c r="S16" s="748"/>
      <c r="T16" s="742"/>
      <c r="U16" s="743"/>
      <c r="V16" s="743"/>
      <c r="W16" s="744"/>
      <c r="X16" s="742"/>
      <c r="Y16" s="743"/>
      <c r="Z16" s="743"/>
      <c r="AA16" s="744"/>
      <c r="AB16" s="742"/>
      <c r="AC16" s="743"/>
      <c r="AD16" s="743"/>
      <c r="AE16" s="744"/>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4"/>
    </row>
    <row r="17" spans="1:69" ht="12" customHeight="1">
      <c r="A17" s="717">
        <f>A15+1</f>
        <v>5</v>
      </c>
      <c r="B17" s="718"/>
      <c r="C17" s="719"/>
      <c r="D17" s="754"/>
      <c r="E17" s="718"/>
      <c r="F17" s="718"/>
      <c r="G17" s="718"/>
      <c r="H17" s="723"/>
      <c r="I17" s="725"/>
      <c r="J17" s="726"/>
      <c r="K17" s="726"/>
      <c r="L17" s="727"/>
      <c r="M17" s="731"/>
      <c r="N17" s="732"/>
      <c r="O17" s="732"/>
      <c r="P17" s="733"/>
      <c r="Q17" s="737"/>
      <c r="R17" s="718"/>
      <c r="S17" s="723"/>
      <c r="T17" s="739"/>
      <c r="U17" s="740"/>
      <c r="V17" s="740"/>
      <c r="W17" s="741"/>
      <c r="X17" s="739"/>
      <c r="Y17" s="740"/>
      <c r="Z17" s="740"/>
      <c r="AA17" s="741"/>
      <c r="AB17" s="739"/>
      <c r="AC17" s="740"/>
      <c r="AD17" s="740"/>
      <c r="AE17" s="74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2"/>
    </row>
    <row r="18" spans="1:69" ht="12" customHeight="1">
      <c r="A18" s="745"/>
      <c r="B18" s="746"/>
      <c r="C18" s="747"/>
      <c r="D18" s="745"/>
      <c r="E18" s="746"/>
      <c r="F18" s="746"/>
      <c r="G18" s="746"/>
      <c r="H18" s="748"/>
      <c r="I18" s="749"/>
      <c r="J18" s="750"/>
      <c r="K18" s="750"/>
      <c r="L18" s="751"/>
      <c r="M18" s="752"/>
      <c r="N18" s="732"/>
      <c r="O18" s="732"/>
      <c r="P18" s="733"/>
      <c r="Q18" s="753"/>
      <c r="R18" s="746"/>
      <c r="S18" s="748"/>
      <c r="T18" s="742"/>
      <c r="U18" s="743"/>
      <c r="V18" s="743"/>
      <c r="W18" s="744"/>
      <c r="X18" s="742"/>
      <c r="Y18" s="743"/>
      <c r="Z18" s="743"/>
      <c r="AA18" s="744"/>
      <c r="AB18" s="742"/>
      <c r="AC18" s="743"/>
      <c r="AD18" s="743"/>
      <c r="AE18" s="744"/>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4"/>
    </row>
    <row r="19" spans="1:69" ht="12" customHeight="1">
      <c r="A19" s="717">
        <f>A17+1</f>
        <v>6</v>
      </c>
      <c r="B19" s="718"/>
      <c r="C19" s="719"/>
      <c r="D19" s="754"/>
      <c r="E19" s="718"/>
      <c r="F19" s="718"/>
      <c r="G19" s="718"/>
      <c r="H19" s="723"/>
      <c r="I19" s="725"/>
      <c r="J19" s="726"/>
      <c r="K19" s="726"/>
      <c r="L19" s="727"/>
      <c r="M19" s="731"/>
      <c r="N19" s="732"/>
      <c r="O19" s="732"/>
      <c r="P19" s="733"/>
      <c r="Q19" s="737"/>
      <c r="R19" s="718"/>
      <c r="S19" s="723"/>
      <c r="T19" s="739"/>
      <c r="U19" s="740"/>
      <c r="V19" s="740"/>
      <c r="W19" s="741"/>
      <c r="X19" s="739"/>
      <c r="Y19" s="740"/>
      <c r="Z19" s="740"/>
      <c r="AA19" s="741"/>
      <c r="AB19" s="739"/>
      <c r="AC19" s="740"/>
      <c r="AD19" s="740"/>
      <c r="AE19" s="74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2"/>
    </row>
    <row r="20" spans="1:69" ht="12" customHeight="1">
      <c r="A20" s="745"/>
      <c r="B20" s="746"/>
      <c r="C20" s="747"/>
      <c r="D20" s="745"/>
      <c r="E20" s="746"/>
      <c r="F20" s="746"/>
      <c r="G20" s="746"/>
      <c r="H20" s="748"/>
      <c r="I20" s="749"/>
      <c r="J20" s="750"/>
      <c r="K20" s="750"/>
      <c r="L20" s="751"/>
      <c r="M20" s="752"/>
      <c r="N20" s="732"/>
      <c r="O20" s="732"/>
      <c r="P20" s="733"/>
      <c r="Q20" s="753"/>
      <c r="R20" s="746"/>
      <c r="S20" s="748"/>
      <c r="T20" s="742"/>
      <c r="U20" s="743"/>
      <c r="V20" s="743"/>
      <c r="W20" s="744"/>
      <c r="X20" s="742"/>
      <c r="Y20" s="743"/>
      <c r="Z20" s="743"/>
      <c r="AA20" s="744"/>
      <c r="AB20" s="742"/>
      <c r="AC20" s="743"/>
      <c r="AD20" s="743"/>
      <c r="AE20" s="744"/>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4"/>
    </row>
    <row r="21" spans="1:69" ht="12" customHeight="1">
      <c r="A21" s="717">
        <f>A19+1</f>
        <v>7</v>
      </c>
      <c r="B21" s="718"/>
      <c r="C21" s="719"/>
      <c r="D21" s="754"/>
      <c r="E21" s="718"/>
      <c r="F21" s="718"/>
      <c r="G21" s="718"/>
      <c r="H21" s="723"/>
      <c r="I21" s="725"/>
      <c r="J21" s="726"/>
      <c r="K21" s="726"/>
      <c r="L21" s="727"/>
      <c r="M21" s="731"/>
      <c r="N21" s="732"/>
      <c r="O21" s="732"/>
      <c r="P21" s="733"/>
      <c r="Q21" s="737"/>
      <c r="R21" s="718"/>
      <c r="S21" s="723"/>
      <c r="T21" s="739"/>
      <c r="U21" s="740"/>
      <c r="V21" s="740"/>
      <c r="W21" s="741"/>
      <c r="X21" s="739"/>
      <c r="Y21" s="740"/>
      <c r="Z21" s="740"/>
      <c r="AA21" s="741"/>
      <c r="AB21" s="739"/>
      <c r="AC21" s="740"/>
      <c r="AD21" s="740"/>
      <c r="AE21" s="74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2"/>
    </row>
    <row r="22" spans="1:69" ht="12" customHeight="1">
      <c r="A22" s="745"/>
      <c r="B22" s="746"/>
      <c r="C22" s="747"/>
      <c r="D22" s="745"/>
      <c r="E22" s="746"/>
      <c r="F22" s="746"/>
      <c r="G22" s="746"/>
      <c r="H22" s="748"/>
      <c r="I22" s="749"/>
      <c r="J22" s="750"/>
      <c r="K22" s="750"/>
      <c r="L22" s="751"/>
      <c r="M22" s="752"/>
      <c r="N22" s="732"/>
      <c r="O22" s="732"/>
      <c r="P22" s="733"/>
      <c r="Q22" s="753"/>
      <c r="R22" s="746"/>
      <c r="S22" s="748"/>
      <c r="T22" s="742"/>
      <c r="U22" s="743"/>
      <c r="V22" s="743"/>
      <c r="W22" s="744"/>
      <c r="X22" s="742"/>
      <c r="Y22" s="743"/>
      <c r="Z22" s="743"/>
      <c r="AA22" s="744"/>
      <c r="AB22" s="742"/>
      <c r="AC22" s="743"/>
      <c r="AD22" s="743"/>
      <c r="AE22" s="744"/>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4"/>
    </row>
    <row r="23" spans="1:69" ht="12" customHeight="1">
      <c r="A23" s="717">
        <f>A21+1</f>
        <v>8</v>
      </c>
      <c r="B23" s="718"/>
      <c r="C23" s="719"/>
      <c r="D23" s="754"/>
      <c r="E23" s="718"/>
      <c r="F23" s="718"/>
      <c r="G23" s="718"/>
      <c r="H23" s="723"/>
      <c r="I23" s="725"/>
      <c r="J23" s="726"/>
      <c r="K23" s="726"/>
      <c r="L23" s="727"/>
      <c r="M23" s="731"/>
      <c r="N23" s="732"/>
      <c r="O23" s="732"/>
      <c r="P23" s="733"/>
      <c r="Q23" s="737"/>
      <c r="R23" s="718"/>
      <c r="S23" s="723"/>
      <c r="T23" s="739"/>
      <c r="U23" s="740"/>
      <c r="V23" s="740"/>
      <c r="W23" s="741"/>
      <c r="X23" s="739"/>
      <c r="Y23" s="740"/>
      <c r="Z23" s="740"/>
      <c r="AA23" s="741"/>
      <c r="AB23" s="739"/>
      <c r="AC23" s="740"/>
      <c r="AD23" s="740"/>
      <c r="AE23" s="74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2"/>
    </row>
    <row r="24" spans="1:69" ht="12" customHeight="1">
      <c r="A24" s="745"/>
      <c r="B24" s="746"/>
      <c r="C24" s="747"/>
      <c r="D24" s="745"/>
      <c r="E24" s="746"/>
      <c r="F24" s="746"/>
      <c r="G24" s="746"/>
      <c r="H24" s="748"/>
      <c r="I24" s="749"/>
      <c r="J24" s="750"/>
      <c r="K24" s="750"/>
      <c r="L24" s="751"/>
      <c r="M24" s="752"/>
      <c r="N24" s="732"/>
      <c r="O24" s="732"/>
      <c r="P24" s="733"/>
      <c r="Q24" s="753"/>
      <c r="R24" s="746"/>
      <c r="S24" s="748"/>
      <c r="T24" s="742"/>
      <c r="U24" s="743"/>
      <c r="V24" s="743"/>
      <c r="W24" s="744"/>
      <c r="X24" s="742"/>
      <c r="Y24" s="743"/>
      <c r="Z24" s="743"/>
      <c r="AA24" s="744"/>
      <c r="AB24" s="742"/>
      <c r="AC24" s="743"/>
      <c r="AD24" s="743"/>
      <c r="AE24" s="744"/>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4"/>
    </row>
    <row r="25" spans="1:69" ht="12" customHeight="1">
      <c r="A25" s="717">
        <f>A23+1</f>
        <v>9</v>
      </c>
      <c r="B25" s="718"/>
      <c r="C25" s="719"/>
      <c r="D25" s="717"/>
      <c r="E25" s="718"/>
      <c r="F25" s="718"/>
      <c r="G25" s="718"/>
      <c r="H25" s="723"/>
      <c r="I25" s="725"/>
      <c r="J25" s="726"/>
      <c r="K25" s="726"/>
      <c r="L25" s="727"/>
      <c r="M25" s="731"/>
      <c r="N25" s="732"/>
      <c r="O25" s="732"/>
      <c r="P25" s="733"/>
      <c r="Q25" s="737"/>
      <c r="R25" s="718"/>
      <c r="S25" s="723"/>
      <c r="T25" s="739"/>
      <c r="U25" s="740"/>
      <c r="V25" s="740"/>
      <c r="W25" s="741"/>
      <c r="X25" s="739"/>
      <c r="Y25" s="740"/>
      <c r="Z25" s="740"/>
      <c r="AA25" s="741"/>
      <c r="AB25" s="739"/>
      <c r="AC25" s="740"/>
      <c r="AD25" s="740"/>
      <c r="AE25" s="74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2"/>
    </row>
    <row r="26" spans="1:69" ht="12" customHeight="1">
      <c r="A26" s="745"/>
      <c r="B26" s="746"/>
      <c r="C26" s="747"/>
      <c r="D26" s="745"/>
      <c r="E26" s="746"/>
      <c r="F26" s="746"/>
      <c r="G26" s="746"/>
      <c r="H26" s="748"/>
      <c r="I26" s="749"/>
      <c r="J26" s="750"/>
      <c r="K26" s="750"/>
      <c r="L26" s="751"/>
      <c r="M26" s="752"/>
      <c r="N26" s="732"/>
      <c r="O26" s="732"/>
      <c r="P26" s="733"/>
      <c r="Q26" s="753"/>
      <c r="R26" s="746"/>
      <c r="S26" s="748"/>
      <c r="T26" s="742"/>
      <c r="U26" s="743"/>
      <c r="V26" s="743"/>
      <c r="W26" s="744"/>
      <c r="X26" s="742"/>
      <c r="Y26" s="743"/>
      <c r="Z26" s="743"/>
      <c r="AA26" s="744"/>
      <c r="AB26" s="742"/>
      <c r="AC26" s="743"/>
      <c r="AD26" s="743"/>
      <c r="AE26" s="744"/>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4"/>
    </row>
    <row r="27" spans="1:69" ht="12" customHeight="1">
      <c r="A27" s="717">
        <f>A25+1</f>
        <v>10</v>
      </c>
      <c r="B27" s="718"/>
      <c r="C27" s="719"/>
      <c r="D27" s="717"/>
      <c r="E27" s="718"/>
      <c r="F27" s="718"/>
      <c r="G27" s="718"/>
      <c r="H27" s="723"/>
      <c r="I27" s="725"/>
      <c r="J27" s="726"/>
      <c r="K27" s="726"/>
      <c r="L27" s="727"/>
      <c r="M27" s="731"/>
      <c r="N27" s="732"/>
      <c r="O27" s="732"/>
      <c r="P27" s="733"/>
      <c r="Q27" s="737"/>
      <c r="R27" s="718"/>
      <c r="S27" s="723"/>
      <c r="T27" s="739"/>
      <c r="U27" s="740"/>
      <c r="V27" s="740"/>
      <c r="W27" s="741"/>
      <c r="X27" s="739"/>
      <c r="Y27" s="740"/>
      <c r="Z27" s="740"/>
      <c r="AA27" s="741"/>
      <c r="AB27" s="739"/>
      <c r="AC27" s="740"/>
      <c r="AD27" s="740"/>
      <c r="AE27" s="74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2"/>
    </row>
    <row r="28" spans="1:69" ht="12" customHeight="1">
      <c r="A28" s="745"/>
      <c r="B28" s="746"/>
      <c r="C28" s="747"/>
      <c r="D28" s="745"/>
      <c r="E28" s="746"/>
      <c r="F28" s="746"/>
      <c r="G28" s="746"/>
      <c r="H28" s="748"/>
      <c r="I28" s="749"/>
      <c r="J28" s="750"/>
      <c r="K28" s="750"/>
      <c r="L28" s="751"/>
      <c r="M28" s="752"/>
      <c r="N28" s="732"/>
      <c r="O28" s="732"/>
      <c r="P28" s="733"/>
      <c r="Q28" s="753"/>
      <c r="R28" s="746"/>
      <c r="S28" s="748"/>
      <c r="T28" s="742"/>
      <c r="U28" s="743"/>
      <c r="V28" s="743"/>
      <c r="W28" s="744"/>
      <c r="X28" s="742"/>
      <c r="Y28" s="743"/>
      <c r="Z28" s="743"/>
      <c r="AA28" s="744"/>
      <c r="AB28" s="742"/>
      <c r="AC28" s="743"/>
      <c r="AD28" s="743"/>
      <c r="AE28" s="744"/>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4"/>
    </row>
    <row r="29" spans="1:69" ht="12" customHeight="1">
      <c r="A29" s="717">
        <f>A27+1</f>
        <v>11</v>
      </c>
      <c r="B29" s="718"/>
      <c r="C29" s="719"/>
      <c r="D29" s="717"/>
      <c r="E29" s="718"/>
      <c r="F29" s="718"/>
      <c r="G29" s="718"/>
      <c r="H29" s="723"/>
      <c r="I29" s="725"/>
      <c r="J29" s="726"/>
      <c r="K29" s="726"/>
      <c r="L29" s="727"/>
      <c r="M29" s="731"/>
      <c r="N29" s="732"/>
      <c r="O29" s="732"/>
      <c r="P29" s="733"/>
      <c r="Q29" s="737"/>
      <c r="R29" s="718"/>
      <c r="S29" s="723"/>
      <c r="T29" s="739"/>
      <c r="U29" s="740"/>
      <c r="V29" s="740"/>
      <c r="W29" s="741"/>
      <c r="X29" s="739"/>
      <c r="Y29" s="740"/>
      <c r="Z29" s="740"/>
      <c r="AA29" s="741"/>
      <c r="AB29" s="739"/>
      <c r="AC29" s="740"/>
      <c r="AD29" s="740"/>
      <c r="AE29" s="74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2"/>
    </row>
    <row r="30" spans="1:69" ht="12" customHeight="1">
      <c r="A30" s="745"/>
      <c r="B30" s="746"/>
      <c r="C30" s="747"/>
      <c r="D30" s="745"/>
      <c r="E30" s="746"/>
      <c r="F30" s="746"/>
      <c r="G30" s="746"/>
      <c r="H30" s="748"/>
      <c r="I30" s="749"/>
      <c r="J30" s="750"/>
      <c r="K30" s="750"/>
      <c r="L30" s="751"/>
      <c r="M30" s="752"/>
      <c r="N30" s="732"/>
      <c r="O30" s="732"/>
      <c r="P30" s="733"/>
      <c r="Q30" s="753"/>
      <c r="R30" s="746"/>
      <c r="S30" s="748"/>
      <c r="T30" s="742"/>
      <c r="U30" s="743"/>
      <c r="V30" s="743"/>
      <c r="W30" s="744"/>
      <c r="X30" s="742"/>
      <c r="Y30" s="743"/>
      <c r="Z30" s="743"/>
      <c r="AA30" s="744"/>
      <c r="AB30" s="742"/>
      <c r="AC30" s="743"/>
      <c r="AD30" s="743"/>
      <c r="AE30" s="744"/>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4"/>
    </row>
    <row r="31" spans="1:69" ht="12" customHeight="1">
      <c r="A31" s="717">
        <f>A29+1</f>
        <v>12</v>
      </c>
      <c r="B31" s="718"/>
      <c r="C31" s="719"/>
      <c r="D31" s="717"/>
      <c r="E31" s="718"/>
      <c r="F31" s="718"/>
      <c r="G31" s="718"/>
      <c r="H31" s="723"/>
      <c r="I31" s="725"/>
      <c r="J31" s="726"/>
      <c r="K31" s="726"/>
      <c r="L31" s="727"/>
      <c r="M31" s="731"/>
      <c r="N31" s="732"/>
      <c r="O31" s="732"/>
      <c r="P31" s="733"/>
      <c r="Q31" s="737"/>
      <c r="R31" s="718"/>
      <c r="S31" s="723"/>
      <c r="T31" s="739"/>
      <c r="U31" s="740"/>
      <c r="V31" s="740"/>
      <c r="W31" s="741"/>
      <c r="X31" s="739"/>
      <c r="Y31" s="740"/>
      <c r="Z31" s="740"/>
      <c r="AA31" s="741"/>
      <c r="AB31" s="739"/>
      <c r="AC31" s="740"/>
      <c r="AD31" s="740"/>
      <c r="AE31" s="74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2"/>
    </row>
    <row r="32" spans="1:69" ht="12" customHeight="1">
      <c r="A32" s="745"/>
      <c r="B32" s="746"/>
      <c r="C32" s="747"/>
      <c r="D32" s="745"/>
      <c r="E32" s="746"/>
      <c r="F32" s="746"/>
      <c r="G32" s="746"/>
      <c r="H32" s="748"/>
      <c r="I32" s="749"/>
      <c r="J32" s="750"/>
      <c r="K32" s="750"/>
      <c r="L32" s="751"/>
      <c r="M32" s="752"/>
      <c r="N32" s="732"/>
      <c r="O32" s="732"/>
      <c r="P32" s="733"/>
      <c r="Q32" s="753"/>
      <c r="R32" s="746"/>
      <c r="S32" s="748"/>
      <c r="T32" s="742"/>
      <c r="U32" s="743"/>
      <c r="V32" s="743"/>
      <c r="W32" s="744"/>
      <c r="X32" s="742"/>
      <c r="Y32" s="743"/>
      <c r="Z32" s="743"/>
      <c r="AA32" s="744"/>
      <c r="AB32" s="742"/>
      <c r="AC32" s="743"/>
      <c r="AD32" s="743"/>
      <c r="AE32" s="744"/>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4"/>
    </row>
    <row r="33" spans="1:69" ht="12" customHeight="1">
      <c r="A33" s="717">
        <f>A31+1</f>
        <v>13</v>
      </c>
      <c r="B33" s="718"/>
      <c r="C33" s="719"/>
      <c r="D33" s="717"/>
      <c r="E33" s="718"/>
      <c r="F33" s="718"/>
      <c r="G33" s="718"/>
      <c r="H33" s="723"/>
      <c r="I33" s="725"/>
      <c r="J33" s="726"/>
      <c r="K33" s="726"/>
      <c r="L33" s="727"/>
      <c r="M33" s="731"/>
      <c r="N33" s="732"/>
      <c r="O33" s="732"/>
      <c r="P33" s="733"/>
      <c r="Q33" s="737"/>
      <c r="R33" s="718"/>
      <c r="S33" s="723"/>
      <c r="T33" s="739"/>
      <c r="U33" s="740"/>
      <c r="V33" s="740"/>
      <c r="W33" s="741"/>
      <c r="X33" s="739"/>
      <c r="Y33" s="740"/>
      <c r="Z33" s="740"/>
      <c r="AA33" s="741"/>
      <c r="AB33" s="739"/>
      <c r="AC33" s="740"/>
      <c r="AD33" s="740"/>
      <c r="AE33" s="74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2"/>
    </row>
    <row r="34" spans="1:69" ht="12" customHeight="1">
      <c r="A34" s="745"/>
      <c r="B34" s="746"/>
      <c r="C34" s="747"/>
      <c r="D34" s="745"/>
      <c r="E34" s="746"/>
      <c r="F34" s="746"/>
      <c r="G34" s="746"/>
      <c r="H34" s="748"/>
      <c r="I34" s="749"/>
      <c r="J34" s="750"/>
      <c r="K34" s="750"/>
      <c r="L34" s="751"/>
      <c r="M34" s="752"/>
      <c r="N34" s="732"/>
      <c r="O34" s="732"/>
      <c r="P34" s="733"/>
      <c r="Q34" s="753"/>
      <c r="R34" s="746"/>
      <c r="S34" s="748"/>
      <c r="T34" s="742"/>
      <c r="U34" s="743"/>
      <c r="V34" s="743"/>
      <c r="W34" s="744"/>
      <c r="X34" s="742"/>
      <c r="Y34" s="743"/>
      <c r="Z34" s="743"/>
      <c r="AA34" s="744"/>
      <c r="AB34" s="742"/>
      <c r="AC34" s="743"/>
      <c r="AD34" s="743"/>
      <c r="AE34" s="744"/>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4"/>
    </row>
    <row r="35" spans="1:69" ht="12" customHeight="1">
      <c r="A35" s="717">
        <f>A33+1</f>
        <v>14</v>
      </c>
      <c r="B35" s="718"/>
      <c r="C35" s="719"/>
      <c r="D35" s="717"/>
      <c r="E35" s="718"/>
      <c r="F35" s="718"/>
      <c r="G35" s="718"/>
      <c r="H35" s="723"/>
      <c r="I35" s="725"/>
      <c r="J35" s="726"/>
      <c r="K35" s="726"/>
      <c r="L35" s="727"/>
      <c r="M35" s="731"/>
      <c r="N35" s="732"/>
      <c r="O35" s="732"/>
      <c r="P35" s="733"/>
      <c r="Q35" s="737"/>
      <c r="R35" s="718"/>
      <c r="S35" s="723"/>
      <c r="T35" s="739"/>
      <c r="U35" s="740"/>
      <c r="V35" s="740"/>
      <c r="W35" s="741"/>
      <c r="X35" s="739"/>
      <c r="Y35" s="740"/>
      <c r="Z35" s="740"/>
      <c r="AA35" s="741"/>
      <c r="AB35" s="739"/>
      <c r="AC35" s="740"/>
      <c r="AD35" s="740"/>
      <c r="AE35" s="74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2"/>
    </row>
    <row r="36" spans="1:69" ht="12" customHeight="1">
      <c r="A36" s="745"/>
      <c r="B36" s="746"/>
      <c r="C36" s="747"/>
      <c r="D36" s="745"/>
      <c r="E36" s="746"/>
      <c r="F36" s="746"/>
      <c r="G36" s="746"/>
      <c r="H36" s="748"/>
      <c r="I36" s="749"/>
      <c r="J36" s="750"/>
      <c r="K36" s="750"/>
      <c r="L36" s="751"/>
      <c r="M36" s="752"/>
      <c r="N36" s="732"/>
      <c r="O36" s="732"/>
      <c r="P36" s="733"/>
      <c r="Q36" s="753"/>
      <c r="R36" s="746"/>
      <c r="S36" s="748"/>
      <c r="T36" s="742"/>
      <c r="U36" s="743"/>
      <c r="V36" s="743"/>
      <c r="W36" s="744"/>
      <c r="X36" s="742"/>
      <c r="Y36" s="743"/>
      <c r="Z36" s="743"/>
      <c r="AA36" s="744"/>
      <c r="AB36" s="742"/>
      <c r="AC36" s="743"/>
      <c r="AD36" s="743"/>
      <c r="AE36" s="744"/>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4"/>
    </row>
    <row r="37" spans="1:69" ht="12" customHeight="1">
      <c r="A37" s="717">
        <f>A35+1</f>
        <v>15</v>
      </c>
      <c r="B37" s="718"/>
      <c r="C37" s="719"/>
      <c r="D37" s="717"/>
      <c r="E37" s="718"/>
      <c r="F37" s="718"/>
      <c r="G37" s="718"/>
      <c r="H37" s="723"/>
      <c r="I37" s="725"/>
      <c r="J37" s="726"/>
      <c r="K37" s="726"/>
      <c r="L37" s="727"/>
      <c r="M37" s="731"/>
      <c r="N37" s="732"/>
      <c r="O37" s="732"/>
      <c r="P37" s="733"/>
      <c r="Q37" s="737"/>
      <c r="R37" s="718"/>
      <c r="S37" s="723"/>
      <c r="T37" s="739"/>
      <c r="U37" s="740"/>
      <c r="V37" s="740"/>
      <c r="W37" s="741"/>
      <c r="X37" s="739"/>
      <c r="Y37" s="740"/>
      <c r="Z37" s="740"/>
      <c r="AA37" s="741"/>
      <c r="AB37" s="739"/>
      <c r="AC37" s="740"/>
      <c r="AD37" s="740"/>
      <c r="AE37" s="74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2"/>
    </row>
    <row r="38" spans="1:69" ht="12" customHeight="1">
      <c r="A38" s="745"/>
      <c r="B38" s="746"/>
      <c r="C38" s="747"/>
      <c r="D38" s="745"/>
      <c r="E38" s="746"/>
      <c r="F38" s="746"/>
      <c r="G38" s="746"/>
      <c r="H38" s="748"/>
      <c r="I38" s="749"/>
      <c r="J38" s="750"/>
      <c r="K38" s="750"/>
      <c r="L38" s="751"/>
      <c r="M38" s="752"/>
      <c r="N38" s="732"/>
      <c r="O38" s="732"/>
      <c r="P38" s="733"/>
      <c r="Q38" s="753"/>
      <c r="R38" s="746"/>
      <c r="S38" s="748"/>
      <c r="T38" s="742"/>
      <c r="U38" s="743"/>
      <c r="V38" s="743"/>
      <c r="W38" s="744"/>
      <c r="X38" s="742"/>
      <c r="Y38" s="743"/>
      <c r="Z38" s="743"/>
      <c r="AA38" s="744"/>
      <c r="AB38" s="742"/>
      <c r="AC38" s="743"/>
      <c r="AD38" s="743"/>
      <c r="AE38" s="744"/>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4"/>
    </row>
    <row r="39" spans="1:69" ht="12" customHeight="1">
      <c r="A39" s="717">
        <f>A37+1</f>
        <v>16</v>
      </c>
      <c r="B39" s="718"/>
      <c r="C39" s="719"/>
      <c r="D39" s="717"/>
      <c r="E39" s="718"/>
      <c r="F39" s="718"/>
      <c r="G39" s="718"/>
      <c r="H39" s="723"/>
      <c r="I39" s="725"/>
      <c r="J39" s="726"/>
      <c r="K39" s="726"/>
      <c r="L39" s="727"/>
      <c r="M39" s="731"/>
      <c r="N39" s="732"/>
      <c r="O39" s="732"/>
      <c r="P39" s="733"/>
      <c r="Q39" s="737"/>
      <c r="R39" s="718"/>
      <c r="S39" s="723"/>
      <c r="T39" s="739"/>
      <c r="U39" s="740"/>
      <c r="V39" s="740"/>
      <c r="W39" s="741"/>
      <c r="X39" s="739"/>
      <c r="Y39" s="740"/>
      <c r="Z39" s="740"/>
      <c r="AA39" s="741"/>
      <c r="AB39" s="739"/>
      <c r="AC39" s="740"/>
      <c r="AD39" s="740"/>
      <c r="AE39" s="74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2"/>
    </row>
    <row r="40" spans="1:69" ht="12" customHeight="1">
      <c r="A40" s="745"/>
      <c r="B40" s="746"/>
      <c r="C40" s="747"/>
      <c r="D40" s="745"/>
      <c r="E40" s="746"/>
      <c r="F40" s="746"/>
      <c r="G40" s="746"/>
      <c r="H40" s="748"/>
      <c r="I40" s="749"/>
      <c r="J40" s="750"/>
      <c r="K40" s="750"/>
      <c r="L40" s="751"/>
      <c r="M40" s="752"/>
      <c r="N40" s="732"/>
      <c r="O40" s="732"/>
      <c r="P40" s="733"/>
      <c r="Q40" s="753"/>
      <c r="R40" s="746"/>
      <c r="S40" s="748"/>
      <c r="T40" s="742"/>
      <c r="U40" s="743"/>
      <c r="V40" s="743"/>
      <c r="W40" s="744"/>
      <c r="X40" s="742"/>
      <c r="Y40" s="743"/>
      <c r="Z40" s="743"/>
      <c r="AA40" s="744"/>
      <c r="AB40" s="742"/>
      <c r="AC40" s="743"/>
      <c r="AD40" s="743"/>
      <c r="AE40" s="744"/>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4"/>
    </row>
    <row r="41" spans="1:69" ht="12" customHeight="1">
      <c r="A41" s="717">
        <f>A39+1</f>
        <v>17</v>
      </c>
      <c r="B41" s="718"/>
      <c r="C41" s="719"/>
      <c r="D41" s="717"/>
      <c r="E41" s="718"/>
      <c r="F41" s="718"/>
      <c r="G41" s="718"/>
      <c r="H41" s="723"/>
      <c r="I41" s="725"/>
      <c r="J41" s="726"/>
      <c r="K41" s="726"/>
      <c r="L41" s="727"/>
      <c r="M41" s="731"/>
      <c r="N41" s="732"/>
      <c r="O41" s="732"/>
      <c r="P41" s="733"/>
      <c r="Q41" s="737"/>
      <c r="R41" s="718"/>
      <c r="S41" s="723"/>
      <c r="T41" s="739"/>
      <c r="U41" s="740"/>
      <c r="V41" s="740"/>
      <c r="W41" s="741"/>
      <c r="X41" s="739"/>
      <c r="Y41" s="740"/>
      <c r="Z41" s="740"/>
      <c r="AA41" s="741"/>
      <c r="AB41" s="739"/>
      <c r="AC41" s="740"/>
      <c r="AD41" s="740"/>
      <c r="AE41" s="74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2"/>
    </row>
    <row r="42" spans="1:69" ht="12" customHeight="1" thickBot="1">
      <c r="A42" s="720"/>
      <c r="B42" s="721"/>
      <c r="C42" s="722"/>
      <c r="D42" s="720"/>
      <c r="E42" s="721"/>
      <c r="F42" s="721"/>
      <c r="G42" s="721"/>
      <c r="H42" s="724"/>
      <c r="I42" s="728"/>
      <c r="J42" s="729"/>
      <c r="K42" s="729"/>
      <c r="L42" s="730"/>
      <c r="M42" s="734"/>
      <c r="N42" s="735"/>
      <c r="O42" s="735"/>
      <c r="P42" s="736"/>
      <c r="Q42" s="738"/>
      <c r="R42" s="721"/>
      <c r="S42" s="724"/>
      <c r="T42" s="742"/>
      <c r="U42" s="743"/>
      <c r="V42" s="743"/>
      <c r="W42" s="744"/>
      <c r="X42" s="742"/>
      <c r="Y42" s="743"/>
      <c r="Z42" s="743"/>
      <c r="AA42" s="744"/>
      <c r="AB42" s="742"/>
      <c r="AC42" s="743"/>
      <c r="AD42" s="743"/>
      <c r="AE42" s="744"/>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2"/>
    </row>
    <row r="43" spans="1:69" ht="12" customHeight="1" thickBot="1">
      <c r="A43" s="25"/>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5" t="s">
        <v>82</v>
      </c>
      <c r="AF43" s="26"/>
      <c r="AG43" s="26"/>
      <c r="AH43" s="26"/>
      <c r="AI43" s="27"/>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8"/>
    </row>
    <row r="44" spans="1:69" ht="12" customHeight="1">
      <c r="A44" s="29"/>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21"/>
      <c r="AE44" s="29"/>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2"/>
    </row>
    <row r="45" spans="1:69" ht="12" customHeight="1">
      <c r="A45" s="29"/>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9"/>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2"/>
    </row>
    <row r="46" spans="1:69" ht="12" customHeight="1">
      <c r="A46" s="29"/>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9"/>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2"/>
    </row>
    <row r="47" spans="1:69" ht="12" customHeight="1">
      <c r="A47" s="29"/>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9"/>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2"/>
    </row>
    <row r="48" spans="1:69" ht="12" customHeight="1" thickBot="1">
      <c r="A48" s="30"/>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30"/>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20"/>
    </row>
  </sheetData>
  <mergeCells count="197">
    <mergeCell ref="A3:I5"/>
    <mergeCell ref="J3:AQ5"/>
    <mergeCell ref="A7:C8"/>
    <mergeCell ref="D7:H8"/>
    <mergeCell ref="I7:L8"/>
    <mergeCell ref="M7:P8"/>
    <mergeCell ref="Q7:S8"/>
    <mergeCell ref="T7:W8"/>
    <mergeCell ref="X7:AA8"/>
    <mergeCell ref="AB7:AE8"/>
    <mergeCell ref="A9:C10"/>
    <mergeCell ref="D9:H10"/>
    <mergeCell ref="I9:L10"/>
    <mergeCell ref="M9:P10"/>
    <mergeCell ref="Q9:S10"/>
    <mergeCell ref="T9:W9"/>
    <mergeCell ref="X9:AA9"/>
    <mergeCell ref="AB9:AE9"/>
    <mergeCell ref="T10:W10"/>
    <mergeCell ref="X10:AA10"/>
    <mergeCell ref="AB10:AE10"/>
    <mergeCell ref="A11:C12"/>
    <mergeCell ref="D11:H12"/>
    <mergeCell ref="I11:L12"/>
    <mergeCell ref="M11:P12"/>
    <mergeCell ref="Q11:S12"/>
    <mergeCell ref="T11:W11"/>
    <mergeCell ref="X11:AA11"/>
    <mergeCell ref="AB11:AE11"/>
    <mergeCell ref="T12:W12"/>
    <mergeCell ref="X12:AA12"/>
    <mergeCell ref="AB12:AE12"/>
    <mergeCell ref="A13:C14"/>
    <mergeCell ref="D13:H14"/>
    <mergeCell ref="I13:L14"/>
    <mergeCell ref="M13:P14"/>
    <mergeCell ref="Q13:S14"/>
    <mergeCell ref="T13:W13"/>
    <mergeCell ref="X13:AA13"/>
    <mergeCell ref="AB13:AE13"/>
    <mergeCell ref="T14:W14"/>
    <mergeCell ref="X14:AA14"/>
    <mergeCell ref="AB14:AE14"/>
    <mergeCell ref="A15:C16"/>
    <mergeCell ref="D15:H16"/>
    <mergeCell ref="I15:L16"/>
    <mergeCell ref="M15:P16"/>
    <mergeCell ref="Q15:S16"/>
    <mergeCell ref="T15:W15"/>
    <mergeCell ref="X15:AA15"/>
    <mergeCell ref="AB15:AE15"/>
    <mergeCell ref="T16:W16"/>
    <mergeCell ref="X16:AA16"/>
    <mergeCell ref="AB16:AE16"/>
    <mergeCell ref="A17:C18"/>
    <mergeCell ref="D17:H18"/>
    <mergeCell ref="I17:L18"/>
    <mergeCell ref="M17:P18"/>
    <mergeCell ref="Q17:S18"/>
    <mergeCell ref="T17:W17"/>
    <mergeCell ref="X17:AA17"/>
    <mergeCell ref="AB17:AE17"/>
    <mergeCell ref="T18:W18"/>
    <mergeCell ref="X18:AA18"/>
    <mergeCell ref="AB18:AE18"/>
    <mergeCell ref="A19:C20"/>
    <mergeCell ref="D19:H20"/>
    <mergeCell ref="I19:L20"/>
    <mergeCell ref="M19:P20"/>
    <mergeCell ref="Q19:S20"/>
    <mergeCell ref="T19:W19"/>
    <mergeCell ref="X19:AA19"/>
    <mergeCell ref="AB19:AE19"/>
    <mergeCell ref="T20:W20"/>
    <mergeCell ref="X20:AA20"/>
    <mergeCell ref="AB20:AE20"/>
    <mergeCell ref="A21:C22"/>
    <mergeCell ref="D21:H22"/>
    <mergeCell ref="I21:L22"/>
    <mergeCell ref="M21:P22"/>
    <mergeCell ref="Q21:S22"/>
    <mergeCell ref="T21:W21"/>
    <mergeCell ref="X21:AA21"/>
    <mergeCell ref="AB21:AE21"/>
    <mergeCell ref="T22:W22"/>
    <mergeCell ref="X22:AA22"/>
    <mergeCell ref="AB22:AE22"/>
    <mergeCell ref="A23:C24"/>
    <mergeCell ref="D23:H24"/>
    <mergeCell ref="I23:L24"/>
    <mergeCell ref="M23:P24"/>
    <mergeCell ref="Q23:S24"/>
    <mergeCell ref="T23:W23"/>
    <mergeCell ref="X23:AA23"/>
    <mergeCell ref="AB23:AE23"/>
    <mergeCell ref="T24:W24"/>
    <mergeCell ref="X24:AA24"/>
    <mergeCell ref="AB24:AE24"/>
    <mergeCell ref="A25:C26"/>
    <mergeCell ref="D25:H26"/>
    <mergeCell ref="I25:L26"/>
    <mergeCell ref="M25:P26"/>
    <mergeCell ref="Q25:S26"/>
    <mergeCell ref="T25:W25"/>
    <mergeCell ref="X25:AA25"/>
    <mergeCell ref="AB25:AE25"/>
    <mergeCell ref="T26:W26"/>
    <mergeCell ref="X26:AA26"/>
    <mergeCell ref="AB26:AE26"/>
    <mergeCell ref="A27:C28"/>
    <mergeCell ref="D27:H28"/>
    <mergeCell ref="I27:L28"/>
    <mergeCell ref="M27:P28"/>
    <mergeCell ref="Q27:S28"/>
    <mergeCell ref="T27:W27"/>
    <mergeCell ref="X27:AA27"/>
    <mergeCell ref="AB27:AE27"/>
    <mergeCell ref="T28:W28"/>
    <mergeCell ref="X28:AA28"/>
    <mergeCell ref="AB28:AE28"/>
    <mergeCell ref="A29:C30"/>
    <mergeCell ref="D29:H30"/>
    <mergeCell ref="I29:L30"/>
    <mergeCell ref="M29:P30"/>
    <mergeCell ref="Q29:S30"/>
    <mergeCell ref="T29:W29"/>
    <mergeCell ref="X29:AA29"/>
    <mergeCell ref="AB29:AE29"/>
    <mergeCell ref="T30:W30"/>
    <mergeCell ref="X30:AA30"/>
    <mergeCell ref="AB30:AE30"/>
    <mergeCell ref="A31:C32"/>
    <mergeCell ref="D31:H32"/>
    <mergeCell ref="I31:L32"/>
    <mergeCell ref="M31:P32"/>
    <mergeCell ref="Q31:S32"/>
    <mergeCell ref="T33:W33"/>
    <mergeCell ref="T31:W31"/>
    <mergeCell ref="X31:AA31"/>
    <mergeCell ref="AB31:AE31"/>
    <mergeCell ref="T32:W32"/>
    <mergeCell ref="X32:AA32"/>
    <mergeCell ref="AB32:AE32"/>
    <mergeCell ref="X35:AA35"/>
    <mergeCell ref="AB35:AE35"/>
    <mergeCell ref="T36:W36"/>
    <mergeCell ref="X36:AA36"/>
    <mergeCell ref="AB36:AE36"/>
    <mergeCell ref="X33:AA33"/>
    <mergeCell ref="AB33:AE33"/>
    <mergeCell ref="T34:W34"/>
    <mergeCell ref="X34:AA34"/>
    <mergeCell ref="AB34:AE34"/>
    <mergeCell ref="T35:W35"/>
    <mergeCell ref="A35:C36"/>
    <mergeCell ref="D35:H36"/>
    <mergeCell ref="I35:L36"/>
    <mergeCell ref="M35:P36"/>
    <mergeCell ref="Q35:S36"/>
    <mergeCell ref="A33:C34"/>
    <mergeCell ref="D33:H34"/>
    <mergeCell ref="I33:L34"/>
    <mergeCell ref="M33:P34"/>
    <mergeCell ref="Q33:S34"/>
    <mergeCell ref="M39:P40"/>
    <mergeCell ref="Q39:S40"/>
    <mergeCell ref="T40:W40"/>
    <mergeCell ref="X40:AA40"/>
    <mergeCell ref="A37:C38"/>
    <mergeCell ref="D37:H38"/>
    <mergeCell ref="I37:L38"/>
    <mergeCell ref="M37:P38"/>
    <mergeCell ref="Q37:S38"/>
    <mergeCell ref="A41:C42"/>
    <mergeCell ref="D41:H42"/>
    <mergeCell ref="I41:L42"/>
    <mergeCell ref="M41:P42"/>
    <mergeCell ref="Q41:S42"/>
    <mergeCell ref="T41:W41"/>
    <mergeCell ref="X37:AA37"/>
    <mergeCell ref="AB37:AE37"/>
    <mergeCell ref="T38:W38"/>
    <mergeCell ref="X38:AA38"/>
    <mergeCell ref="AB38:AE38"/>
    <mergeCell ref="T37:W37"/>
    <mergeCell ref="AB40:AE40"/>
    <mergeCell ref="T42:W42"/>
    <mergeCell ref="X42:AA42"/>
    <mergeCell ref="AB42:AE42"/>
    <mergeCell ref="X41:AA41"/>
    <mergeCell ref="AB41:AE41"/>
    <mergeCell ref="T39:W39"/>
    <mergeCell ref="X39:AA39"/>
    <mergeCell ref="AB39:AE39"/>
    <mergeCell ref="A39:C40"/>
    <mergeCell ref="D39:H40"/>
    <mergeCell ref="I39:L40"/>
  </mergeCells>
  <phoneticPr fontId="2"/>
  <pageMargins left="0.39370078740157483" right="0.39370078740157483" top="0.39370078740157483" bottom="0.39370078740157483" header="0.19685039370078741" footer="0.19685039370078741"/>
  <pageSetup paperSize="9" scale="96"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91"/>
  <sheetViews>
    <sheetView showGridLines="0" zoomScaleNormal="100" workbookViewId="0">
      <pane ySplit="2" topLeftCell="A3" activePane="bottomLeft" state="frozen"/>
      <selection activeCell="BL163" sqref="BL163"/>
      <selection pane="bottomLeft" activeCell="AS17" sqref="AS17"/>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3" width="2.125" style="54" customWidth="1"/>
    <col min="64" max="65" width="2.25" style="54" customWidth="1"/>
    <col min="66" max="16384" width="2.125" style="54"/>
  </cols>
  <sheetData>
    <row r="1" spans="1:68" s="49" customFormat="1" ht="12" customHeight="1">
      <c r="A1" s="807" t="s">
        <v>708</v>
      </c>
      <c r="B1" s="808"/>
      <c r="C1" s="808"/>
      <c r="D1" s="808"/>
      <c r="E1" s="808"/>
      <c r="F1" s="808"/>
      <c r="G1" s="808"/>
      <c r="H1" s="808"/>
      <c r="I1" s="808"/>
      <c r="J1" s="808"/>
      <c r="K1" s="808"/>
      <c r="L1" s="808"/>
      <c r="M1" s="809"/>
      <c r="N1" s="813" t="s">
        <v>96</v>
      </c>
      <c r="O1" s="814"/>
      <c r="P1" s="814"/>
      <c r="Q1" s="814"/>
      <c r="R1" s="814"/>
      <c r="S1" s="815"/>
      <c r="T1" s="819" t="str">
        <f>表紙!N14</f>
        <v>VKZ340100Calc、VKZ502300Calc</v>
      </c>
      <c r="U1" s="820"/>
      <c r="V1" s="820"/>
      <c r="W1" s="820"/>
      <c r="X1" s="820"/>
      <c r="Y1" s="820"/>
      <c r="Z1" s="820"/>
      <c r="AA1" s="820"/>
      <c r="AB1" s="821"/>
      <c r="AC1" s="813" t="s">
        <v>91</v>
      </c>
      <c r="AD1" s="814"/>
      <c r="AE1" s="814"/>
      <c r="AF1" s="814"/>
      <c r="AG1" s="814"/>
      <c r="AH1" s="815"/>
      <c r="AI1" s="819" t="str">
        <f>表紙!N11</f>
        <v>元帳、工事元帳データ集計</v>
      </c>
      <c r="AJ1" s="820"/>
      <c r="AK1" s="820"/>
      <c r="AL1" s="820"/>
      <c r="AM1" s="820"/>
      <c r="AN1" s="820"/>
      <c r="AO1" s="820"/>
      <c r="AP1" s="820"/>
      <c r="AQ1" s="820"/>
      <c r="AR1" s="820"/>
      <c r="AS1" s="820"/>
      <c r="AT1" s="820"/>
      <c r="AU1" s="820"/>
      <c r="AV1" s="820"/>
      <c r="AW1" s="820"/>
      <c r="AX1" s="820"/>
      <c r="AY1" s="820"/>
      <c r="AZ1" s="820"/>
      <c r="BA1" s="821"/>
      <c r="BB1" s="813" t="s">
        <v>92</v>
      </c>
      <c r="BC1" s="814"/>
      <c r="BD1" s="814"/>
      <c r="BE1" s="814"/>
      <c r="BF1" s="814"/>
      <c r="BG1" s="815"/>
      <c r="BH1" s="801">
        <v>42500</v>
      </c>
      <c r="BI1" s="802"/>
      <c r="BJ1" s="802"/>
      <c r="BK1" s="802"/>
      <c r="BL1" s="802"/>
      <c r="BM1" s="803"/>
      <c r="BN1" s="831" t="s">
        <v>97</v>
      </c>
      <c r="BO1" s="832"/>
      <c r="BP1" s="833"/>
    </row>
    <row r="2" spans="1:68" s="49" customFormat="1" ht="12" customHeight="1" thickBot="1">
      <c r="A2" s="810"/>
      <c r="B2" s="811"/>
      <c r="C2" s="811"/>
      <c r="D2" s="811"/>
      <c r="E2" s="811"/>
      <c r="F2" s="811"/>
      <c r="G2" s="811"/>
      <c r="H2" s="811"/>
      <c r="I2" s="811"/>
      <c r="J2" s="811"/>
      <c r="K2" s="811"/>
      <c r="L2" s="811"/>
      <c r="M2" s="812"/>
      <c r="N2" s="816"/>
      <c r="O2" s="817"/>
      <c r="P2" s="817"/>
      <c r="Q2" s="817"/>
      <c r="R2" s="817"/>
      <c r="S2" s="818"/>
      <c r="T2" s="822"/>
      <c r="U2" s="823"/>
      <c r="V2" s="823"/>
      <c r="W2" s="823"/>
      <c r="X2" s="823"/>
      <c r="Y2" s="823"/>
      <c r="Z2" s="823"/>
      <c r="AA2" s="823"/>
      <c r="AB2" s="824"/>
      <c r="AC2" s="816"/>
      <c r="AD2" s="817"/>
      <c r="AE2" s="817"/>
      <c r="AF2" s="817"/>
      <c r="AG2" s="817"/>
      <c r="AH2" s="818"/>
      <c r="AI2" s="822"/>
      <c r="AJ2" s="823"/>
      <c r="AK2" s="823"/>
      <c r="AL2" s="823"/>
      <c r="AM2" s="823"/>
      <c r="AN2" s="823"/>
      <c r="AO2" s="823"/>
      <c r="AP2" s="823"/>
      <c r="AQ2" s="823"/>
      <c r="AR2" s="823"/>
      <c r="AS2" s="823"/>
      <c r="AT2" s="823"/>
      <c r="AU2" s="823"/>
      <c r="AV2" s="823"/>
      <c r="AW2" s="823"/>
      <c r="AX2" s="823"/>
      <c r="AY2" s="823"/>
      <c r="AZ2" s="823"/>
      <c r="BA2" s="824"/>
      <c r="BB2" s="816"/>
      <c r="BC2" s="817"/>
      <c r="BD2" s="817"/>
      <c r="BE2" s="817"/>
      <c r="BF2" s="817"/>
      <c r="BG2" s="818"/>
      <c r="BH2" s="804"/>
      <c r="BI2" s="805"/>
      <c r="BJ2" s="805"/>
      <c r="BK2" s="805"/>
      <c r="BL2" s="805"/>
      <c r="BM2" s="806"/>
      <c r="BN2" s="834"/>
      <c r="BO2" s="835"/>
      <c r="BP2" s="836"/>
    </row>
    <row r="3" spans="1:68" s="103" customFormat="1" ht="12" customHeight="1">
      <c r="A3" s="272"/>
      <c r="B3" s="272"/>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c r="BF3" s="260"/>
      <c r="BG3" s="260"/>
      <c r="BH3" s="260"/>
      <c r="BI3" s="260"/>
      <c r="BJ3" s="260"/>
      <c r="BK3" s="260"/>
      <c r="BL3" s="260"/>
      <c r="BM3" s="260"/>
    </row>
    <row r="4" spans="1:68" s="103" customFormat="1" ht="12" customHeight="1">
      <c r="B4" s="103" t="s">
        <v>98</v>
      </c>
    </row>
    <row r="5" spans="1:68" s="103" customFormat="1" ht="12" customHeight="1">
      <c r="C5" s="103" t="s">
        <v>709</v>
      </c>
    </row>
    <row r="6" spans="1:68" s="103" customFormat="1" ht="12" customHeight="1"/>
    <row r="7" spans="1:68" s="103" customFormat="1" ht="12" customHeight="1">
      <c r="B7" s="103" t="s">
        <v>309</v>
      </c>
    </row>
    <row r="8" spans="1:68" s="103" customFormat="1" ht="12" customHeight="1"/>
    <row r="9" spans="1:68" s="103" customFormat="1" ht="12" customHeight="1">
      <c r="C9" s="103" t="s">
        <v>710</v>
      </c>
    </row>
    <row r="10" spans="1:68" s="103" customFormat="1" ht="12" customHeight="1">
      <c r="D10" s="103" t="s">
        <v>1218</v>
      </c>
    </row>
    <row r="11" spans="1:68" s="103" customFormat="1" ht="12" customHeight="1">
      <c r="D11" s="103" t="s">
        <v>1219</v>
      </c>
    </row>
    <row r="12" spans="1:68" s="103" customFormat="1" ht="12" customHeight="1">
      <c r="D12" s="424" t="s">
        <v>1133</v>
      </c>
      <c r="E12" s="424"/>
      <c r="F12" s="424"/>
      <c r="G12" s="424"/>
      <c r="H12" s="424"/>
      <c r="I12" s="424"/>
      <c r="J12" s="424"/>
      <c r="K12" s="424"/>
    </row>
    <row r="13" spans="1:68" s="103" customFormat="1" ht="12" customHeight="1"/>
    <row r="14" spans="1:68" s="103" customFormat="1" ht="12" customHeight="1">
      <c r="C14" s="103" t="s">
        <v>714</v>
      </c>
    </row>
    <row r="15" spans="1:68" s="103" customFormat="1" ht="12" customHeight="1"/>
    <row r="16" spans="1:68" s="103" customFormat="1" ht="12" customHeight="1">
      <c r="D16" s="103" t="s">
        <v>715</v>
      </c>
    </row>
    <row r="17" spans="4:39" s="103" customFormat="1" ht="12" customHeight="1">
      <c r="E17" s="103" t="s">
        <v>1202</v>
      </c>
    </row>
    <row r="18" spans="4:39" s="103" customFormat="1" ht="12" customHeight="1"/>
    <row r="19" spans="4:39" s="103" customFormat="1" ht="12" customHeight="1">
      <c r="D19" s="103" t="s">
        <v>716</v>
      </c>
    </row>
    <row r="20" spans="4:39" s="103" customFormat="1" ht="12" customHeight="1">
      <c r="E20" s="103" t="s">
        <v>1203</v>
      </c>
    </row>
    <row r="21" spans="4:39" s="103" customFormat="1" ht="12" customHeight="1">
      <c r="E21" s="103" t="s">
        <v>1204</v>
      </c>
    </row>
    <row r="22" spans="4:39" s="103" customFormat="1" ht="12" customHeight="1"/>
    <row r="23" spans="4:39" s="103" customFormat="1" ht="12" customHeight="1">
      <c r="D23" s="103" t="s">
        <v>717</v>
      </c>
    </row>
    <row r="24" spans="4:39" s="103" customFormat="1" ht="12" customHeight="1">
      <c r="E24" s="103" t="s">
        <v>1205</v>
      </c>
    </row>
    <row r="25" spans="4:39" s="103" customFormat="1" ht="12" customHeight="1"/>
    <row r="26" spans="4:39" s="103" customFormat="1" ht="12" customHeight="1">
      <c r="E26" s="1030" t="s">
        <v>197</v>
      </c>
      <c r="F26" s="1030"/>
      <c r="G26" s="1030"/>
      <c r="H26" s="1030"/>
      <c r="I26" s="1030"/>
      <c r="J26" s="1031" t="s">
        <v>718</v>
      </c>
      <c r="K26" s="1031"/>
      <c r="L26" s="1031"/>
      <c r="M26" s="1031"/>
      <c r="N26" s="1031"/>
      <c r="O26" s="1031" t="s">
        <v>719</v>
      </c>
      <c r="P26" s="1031"/>
      <c r="Q26" s="1031"/>
      <c r="R26" s="1031"/>
      <c r="S26" s="1031"/>
      <c r="T26" s="1031" t="s">
        <v>720</v>
      </c>
      <c r="U26" s="1031"/>
      <c r="V26" s="1031"/>
      <c r="W26" s="1031"/>
      <c r="X26" s="1031"/>
      <c r="Y26" s="1031" t="s">
        <v>718</v>
      </c>
      <c r="Z26" s="1031"/>
      <c r="AA26" s="1031"/>
      <c r="AB26" s="1031"/>
      <c r="AC26" s="1031"/>
      <c r="AD26" s="1031" t="s">
        <v>721</v>
      </c>
      <c r="AE26" s="1031"/>
      <c r="AF26" s="1031"/>
      <c r="AG26" s="1031"/>
      <c r="AH26" s="1031"/>
      <c r="AI26" s="1031" t="s">
        <v>219</v>
      </c>
      <c r="AJ26" s="1031"/>
      <c r="AK26" s="1031"/>
      <c r="AL26" s="1031"/>
      <c r="AM26" s="1031"/>
    </row>
    <row r="27" spans="4:39" s="103" customFormat="1" ht="12" customHeight="1">
      <c r="E27" s="1030"/>
      <c r="F27" s="1030"/>
      <c r="G27" s="1030"/>
      <c r="H27" s="1030"/>
      <c r="I27" s="1030"/>
      <c r="J27" s="1032" t="s">
        <v>722</v>
      </c>
      <c r="K27" s="1032"/>
      <c r="L27" s="1032"/>
      <c r="M27" s="1032"/>
      <c r="N27" s="1032"/>
      <c r="O27" s="1032" t="s">
        <v>723</v>
      </c>
      <c r="P27" s="1032"/>
      <c r="Q27" s="1032"/>
      <c r="R27" s="1032"/>
      <c r="S27" s="1032"/>
      <c r="T27" s="1032" t="s">
        <v>724</v>
      </c>
      <c r="U27" s="1032"/>
      <c r="V27" s="1032"/>
      <c r="W27" s="1032"/>
      <c r="X27" s="1032"/>
      <c r="Y27" s="1032" t="s">
        <v>722</v>
      </c>
      <c r="Z27" s="1032"/>
      <c r="AA27" s="1032"/>
      <c r="AB27" s="1032"/>
      <c r="AC27" s="1032"/>
      <c r="AD27" s="1032" t="s">
        <v>725</v>
      </c>
      <c r="AE27" s="1032"/>
      <c r="AF27" s="1032"/>
      <c r="AG27" s="1032"/>
      <c r="AH27" s="1032"/>
      <c r="AI27" s="1032" t="s">
        <v>726</v>
      </c>
      <c r="AJ27" s="1032"/>
      <c r="AK27" s="1032"/>
      <c r="AL27" s="1032"/>
      <c r="AM27" s="1032"/>
    </row>
    <row r="28" spans="4:39" s="103" customFormat="1" ht="12" customHeight="1">
      <c r="E28" s="1030"/>
      <c r="F28" s="1030"/>
      <c r="G28" s="1030"/>
      <c r="H28" s="1030"/>
      <c r="I28" s="1030"/>
      <c r="J28" s="1033" t="s">
        <v>727</v>
      </c>
      <c r="K28" s="1033"/>
      <c r="L28" s="1033"/>
      <c r="M28" s="1033"/>
      <c r="N28" s="1033"/>
      <c r="O28" s="1033" t="s">
        <v>728</v>
      </c>
      <c r="P28" s="1033"/>
      <c r="Q28" s="1033"/>
      <c r="R28" s="1033"/>
      <c r="S28" s="1033"/>
      <c r="T28" s="1033"/>
      <c r="U28" s="1033"/>
      <c r="V28" s="1033"/>
      <c r="W28" s="1033"/>
      <c r="X28" s="1033"/>
      <c r="Y28" s="1033" t="s">
        <v>727</v>
      </c>
      <c r="Z28" s="1033"/>
      <c r="AA28" s="1033"/>
      <c r="AB28" s="1033"/>
      <c r="AC28" s="1033"/>
      <c r="AD28" s="1033"/>
      <c r="AE28" s="1033"/>
      <c r="AF28" s="1033"/>
      <c r="AG28" s="1033"/>
      <c r="AH28" s="1033"/>
      <c r="AI28" s="1033"/>
      <c r="AJ28" s="1033"/>
      <c r="AK28" s="1033"/>
      <c r="AL28" s="1033"/>
      <c r="AM28" s="1033"/>
    </row>
    <row r="29" spans="4:39" s="103" customFormat="1" ht="12" customHeight="1">
      <c r="E29" s="1030" t="s">
        <v>365</v>
      </c>
      <c r="F29" s="1030"/>
      <c r="G29" s="1030"/>
      <c r="H29" s="1030"/>
      <c r="I29" s="1030"/>
      <c r="J29" s="1030"/>
      <c r="K29" s="1030"/>
      <c r="L29" s="1030"/>
      <c r="M29" s="1030"/>
      <c r="N29" s="1030"/>
      <c r="O29" s="1030"/>
      <c r="P29" s="1030"/>
      <c r="Q29" s="1030"/>
      <c r="R29" s="1030"/>
      <c r="S29" s="1030"/>
      <c r="T29" s="1030"/>
      <c r="U29" s="1030"/>
      <c r="V29" s="1030"/>
      <c r="W29" s="1030"/>
      <c r="X29" s="1030"/>
      <c r="Y29" s="1030"/>
      <c r="Z29" s="1030"/>
      <c r="AA29" s="1030"/>
      <c r="AB29" s="1030"/>
      <c r="AC29" s="1030"/>
      <c r="AD29" s="1030" t="s">
        <v>365</v>
      </c>
      <c r="AE29" s="1030"/>
      <c r="AF29" s="1030"/>
      <c r="AG29" s="1030"/>
      <c r="AH29" s="1030"/>
      <c r="AI29" s="1030"/>
      <c r="AJ29" s="1030"/>
      <c r="AK29" s="1030"/>
      <c r="AL29" s="1030"/>
      <c r="AM29" s="1030"/>
    </row>
    <row r="30" spans="4:39" s="103" customFormat="1" ht="12" customHeight="1">
      <c r="E30" s="1030" t="s">
        <v>366</v>
      </c>
      <c r="F30" s="1030"/>
      <c r="G30" s="1030"/>
      <c r="H30" s="1030"/>
      <c r="I30" s="1030"/>
      <c r="J30" s="1030"/>
      <c r="K30" s="1030"/>
      <c r="L30" s="1030"/>
      <c r="M30" s="1030"/>
      <c r="N30" s="1030"/>
      <c r="O30" s="1030"/>
      <c r="P30" s="1030"/>
      <c r="Q30" s="1030"/>
      <c r="R30" s="1030"/>
      <c r="S30" s="1030"/>
      <c r="T30" s="1030"/>
      <c r="U30" s="1030"/>
      <c r="V30" s="1030"/>
      <c r="W30" s="1030"/>
      <c r="X30" s="1030"/>
      <c r="Y30" s="1030"/>
      <c r="Z30" s="1030"/>
      <c r="AA30" s="1030"/>
      <c r="AB30" s="1030"/>
      <c r="AC30" s="1030"/>
      <c r="AD30" s="1030" t="s">
        <v>366</v>
      </c>
      <c r="AE30" s="1030"/>
      <c r="AF30" s="1030"/>
      <c r="AG30" s="1030"/>
      <c r="AH30" s="1030"/>
      <c r="AI30" s="1030"/>
      <c r="AJ30" s="1030"/>
      <c r="AK30" s="1030"/>
      <c r="AL30" s="1030"/>
      <c r="AM30" s="1030"/>
    </row>
    <row r="31" spans="4:39" s="103" customFormat="1" ht="12" customHeight="1">
      <c r="E31" s="1034" t="s">
        <v>194</v>
      </c>
      <c r="F31" s="1035"/>
      <c r="G31" s="1035"/>
      <c r="H31" s="1035"/>
      <c r="I31" s="1036"/>
      <c r="J31" s="1034" t="s">
        <v>729</v>
      </c>
      <c r="K31" s="1035"/>
      <c r="L31" s="1035"/>
      <c r="M31" s="1035"/>
      <c r="N31" s="1036"/>
      <c r="O31" s="1034" t="s">
        <v>730</v>
      </c>
      <c r="P31" s="1035"/>
      <c r="Q31" s="1035"/>
      <c r="R31" s="1035"/>
      <c r="S31" s="1036"/>
      <c r="T31" s="1034" t="s">
        <v>731</v>
      </c>
      <c r="U31" s="1035"/>
      <c r="V31" s="1035"/>
      <c r="W31" s="1035"/>
      <c r="X31" s="1036"/>
      <c r="Y31" s="1030" t="s">
        <v>732</v>
      </c>
      <c r="Z31" s="1030"/>
      <c r="AA31" s="1030"/>
      <c r="AB31" s="1030"/>
      <c r="AC31" s="1030"/>
      <c r="AD31" s="1030"/>
      <c r="AE31" s="1030"/>
      <c r="AF31" s="1030"/>
      <c r="AG31" s="1030"/>
      <c r="AH31" s="1030"/>
      <c r="AI31" s="1030" t="s">
        <v>365</v>
      </c>
      <c r="AJ31" s="1030"/>
      <c r="AK31" s="1030"/>
      <c r="AL31" s="1030"/>
      <c r="AM31" s="1030"/>
    </row>
    <row r="32" spans="4:39" s="103" customFormat="1" ht="12" customHeight="1">
      <c r="E32" s="1037"/>
      <c r="F32" s="1038"/>
      <c r="G32" s="1038"/>
      <c r="H32" s="1038"/>
      <c r="I32" s="1039"/>
      <c r="J32" s="1037"/>
      <c r="K32" s="1038"/>
      <c r="L32" s="1038"/>
      <c r="M32" s="1038"/>
      <c r="N32" s="1039"/>
      <c r="O32" s="1037"/>
      <c r="P32" s="1038"/>
      <c r="Q32" s="1038"/>
      <c r="R32" s="1038"/>
      <c r="S32" s="1039"/>
      <c r="T32" s="1040"/>
      <c r="U32" s="1041"/>
      <c r="V32" s="1041"/>
      <c r="W32" s="1041"/>
      <c r="X32" s="1042"/>
      <c r="Y32" s="1030" t="s">
        <v>654</v>
      </c>
      <c r="Z32" s="1030"/>
      <c r="AA32" s="1030"/>
      <c r="AB32" s="1030"/>
      <c r="AC32" s="1030"/>
      <c r="AD32" s="1030"/>
      <c r="AE32" s="1030"/>
      <c r="AF32" s="1030"/>
      <c r="AG32" s="1030"/>
      <c r="AH32" s="1030"/>
      <c r="AI32" s="1030" t="s">
        <v>366</v>
      </c>
      <c r="AJ32" s="1030"/>
      <c r="AK32" s="1030"/>
      <c r="AL32" s="1030"/>
      <c r="AM32" s="1030"/>
    </row>
    <row r="33" spans="4:45" s="103" customFormat="1" ht="12" customHeight="1">
      <c r="E33" s="1037"/>
      <c r="F33" s="1038"/>
      <c r="G33" s="1038"/>
      <c r="H33" s="1038"/>
      <c r="I33" s="1039"/>
      <c r="J33" s="1037"/>
      <c r="K33" s="1038"/>
      <c r="L33" s="1038"/>
      <c r="M33" s="1038"/>
      <c r="N33" s="1039"/>
      <c r="O33" s="1040"/>
      <c r="P33" s="1041"/>
      <c r="Q33" s="1041"/>
      <c r="R33" s="1041"/>
      <c r="S33" s="1042"/>
      <c r="T33" s="1030" t="s">
        <v>733</v>
      </c>
      <c r="U33" s="1030"/>
      <c r="V33" s="1030"/>
      <c r="W33" s="1030"/>
      <c r="X33" s="1030"/>
      <c r="Y33" s="1030"/>
      <c r="Z33" s="1030"/>
      <c r="AA33" s="1030"/>
      <c r="AB33" s="1030"/>
      <c r="AC33" s="1030"/>
      <c r="AD33" s="1030" t="s">
        <v>734</v>
      </c>
      <c r="AE33" s="1030"/>
      <c r="AF33" s="1030"/>
      <c r="AG33" s="1030"/>
      <c r="AH33" s="1030"/>
      <c r="AI33" s="1030" t="s">
        <v>734</v>
      </c>
      <c r="AJ33" s="1030"/>
      <c r="AK33" s="1030"/>
      <c r="AL33" s="1030"/>
      <c r="AM33" s="1030"/>
    </row>
    <row r="34" spans="4:45" s="103" customFormat="1" ht="12" customHeight="1">
      <c r="E34" s="1037"/>
      <c r="F34" s="1038"/>
      <c r="G34" s="1038"/>
      <c r="H34" s="1038"/>
      <c r="I34" s="1039"/>
      <c r="J34" s="1040"/>
      <c r="K34" s="1041"/>
      <c r="L34" s="1041"/>
      <c r="M34" s="1041"/>
      <c r="N34" s="1042"/>
      <c r="O34" s="1030" t="s">
        <v>735</v>
      </c>
      <c r="P34" s="1030"/>
      <c r="Q34" s="1030"/>
      <c r="R34" s="1030"/>
      <c r="S34" s="1030"/>
      <c r="T34" s="1030"/>
      <c r="U34" s="1030"/>
      <c r="V34" s="1030"/>
      <c r="W34" s="1030"/>
      <c r="X34" s="1030"/>
      <c r="Y34" s="1030"/>
      <c r="Z34" s="1030"/>
      <c r="AA34" s="1030"/>
      <c r="AB34" s="1030"/>
      <c r="AC34" s="1030"/>
      <c r="AD34" s="1030" t="s">
        <v>736</v>
      </c>
      <c r="AE34" s="1030"/>
      <c r="AF34" s="1030"/>
      <c r="AG34" s="1030"/>
      <c r="AH34" s="1030"/>
      <c r="AI34" s="1030" t="s">
        <v>736</v>
      </c>
      <c r="AJ34" s="1030"/>
      <c r="AK34" s="1030"/>
      <c r="AL34" s="1030"/>
      <c r="AM34" s="1030"/>
    </row>
    <row r="35" spans="4:45" s="103" customFormat="1" ht="12" customHeight="1">
      <c r="E35" s="1040"/>
      <c r="F35" s="1041"/>
      <c r="G35" s="1041"/>
      <c r="H35" s="1041"/>
      <c r="I35" s="1042"/>
      <c r="J35" s="1030" t="s">
        <v>734</v>
      </c>
      <c r="K35" s="1030"/>
      <c r="L35" s="1030"/>
      <c r="M35" s="1030"/>
      <c r="N35" s="1030"/>
      <c r="O35" s="1030"/>
      <c r="P35" s="1030"/>
      <c r="Q35" s="1030"/>
      <c r="R35" s="1030"/>
      <c r="S35" s="1030"/>
      <c r="T35" s="1030"/>
      <c r="U35" s="1030"/>
      <c r="V35" s="1030"/>
      <c r="W35" s="1030"/>
      <c r="X35" s="1030"/>
      <c r="Y35" s="1030"/>
      <c r="Z35" s="1030"/>
      <c r="AA35" s="1030"/>
      <c r="AB35" s="1030"/>
      <c r="AC35" s="1030"/>
      <c r="AD35" s="1030" t="s">
        <v>734</v>
      </c>
      <c r="AE35" s="1030"/>
      <c r="AF35" s="1030"/>
      <c r="AG35" s="1030"/>
      <c r="AH35" s="1030"/>
      <c r="AI35" s="1030" t="s">
        <v>734</v>
      </c>
      <c r="AJ35" s="1030"/>
      <c r="AK35" s="1030"/>
      <c r="AL35" s="1030"/>
      <c r="AM35" s="1030"/>
    </row>
    <row r="36" spans="4:45" s="103" customFormat="1" ht="12" customHeight="1"/>
    <row r="37" spans="4:45" s="103" customFormat="1" ht="12" customHeight="1">
      <c r="D37" s="103" t="s">
        <v>737</v>
      </c>
    </row>
    <row r="38" spans="4:45" s="103" customFormat="1" ht="12" customHeight="1">
      <c r="E38" s="103" t="s">
        <v>1206</v>
      </c>
      <c r="AB38" s="1029" t="s">
        <v>721</v>
      </c>
      <c r="AC38" s="1029"/>
      <c r="AD38" s="1029"/>
      <c r="AE38" s="1029" t="s">
        <v>219</v>
      </c>
      <c r="AF38" s="1029"/>
      <c r="AG38" s="1029"/>
      <c r="AR38" s="104"/>
      <c r="AS38" s="104"/>
    </row>
    <row r="39" spans="4:45" s="103" customFormat="1" ht="12" customHeight="1">
      <c r="F39" s="296" t="s">
        <v>738</v>
      </c>
      <c r="H39" s="103" t="s">
        <v>739</v>
      </c>
      <c r="K39" s="103" t="s">
        <v>740</v>
      </c>
      <c r="M39" s="103" t="s">
        <v>652</v>
      </c>
      <c r="S39" s="103" t="s">
        <v>711</v>
      </c>
      <c r="X39" s="297"/>
      <c r="AB39" s="1028">
        <v>1050</v>
      </c>
      <c r="AC39" s="1028"/>
      <c r="AD39" s="1028"/>
      <c r="AE39" s="1028">
        <v>50</v>
      </c>
      <c r="AF39" s="1028"/>
      <c r="AG39" s="1028"/>
      <c r="AR39" s="104"/>
      <c r="AS39" s="104"/>
    </row>
    <row r="40" spans="4:45" s="103" customFormat="1" ht="12" customHeight="1">
      <c r="F40" s="296"/>
      <c r="H40" s="103" t="s">
        <v>652</v>
      </c>
      <c r="K40" s="103" t="s">
        <v>740</v>
      </c>
      <c r="M40" s="103" t="s">
        <v>739</v>
      </c>
      <c r="S40" s="103" t="s">
        <v>711</v>
      </c>
      <c r="X40" s="297"/>
      <c r="AB40" s="1028">
        <v>315</v>
      </c>
      <c r="AC40" s="1028"/>
      <c r="AD40" s="1028"/>
      <c r="AE40" s="1028">
        <v>15</v>
      </c>
      <c r="AF40" s="1028"/>
      <c r="AG40" s="1028"/>
      <c r="AR40" s="104"/>
      <c r="AS40" s="104"/>
    </row>
    <row r="41" spans="4:45" s="103" customFormat="1" ht="12" customHeight="1">
      <c r="F41" s="296" t="s">
        <v>741</v>
      </c>
      <c r="H41" s="103" t="s">
        <v>739</v>
      </c>
      <c r="K41" s="103" t="s">
        <v>740</v>
      </c>
      <c r="M41" s="103" t="s">
        <v>742</v>
      </c>
      <c r="X41" s="297"/>
      <c r="AB41" s="1028">
        <v>2100</v>
      </c>
      <c r="AC41" s="1028"/>
      <c r="AD41" s="1028"/>
      <c r="AE41" s="1028"/>
      <c r="AF41" s="1028"/>
      <c r="AG41" s="1028"/>
      <c r="AR41" s="104"/>
      <c r="AS41" s="104"/>
    </row>
    <row r="42" spans="4:45" s="103" customFormat="1" ht="12" customHeight="1">
      <c r="F42" s="296"/>
      <c r="H42" s="103" t="s">
        <v>742</v>
      </c>
      <c r="K42" s="103" t="s">
        <v>740</v>
      </c>
      <c r="M42" s="103" t="s">
        <v>652</v>
      </c>
      <c r="S42" s="103" t="s">
        <v>712</v>
      </c>
      <c r="X42" s="297"/>
      <c r="AB42" s="1028">
        <v>2000</v>
      </c>
      <c r="AC42" s="1028"/>
      <c r="AD42" s="1028"/>
      <c r="AE42" s="1028"/>
      <c r="AF42" s="1028"/>
      <c r="AG42" s="1028"/>
      <c r="AR42" s="104"/>
      <c r="AS42" s="104"/>
    </row>
    <row r="43" spans="4:45" s="103" customFormat="1" ht="12" customHeight="1">
      <c r="F43" s="296"/>
      <c r="H43" s="103" t="s">
        <v>742</v>
      </c>
      <c r="K43" s="103" t="s">
        <v>740</v>
      </c>
      <c r="M43" s="103" t="s">
        <v>365</v>
      </c>
      <c r="S43" s="103" t="s">
        <v>712</v>
      </c>
      <c r="X43" s="297"/>
      <c r="AB43" s="1028">
        <v>100</v>
      </c>
      <c r="AC43" s="1028"/>
      <c r="AD43" s="1028"/>
      <c r="AE43" s="1028"/>
      <c r="AF43" s="1028"/>
      <c r="AG43" s="1028"/>
      <c r="AI43" s="103" t="s">
        <v>655</v>
      </c>
      <c r="AJ43" s="103" t="s">
        <v>733</v>
      </c>
      <c r="AR43" s="104"/>
      <c r="AS43" s="104"/>
    </row>
    <row r="44" spans="4:45" s="103" customFormat="1" ht="12" customHeight="1">
      <c r="F44" s="296" t="s">
        <v>743</v>
      </c>
      <c r="H44" s="103" t="s">
        <v>739</v>
      </c>
      <c r="K44" s="103" t="s">
        <v>740</v>
      </c>
      <c r="M44" s="103" t="s">
        <v>652</v>
      </c>
      <c r="S44" s="103" t="s">
        <v>711</v>
      </c>
      <c r="X44" s="297"/>
      <c r="AB44" s="1028">
        <v>3150</v>
      </c>
      <c r="AC44" s="1028"/>
      <c r="AD44" s="1028"/>
      <c r="AE44" s="1028">
        <v>150</v>
      </c>
      <c r="AF44" s="1028"/>
      <c r="AG44" s="1028"/>
      <c r="AR44" s="104"/>
      <c r="AS44" s="104"/>
    </row>
    <row r="45" spans="4:45" s="103" customFormat="1" ht="12" customHeight="1">
      <c r="F45" s="296" t="s">
        <v>744</v>
      </c>
      <c r="H45" s="103" t="s">
        <v>739</v>
      </c>
      <c r="K45" s="103" t="s">
        <v>740</v>
      </c>
      <c r="M45" s="103" t="s">
        <v>652</v>
      </c>
      <c r="S45" s="103" t="s">
        <v>712</v>
      </c>
      <c r="X45" s="297"/>
      <c r="AB45" s="1028">
        <v>200</v>
      </c>
      <c r="AC45" s="1028"/>
      <c r="AD45" s="1028"/>
      <c r="AE45" s="1028">
        <v>10</v>
      </c>
      <c r="AF45" s="1028"/>
      <c r="AG45" s="1028"/>
      <c r="AI45" s="103" t="s">
        <v>655</v>
      </c>
      <c r="AJ45" s="103" t="s">
        <v>745</v>
      </c>
      <c r="AR45" s="104"/>
      <c r="AS45" s="104"/>
    </row>
    <row r="46" spans="4:45" s="103" customFormat="1" ht="12" customHeight="1">
      <c r="F46" s="296" t="s">
        <v>746</v>
      </c>
      <c r="H46" s="103" t="s">
        <v>713</v>
      </c>
      <c r="K46" s="103" t="s">
        <v>740</v>
      </c>
      <c r="M46" s="103" t="s">
        <v>747</v>
      </c>
      <c r="S46" s="103" t="s">
        <v>711</v>
      </c>
      <c r="X46" s="297"/>
      <c r="AB46" s="1028">
        <v>105</v>
      </c>
      <c r="AC46" s="1028"/>
      <c r="AD46" s="1028"/>
      <c r="AE46" s="1028">
        <v>5</v>
      </c>
      <c r="AF46" s="1028"/>
      <c r="AG46" s="1028"/>
      <c r="AR46" s="104"/>
      <c r="AS46" s="104"/>
    </row>
    <row r="47" spans="4:45" s="103" customFormat="1" ht="12" customHeight="1">
      <c r="AS47" s="104"/>
    </row>
    <row r="48" spans="4:45" s="103" customFormat="1" ht="12" customHeight="1">
      <c r="F48" s="103" t="s">
        <v>1207</v>
      </c>
    </row>
    <row r="49" spans="7:43" s="103" customFormat="1" ht="12" customHeight="1">
      <c r="G49" s="103" t="s">
        <v>1208</v>
      </c>
    </row>
    <row r="50" spans="7:43" s="103" customFormat="1" ht="12" customHeight="1">
      <c r="G50" s="986" t="s">
        <v>584</v>
      </c>
      <c r="H50" s="987"/>
      <c r="I50" s="988"/>
      <c r="J50" s="986" t="s">
        <v>585</v>
      </c>
      <c r="K50" s="987"/>
      <c r="L50" s="988"/>
      <c r="M50" s="986" t="s">
        <v>586</v>
      </c>
      <c r="N50" s="987"/>
      <c r="O50" s="987"/>
      <c r="P50" s="987"/>
      <c r="Q50" s="987"/>
      <c r="R50" s="988"/>
      <c r="S50" s="986" t="s">
        <v>555</v>
      </c>
      <c r="T50" s="987"/>
      <c r="U50" s="987"/>
      <c r="V50" s="987"/>
      <c r="W50" s="987"/>
      <c r="X50" s="987"/>
      <c r="Y50" s="987"/>
      <c r="Z50" s="987"/>
      <c r="AA50" s="987"/>
      <c r="AB50" s="988"/>
      <c r="AC50" s="986" t="s">
        <v>587</v>
      </c>
      <c r="AD50" s="987"/>
      <c r="AE50" s="987"/>
      <c r="AF50" s="988"/>
      <c r="AG50" s="986" t="s">
        <v>588</v>
      </c>
      <c r="AH50" s="987"/>
      <c r="AI50" s="987"/>
      <c r="AJ50" s="988"/>
      <c r="AK50" s="986" t="s">
        <v>220</v>
      </c>
      <c r="AL50" s="987"/>
      <c r="AM50" s="987"/>
      <c r="AN50" s="988"/>
    </row>
    <row r="51" spans="7:43" s="103" customFormat="1" ht="12" customHeight="1">
      <c r="G51" s="1015"/>
      <c r="H51" s="1016"/>
      <c r="I51" s="1017"/>
      <c r="J51" s="1015"/>
      <c r="K51" s="1016"/>
      <c r="L51" s="1017"/>
      <c r="M51" s="1018"/>
      <c r="N51" s="1019"/>
      <c r="O51" s="1019"/>
      <c r="P51" s="1019"/>
      <c r="Q51" s="1019"/>
      <c r="R51" s="1020"/>
      <c r="S51" s="986" t="s">
        <v>607</v>
      </c>
      <c r="T51" s="987"/>
      <c r="U51" s="987"/>
      <c r="V51" s="987"/>
      <c r="W51" s="987"/>
      <c r="X51" s="987"/>
      <c r="Y51" s="987"/>
      <c r="Z51" s="987"/>
      <c r="AA51" s="987"/>
      <c r="AB51" s="988"/>
      <c r="AC51" s="1024"/>
      <c r="AD51" s="1025"/>
      <c r="AE51" s="1025"/>
      <c r="AF51" s="1026"/>
      <c r="AG51" s="1024"/>
      <c r="AH51" s="1025"/>
      <c r="AI51" s="1025"/>
      <c r="AJ51" s="1026"/>
      <c r="AK51" s="1024">
        <v>60</v>
      </c>
      <c r="AL51" s="1025"/>
      <c r="AM51" s="1025"/>
      <c r="AN51" s="1026"/>
    </row>
    <row r="52" spans="7:43" s="103" customFormat="1" ht="12" customHeight="1">
      <c r="G52" s="1015"/>
      <c r="H52" s="1016"/>
      <c r="I52" s="1017"/>
      <c r="J52" s="1015">
        <v>4.08</v>
      </c>
      <c r="K52" s="1016"/>
      <c r="L52" s="1017"/>
      <c r="M52" s="1018" t="s">
        <v>742</v>
      </c>
      <c r="N52" s="1019"/>
      <c r="O52" s="1019"/>
      <c r="P52" s="1019"/>
      <c r="Q52" s="1019"/>
      <c r="R52" s="1020"/>
      <c r="S52" s="1018"/>
      <c r="T52" s="1019"/>
      <c r="U52" s="1019"/>
      <c r="V52" s="1019"/>
      <c r="W52" s="1019"/>
      <c r="X52" s="1019"/>
      <c r="Y52" s="1019"/>
      <c r="Z52" s="1019"/>
      <c r="AA52" s="1019"/>
      <c r="AB52" s="1020"/>
      <c r="AC52" s="1024"/>
      <c r="AD52" s="1025"/>
      <c r="AE52" s="1025"/>
      <c r="AF52" s="1026"/>
      <c r="AG52" s="1024">
        <v>100</v>
      </c>
      <c r="AH52" s="1025"/>
      <c r="AI52" s="1025"/>
      <c r="AJ52" s="1026"/>
      <c r="AK52" s="1024">
        <v>160</v>
      </c>
      <c r="AL52" s="1025"/>
      <c r="AM52" s="1025"/>
      <c r="AN52" s="1026"/>
    </row>
    <row r="53" spans="7:43" s="103" customFormat="1" ht="12" customHeight="1">
      <c r="G53" s="1015"/>
      <c r="H53" s="1016"/>
      <c r="I53" s="1017"/>
      <c r="J53" s="1027" t="s">
        <v>748</v>
      </c>
      <c r="K53" s="1016"/>
      <c r="L53" s="1017"/>
      <c r="M53" s="1018" t="s">
        <v>739</v>
      </c>
      <c r="N53" s="1019"/>
      <c r="O53" s="1019"/>
      <c r="P53" s="1019"/>
      <c r="Q53" s="1019"/>
      <c r="R53" s="1020"/>
      <c r="S53" s="1021"/>
      <c r="T53" s="1022"/>
      <c r="U53" s="1022"/>
      <c r="V53" s="1022"/>
      <c r="W53" s="1022"/>
      <c r="X53" s="1022"/>
      <c r="Y53" s="1022"/>
      <c r="Z53" s="1022"/>
      <c r="AA53" s="1022"/>
      <c r="AB53" s="1023"/>
      <c r="AC53" s="1024"/>
      <c r="AD53" s="1025"/>
      <c r="AE53" s="1025"/>
      <c r="AF53" s="1026"/>
      <c r="AG53" s="1024">
        <v>10</v>
      </c>
      <c r="AH53" s="1025"/>
      <c r="AI53" s="1025"/>
      <c r="AJ53" s="1026"/>
      <c r="AK53" s="1024">
        <v>170</v>
      </c>
      <c r="AL53" s="1025"/>
      <c r="AM53" s="1025"/>
      <c r="AN53" s="1026"/>
    </row>
    <row r="54" spans="7:43" s="103" customFormat="1" ht="12" customHeight="1">
      <c r="G54" s="1015"/>
      <c r="H54" s="1016"/>
      <c r="I54" s="1017"/>
      <c r="J54" s="1027" t="s">
        <v>749</v>
      </c>
      <c r="K54" s="1016"/>
      <c r="L54" s="1017"/>
      <c r="M54" s="1018"/>
      <c r="N54" s="1019"/>
      <c r="O54" s="1019"/>
      <c r="P54" s="1019"/>
      <c r="Q54" s="1019"/>
      <c r="R54" s="1020"/>
      <c r="S54" s="1018" t="s">
        <v>1209</v>
      </c>
      <c r="T54" s="1019"/>
      <c r="U54" s="1019"/>
      <c r="V54" s="1019"/>
      <c r="W54" s="1019"/>
      <c r="X54" s="1019"/>
      <c r="Y54" s="1019"/>
      <c r="Z54" s="1019"/>
      <c r="AA54" s="1019"/>
      <c r="AB54" s="1020"/>
      <c r="AC54" s="1024"/>
      <c r="AD54" s="1025"/>
      <c r="AE54" s="1025"/>
      <c r="AF54" s="1026"/>
      <c r="AG54" s="1024">
        <v>190</v>
      </c>
      <c r="AH54" s="1025"/>
      <c r="AI54" s="1025"/>
      <c r="AJ54" s="1026"/>
      <c r="AK54" s="1024">
        <v>360</v>
      </c>
      <c r="AL54" s="1025"/>
      <c r="AM54" s="1025"/>
      <c r="AN54" s="1026"/>
      <c r="AP54" s="103" t="s">
        <v>640</v>
      </c>
      <c r="AQ54" s="103" t="s">
        <v>1210</v>
      </c>
    </row>
    <row r="55" spans="7:43" s="103" customFormat="1" ht="12" customHeight="1">
      <c r="G55" s="1015"/>
      <c r="H55" s="1016"/>
      <c r="I55" s="1017"/>
      <c r="J55" s="1015"/>
      <c r="K55" s="1016"/>
      <c r="L55" s="1017"/>
      <c r="M55" s="1018"/>
      <c r="N55" s="1019"/>
      <c r="O55" s="1019"/>
      <c r="P55" s="1019"/>
      <c r="Q55" s="1019"/>
      <c r="R55" s="1020"/>
      <c r="S55" s="1021" t="s">
        <v>594</v>
      </c>
      <c r="T55" s="1022"/>
      <c r="U55" s="1022"/>
      <c r="V55" s="1022"/>
      <c r="W55" s="1022"/>
      <c r="X55" s="1022"/>
      <c r="Y55" s="1022"/>
      <c r="Z55" s="1022"/>
      <c r="AA55" s="1022"/>
      <c r="AB55" s="1023"/>
      <c r="AC55" s="1024">
        <v>0</v>
      </c>
      <c r="AD55" s="1025"/>
      <c r="AE55" s="1025"/>
      <c r="AF55" s="1026"/>
      <c r="AG55" s="1024">
        <v>300</v>
      </c>
      <c r="AH55" s="1025"/>
      <c r="AI55" s="1025"/>
      <c r="AJ55" s="1026"/>
      <c r="AK55" s="1024"/>
      <c r="AL55" s="1025"/>
      <c r="AM55" s="1025"/>
      <c r="AN55" s="1026"/>
    </row>
    <row r="56" spans="7:43" s="103" customFormat="1" ht="12" customHeight="1"/>
    <row r="57" spans="7:43" s="103" customFormat="1" ht="12" customHeight="1">
      <c r="G57" s="103" t="s">
        <v>1214</v>
      </c>
    </row>
    <row r="58" spans="7:43" s="103" customFormat="1" ht="12" customHeight="1">
      <c r="G58" s="986" t="s">
        <v>584</v>
      </c>
      <c r="H58" s="987"/>
      <c r="I58" s="988"/>
      <c r="J58" s="986" t="s">
        <v>585</v>
      </c>
      <c r="K58" s="987"/>
      <c r="L58" s="988"/>
      <c r="M58" s="986" t="s">
        <v>586</v>
      </c>
      <c r="N58" s="987"/>
      <c r="O58" s="987"/>
      <c r="P58" s="987"/>
      <c r="Q58" s="987"/>
      <c r="R58" s="988"/>
      <c r="S58" s="986" t="s">
        <v>555</v>
      </c>
      <c r="T58" s="987"/>
      <c r="U58" s="987"/>
      <c r="V58" s="987"/>
      <c r="W58" s="987"/>
      <c r="X58" s="987"/>
      <c r="Y58" s="987"/>
      <c r="Z58" s="987"/>
      <c r="AA58" s="987"/>
      <c r="AB58" s="988"/>
      <c r="AC58" s="986" t="s">
        <v>587</v>
      </c>
      <c r="AD58" s="987"/>
      <c r="AE58" s="987"/>
      <c r="AF58" s="988"/>
      <c r="AG58" s="986" t="s">
        <v>588</v>
      </c>
      <c r="AH58" s="987"/>
      <c r="AI58" s="987"/>
      <c r="AJ58" s="988"/>
      <c r="AK58" s="986" t="s">
        <v>220</v>
      </c>
      <c r="AL58" s="987"/>
      <c r="AM58" s="987"/>
      <c r="AN58" s="988"/>
    </row>
    <row r="59" spans="7:43" s="103" customFormat="1" ht="12" customHeight="1">
      <c r="G59" s="1015"/>
      <c r="H59" s="1016"/>
      <c r="I59" s="1017"/>
      <c r="J59" s="1015"/>
      <c r="K59" s="1016"/>
      <c r="L59" s="1017"/>
      <c r="M59" s="1018"/>
      <c r="N59" s="1019"/>
      <c r="O59" s="1019"/>
      <c r="P59" s="1019"/>
      <c r="Q59" s="1019"/>
      <c r="R59" s="1020"/>
      <c r="S59" s="986" t="s">
        <v>607</v>
      </c>
      <c r="T59" s="987"/>
      <c r="U59" s="987"/>
      <c r="V59" s="987"/>
      <c r="W59" s="987"/>
      <c r="X59" s="987"/>
      <c r="Y59" s="987"/>
      <c r="Z59" s="987"/>
      <c r="AA59" s="987"/>
      <c r="AB59" s="988"/>
      <c r="AC59" s="1024"/>
      <c r="AD59" s="1025"/>
      <c r="AE59" s="1025"/>
      <c r="AF59" s="1026"/>
      <c r="AG59" s="1024"/>
      <c r="AH59" s="1025"/>
      <c r="AI59" s="1025"/>
      <c r="AJ59" s="1026"/>
      <c r="AK59" s="1024">
        <v>60</v>
      </c>
      <c r="AL59" s="1025"/>
      <c r="AM59" s="1025"/>
      <c r="AN59" s="1026"/>
    </row>
    <row r="60" spans="7:43" s="103" customFormat="1" ht="12" customHeight="1">
      <c r="G60" s="1015"/>
      <c r="H60" s="1016"/>
      <c r="I60" s="1017"/>
      <c r="J60" s="1015">
        <v>4.08</v>
      </c>
      <c r="K60" s="1016"/>
      <c r="L60" s="1017"/>
      <c r="M60" s="1018" t="s">
        <v>742</v>
      </c>
      <c r="N60" s="1019"/>
      <c r="O60" s="1019"/>
      <c r="P60" s="1019"/>
      <c r="Q60" s="1019"/>
      <c r="R60" s="1020"/>
      <c r="S60" s="1018"/>
      <c r="T60" s="1019"/>
      <c r="U60" s="1019"/>
      <c r="V60" s="1019"/>
      <c r="W60" s="1019"/>
      <c r="X60" s="1019"/>
      <c r="Y60" s="1019"/>
      <c r="Z60" s="1019"/>
      <c r="AA60" s="1019"/>
      <c r="AB60" s="1020"/>
      <c r="AC60" s="1024"/>
      <c r="AD60" s="1025"/>
      <c r="AE60" s="1025"/>
      <c r="AF60" s="1026"/>
      <c r="AG60" s="1024">
        <v>100</v>
      </c>
      <c r="AH60" s="1025"/>
      <c r="AI60" s="1025"/>
      <c r="AJ60" s="1026"/>
      <c r="AK60" s="1024">
        <v>160</v>
      </c>
      <c r="AL60" s="1025"/>
      <c r="AM60" s="1025"/>
      <c r="AN60" s="1026"/>
    </row>
    <row r="61" spans="7:43" s="103" customFormat="1" ht="12" customHeight="1">
      <c r="G61" s="1015"/>
      <c r="H61" s="1016"/>
      <c r="I61" s="1017"/>
      <c r="J61" s="1027" t="s">
        <v>748</v>
      </c>
      <c r="K61" s="1016"/>
      <c r="L61" s="1017"/>
      <c r="M61" s="1018" t="s">
        <v>739</v>
      </c>
      <c r="N61" s="1019"/>
      <c r="O61" s="1019"/>
      <c r="P61" s="1019"/>
      <c r="Q61" s="1019"/>
      <c r="R61" s="1020"/>
      <c r="S61" s="1021"/>
      <c r="T61" s="1022"/>
      <c r="U61" s="1022"/>
      <c r="V61" s="1022"/>
      <c r="W61" s="1022"/>
      <c r="X61" s="1022"/>
      <c r="Y61" s="1022"/>
      <c r="Z61" s="1022"/>
      <c r="AA61" s="1022"/>
      <c r="AB61" s="1023"/>
      <c r="AC61" s="1024"/>
      <c r="AD61" s="1025"/>
      <c r="AE61" s="1025"/>
      <c r="AF61" s="1026"/>
      <c r="AG61" s="1024">
        <v>10</v>
      </c>
      <c r="AH61" s="1025"/>
      <c r="AI61" s="1025"/>
      <c r="AJ61" s="1026"/>
      <c r="AK61" s="1024">
        <v>170</v>
      </c>
      <c r="AL61" s="1025"/>
      <c r="AM61" s="1025"/>
      <c r="AN61" s="1026"/>
    </row>
    <row r="62" spans="7:43" s="103" customFormat="1" ht="12" customHeight="1">
      <c r="G62" s="1015"/>
      <c r="H62" s="1016"/>
      <c r="I62" s="1017"/>
      <c r="J62" s="1027" t="s">
        <v>749</v>
      </c>
      <c r="K62" s="1016"/>
      <c r="L62" s="1017"/>
      <c r="M62" s="1018" t="s">
        <v>750</v>
      </c>
      <c r="N62" s="1019"/>
      <c r="O62" s="1019"/>
      <c r="P62" s="1019"/>
      <c r="Q62" s="1019"/>
      <c r="R62" s="1020"/>
      <c r="S62" s="1018" t="s">
        <v>751</v>
      </c>
      <c r="T62" s="1019"/>
      <c r="U62" s="1019"/>
      <c r="V62" s="1019"/>
      <c r="W62" s="1019"/>
      <c r="X62" s="1019"/>
      <c r="Y62" s="1019"/>
      <c r="Z62" s="1019"/>
      <c r="AA62" s="1019"/>
      <c r="AB62" s="1020"/>
      <c r="AC62" s="1024"/>
      <c r="AD62" s="1025"/>
      <c r="AE62" s="1025"/>
      <c r="AF62" s="1026"/>
      <c r="AG62" s="1024">
        <v>185</v>
      </c>
      <c r="AH62" s="1025"/>
      <c r="AI62" s="1025"/>
      <c r="AJ62" s="1026"/>
      <c r="AK62" s="1024"/>
      <c r="AL62" s="1025"/>
      <c r="AM62" s="1025"/>
      <c r="AN62" s="1026"/>
      <c r="AP62" s="103" t="s">
        <v>640</v>
      </c>
      <c r="AQ62" s="103" t="s">
        <v>752</v>
      </c>
    </row>
    <row r="63" spans="7:43" s="103" customFormat="1" ht="12" customHeight="1">
      <c r="G63" s="1015"/>
      <c r="H63" s="1016"/>
      <c r="I63" s="1017"/>
      <c r="J63" s="1027"/>
      <c r="K63" s="1016"/>
      <c r="L63" s="1017"/>
      <c r="M63" s="1018" t="s">
        <v>747</v>
      </c>
      <c r="N63" s="1019"/>
      <c r="O63" s="1019"/>
      <c r="P63" s="1019"/>
      <c r="Q63" s="1019"/>
      <c r="R63" s="1020"/>
      <c r="S63" s="1018" t="s">
        <v>753</v>
      </c>
      <c r="T63" s="1019"/>
      <c r="U63" s="1019"/>
      <c r="V63" s="1019"/>
      <c r="W63" s="1019"/>
      <c r="X63" s="1019"/>
      <c r="Y63" s="1019"/>
      <c r="Z63" s="1019"/>
      <c r="AA63" s="1019"/>
      <c r="AB63" s="1020"/>
      <c r="AC63" s="1024"/>
      <c r="AD63" s="1025"/>
      <c r="AE63" s="1025"/>
      <c r="AF63" s="1026"/>
      <c r="AG63" s="1024">
        <v>5</v>
      </c>
      <c r="AH63" s="1025"/>
      <c r="AI63" s="1025"/>
      <c r="AJ63" s="1026"/>
      <c r="AK63" s="1024">
        <v>360</v>
      </c>
      <c r="AL63" s="1025"/>
      <c r="AM63" s="1025"/>
      <c r="AN63" s="1026"/>
    </row>
    <row r="64" spans="7:43" s="103" customFormat="1" ht="12" customHeight="1">
      <c r="G64" s="1015"/>
      <c r="H64" s="1016"/>
      <c r="I64" s="1017"/>
      <c r="J64" s="1015"/>
      <c r="K64" s="1016"/>
      <c r="L64" s="1017"/>
      <c r="M64" s="1018"/>
      <c r="N64" s="1019"/>
      <c r="O64" s="1019"/>
      <c r="P64" s="1019"/>
      <c r="Q64" s="1019"/>
      <c r="R64" s="1020"/>
      <c r="S64" s="1021" t="s">
        <v>594</v>
      </c>
      <c r="T64" s="1022"/>
      <c r="U64" s="1022"/>
      <c r="V64" s="1022"/>
      <c r="W64" s="1022"/>
      <c r="X64" s="1022"/>
      <c r="Y64" s="1022"/>
      <c r="Z64" s="1022"/>
      <c r="AA64" s="1022"/>
      <c r="AB64" s="1023"/>
      <c r="AC64" s="1024">
        <v>0</v>
      </c>
      <c r="AD64" s="1025"/>
      <c r="AE64" s="1025"/>
      <c r="AF64" s="1026"/>
      <c r="AG64" s="1024">
        <v>300</v>
      </c>
      <c r="AH64" s="1025"/>
      <c r="AI64" s="1025"/>
      <c r="AJ64" s="1026"/>
      <c r="AK64" s="1024"/>
      <c r="AL64" s="1025"/>
      <c r="AM64" s="1025"/>
      <c r="AN64" s="1026"/>
    </row>
    <row r="65" spans="6:43" s="103" customFormat="1" ht="12" customHeight="1"/>
    <row r="66" spans="6:43" s="103" customFormat="1" ht="12" customHeight="1">
      <c r="G66" s="103" t="s">
        <v>1211</v>
      </c>
    </row>
    <row r="67" spans="6:43" s="103" customFormat="1" ht="12" customHeight="1">
      <c r="T67" s="103" t="s">
        <v>1212</v>
      </c>
    </row>
    <row r="68" spans="6:43" s="103" customFormat="1" ht="12" customHeight="1">
      <c r="G68" s="103" t="s">
        <v>1213</v>
      </c>
    </row>
    <row r="69" spans="6:43" s="103" customFormat="1" ht="12" customHeight="1"/>
    <row r="70" spans="6:43" s="103" customFormat="1" ht="12" customHeight="1">
      <c r="F70" s="103" t="s">
        <v>754</v>
      </c>
    </row>
    <row r="71" spans="6:43" s="103" customFormat="1" ht="12" customHeight="1">
      <c r="G71" s="103" t="s">
        <v>1208</v>
      </c>
    </row>
    <row r="72" spans="6:43" s="103" customFormat="1" ht="12" customHeight="1">
      <c r="G72" s="986" t="s">
        <v>584</v>
      </c>
      <c r="H72" s="987"/>
      <c r="I72" s="988"/>
      <c r="J72" s="986" t="s">
        <v>585</v>
      </c>
      <c r="K72" s="987"/>
      <c r="L72" s="988"/>
      <c r="M72" s="986" t="s">
        <v>586</v>
      </c>
      <c r="N72" s="987"/>
      <c r="O72" s="987"/>
      <c r="P72" s="987"/>
      <c r="Q72" s="987"/>
      <c r="R72" s="988"/>
      <c r="S72" s="986" t="s">
        <v>555</v>
      </c>
      <c r="T72" s="987"/>
      <c r="U72" s="987"/>
      <c r="V72" s="987"/>
      <c r="W72" s="987"/>
      <c r="X72" s="987"/>
      <c r="Y72" s="987"/>
      <c r="Z72" s="987"/>
      <c r="AA72" s="987"/>
      <c r="AB72" s="988"/>
      <c r="AC72" s="986" t="s">
        <v>587</v>
      </c>
      <c r="AD72" s="987"/>
      <c r="AE72" s="987"/>
      <c r="AF72" s="988"/>
      <c r="AG72" s="986" t="s">
        <v>588</v>
      </c>
      <c r="AH72" s="987"/>
      <c r="AI72" s="987"/>
      <c r="AJ72" s="988"/>
      <c r="AK72" s="986" t="s">
        <v>220</v>
      </c>
      <c r="AL72" s="987"/>
      <c r="AM72" s="987"/>
      <c r="AN72" s="988"/>
    </row>
    <row r="73" spans="6:43" s="103" customFormat="1" ht="12" customHeight="1">
      <c r="G73" s="1015"/>
      <c r="H73" s="1016"/>
      <c r="I73" s="1017"/>
      <c r="J73" s="1015"/>
      <c r="K73" s="1016"/>
      <c r="L73" s="1017"/>
      <c r="M73" s="1018"/>
      <c r="N73" s="1019"/>
      <c r="O73" s="1019"/>
      <c r="P73" s="1019"/>
      <c r="Q73" s="1019"/>
      <c r="R73" s="1020"/>
      <c r="S73" s="986" t="s">
        <v>607</v>
      </c>
      <c r="T73" s="987"/>
      <c r="U73" s="987"/>
      <c r="V73" s="987"/>
      <c r="W73" s="987"/>
      <c r="X73" s="987"/>
      <c r="Y73" s="987"/>
      <c r="Z73" s="987"/>
      <c r="AA73" s="987"/>
      <c r="AB73" s="988"/>
      <c r="AC73" s="1024"/>
      <c r="AD73" s="1025"/>
      <c r="AE73" s="1025"/>
      <c r="AF73" s="1026"/>
      <c r="AG73" s="1024"/>
      <c r="AH73" s="1025"/>
      <c r="AI73" s="1025"/>
      <c r="AJ73" s="1026"/>
      <c r="AK73" s="1024">
        <v>60</v>
      </c>
      <c r="AL73" s="1025"/>
      <c r="AM73" s="1025"/>
      <c r="AN73" s="1026"/>
    </row>
    <row r="74" spans="6:43" s="103" customFormat="1" ht="12" customHeight="1">
      <c r="G74" s="1015"/>
      <c r="H74" s="1016"/>
      <c r="I74" s="1017"/>
      <c r="J74" s="1015">
        <v>4.08</v>
      </c>
      <c r="K74" s="1016"/>
      <c r="L74" s="1017"/>
      <c r="M74" s="1018" t="s">
        <v>742</v>
      </c>
      <c r="N74" s="1019"/>
      <c r="O74" s="1019"/>
      <c r="P74" s="1019"/>
      <c r="Q74" s="1019"/>
      <c r="R74" s="1020"/>
      <c r="S74" s="1018"/>
      <c r="T74" s="1019"/>
      <c r="U74" s="1019"/>
      <c r="V74" s="1019"/>
      <c r="W74" s="1019"/>
      <c r="X74" s="1019"/>
      <c r="Y74" s="1019"/>
      <c r="Z74" s="1019"/>
      <c r="AA74" s="1019"/>
      <c r="AB74" s="1020"/>
      <c r="AC74" s="1024"/>
      <c r="AD74" s="1025"/>
      <c r="AE74" s="1025"/>
      <c r="AF74" s="1026"/>
      <c r="AG74" s="1024">
        <v>100</v>
      </c>
      <c r="AH74" s="1025"/>
      <c r="AI74" s="1025"/>
      <c r="AJ74" s="1026"/>
      <c r="AK74" s="1024">
        <v>160</v>
      </c>
      <c r="AL74" s="1025"/>
      <c r="AM74" s="1025"/>
      <c r="AN74" s="1026"/>
    </row>
    <row r="75" spans="6:43" s="103" customFormat="1" ht="12" customHeight="1">
      <c r="G75" s="1015"/>
      <c r="H75" s="1016"/>
      <c r="I75" s="1017"/>
      <c r="J75" s="1027" t="s">
        <v>748</v>
      </c>
      <c r="K75" s="1016"/>
      <c r="L75" s="1017"/>
      <c r="M75" s="1018" t="s">
        <v>739</v>
      </c>
      <c r="N75" s="1019"/>
      <c r="O75" s="1019"/>
      <c r="P75" s="1019"/>
      <c r="Q75" s="1019"/>
      <c r="R75" s="1020"/>
      <c r="S75" s="1021"/>
      <c r="T75" s="1022"/>
      <c r="U75" s="1022"/>
      <c r="V75" s="1022"/>
      <c r="W75" s="1022"/>
      <c r="X75" s="1022"/>
      <c r="Y75" s="1022"/>
      <c r="Z75" s="1022"/>
      <c r="AA75" s="1022"/>
      <c r="AB75" s="1023"/>
      <c r="AC75" s="1024"/>
      <c r="AD75" s="1025"/>
      <c r="AE75" s="1025"/>
      <c r="AF75" s="1026"/>
      <c r="AG75" s="1024">
        <v>10</v>
      </c>
      <c r="AH75" s="1025"/>
      <c r="AI75" s="1025"/>
      <c r="AJ75" s="1026"/>
      <c r="AK75" s="1024">
        <v>170</v>
      </c>
      <c r="AL75" s="1025"/>
      <c r="AM75" s="1025"/>
      <c r="AN75" s="1026"/>
    </row>
    <row r="76" spans="6:43" s="103" customFormat="1" ht="12" customHeight="1">
      <c r="G76" s="1015"/>
      <c r="H76" s="1016"/>
      <c r="I76" s="1017"/>
      <c r="J76" s="1027" t="s">
        <v>749</v>
      </c>
      <c r="K76" s="1016"/>
      <c r="L76" s="1017"/>
      <c r="M76" s="1018"/>
      <c r="N76" s="1019"/>
      <c r="O76" s="1019"/>
      <c r="P76" s="1019"/>
      <c r="Q76" s="1019"/>
      <c r="R76" s="1020"/>
      <c r="S76" s="1018" t="s">
        <v>1209</v>
      </c>
      <c r="T76" s="1019"/>
      <c r="U76" s="1019"/>
      <c r="V76" s="1019"/>
      <c r="W76" s="1019"/>
      <c r="X76" s="1019"/>
      <c r="Y76" s="1019"/>
      <c r="Z76" s="1019"/>
      <c r="AA76" s="1019"/>
      <c r="AB76" s="1020"/>
      <c r="AC76" s="1024">
        <v>15</v>
      </c>
      <c r="AD76" s="1025"/>
      <c r="AE76" s="1025"/>
      <c r="AF76" s="1026"/>
      <c r="AG76" s="1024">
        <v>205</v>
      </c>
      <c r="AH76" s="1025"/>
      <c r="AI76" s="1025"/>
      <c r="AJ76" s="1026"/>
      <c r="AK76" s="1024">
        <v>360</v>
      </c>
      <c r="AL76" s="1025"/>
      <c r="AM76" s="1025"/>
      <c r="AN76" s="1026"/>
      <c r="AP76" s="103" t="s">
        <v>640</v>
      </c>
      <c r="AQ76" s="103" t="s">
        <v>1210</v>
      </c>
    </row>
    <row r="77" spans="6:43" s="103" customFormat="1" ht="12" customHeight="1">
      <c r="G77" s="1015"/>
      <c r="H77" s="1016"/>
      <c r="I77" s="1017"/>
      <c r="J77" s="1015"/>
      <c r="K77" s="1016"/>
      <c r="L77" s="1017"/>
      <c r="M77" s="1018"/>
      <c r="N77" s="1019"/>
      <c r="O77" s="1019"/>
      <c r="P77" s="1019"/>
      <c r="Q77" s="1019"/>
      <c r="R77" s="1020"/>
      <c r="S77" s="1021" t="s">
        <v>594</v>
      </c>
      <c r="T77" s="1022"/>
      <c r="U77" s="1022"/>
      <c r="V77" s="1022"/>
      <c r="W77" s="1022"/>
      <c r="X77" s="1022"/>
      <c r="Y77" s="1022"/>
      <c r="Z77" s="1022"/>
      <c r="AA77" s="1022"/>
      <c r="AB77" s="1023"/>
      <c r="AC77" s="1024">
        <v>15</v>
      </c>
      <c r="AD77" s="1025"/>
      <c r="AE77" s="1025"/>
      <c r="AF77" s="1026"/>
      <c r="AG77" s="1024">
        <v>315</v>
      </c>
      <c r="AH77" s="1025"/>
      <c r="AI77" s="1025"/>
      <c r="AJ77" s="1026"/>
      <c r="AK77" s="1024"/>
      <c r="AL77" s="1025"/>
      <c r="AM77" s="1025"/>
      <c r="AN77" s="1026"/>
    </row>
    <row r="78" spans="6:43" s="103" customFormat="1" ht="12" customHeight="1"/>
    <row r="79" spans="6:43" s="103" customFormat="1" ht="12" customHeight="1">
      <c r="G79" s="103" t="s">
        <v>1214</v>
      </c>
    </row>
    <row r="80" spans="6:43" s="103" customFormat="1" ht="12" customHeight="1">
      <c r="G80" s="986" t="s">
        <v>584</v>
      </c>
      <c r="H80" s="987"/>
      <c r="I80" s="988"/>
      <c r="J80" s="986" t="s">
        <v>585</v>
      </c>
      <c r="K80" s="987"/>
      <c r="L80" s="988"/>
      <c r="M80" s="986" t="s">
        <v>586</v>
      </c>
      <c r="N80" s="987"/>
      <c r="O80" s="987"/>
      <c r="P80" s="987"/>
      <c r="Q80" s="987"/>
      <c r="R80" s="988"/>
      <c r="S80" s="986" t="s">
        <v>555</v>
      </c>
      <c r="T80" s="987"/>
      <c r="U80" s="987"/>
      <c r="V80" s="987"/>
      <c r="W80" s="987"/>
      <c r="X80" s="987"/>
      <c r="Y80" s="987"/>
      <c r="Z80" s="987"/>
      <c r="AA80" s="987"/>
      <c r="AB80" s="988"/>
      <c r="AC80" s="986" t="s">
        <v>587</v>
      </c>
      <c r="AD80" s="987"/>
      <c r="AE80" s="987"/>
      <c r="AF80" s="988"/>
      <c r="AG80" s="986" t="s">
        <v>588</v>
      </c>
      <c r="AH80" s="987"/>
      <c r="AI80" s="987"/>
      <c r="AJ80" s="988"/>
      <c r="AK80" s="986" t="s">
        <v>220</v>
      </c>
      <c r="AL80" s="987"/>
      <c r="AM80" s="987"/>
      <c r="AN80" s="988"/>
    </row>
    <row r="81" spans="4:43" s="103" customFormat="1" ht="12" customHeight="1">
      <c r="G81" s="1015"/>
      <c r="H81" s="1016"/>
      <c r="I81" s="1017"/>
      <c r="J81" s="1015"/>
      <c r="K81" s="1016"/>
      <c r="L81" s="1017"/>
      <c r="M81" s="1018"/>
      <c r="N81" s="1019"/>
      <c r="O81" s="1019"/>
      <c r="P81" s="1019"/>
      <c r="Q81" s="1019"/>
      <c r="R81" s="1020"/>
      <c r="S81" s="986" t="s">
        <v>607</v>
      </c>
      <c r="T81" s="987"/>
      <c r="U81" s="987"/>
      <c r="V81" s="987"/>
      <c r="W81" s="987"/>
      <c r="X81" s="987"/>
      <c r="Y81" s="987"/>
      <c r="Z81" s="987"/>
      <c r="AA81" s="987"/>
      <c r="AB81" s="988"/>
      <c r="AC81" s="1024"/>
      <c r="AD81" s="1025"/>
      <c r="AE81" s="1025"/>
      <c r="AF81" s="1026"/>
      <c r="AG81" s="1024"/>
      <c r="AH81" s="1025"/>
      <c r="AI81" s="1025"/>
      <c r="AJ81" s="1026"/>
      <c r="AK81" s="1024">
        <v>60</v>
      </c>
      <c r="AL81" s="1025"/>
      <c r="AM81" s="1025"/>
      <c r="AN81" s="1026"/>
    </row>
    <row r="82" spans="4:43" s="103" customFormat="1" ht="12" customHeight="1">
      <c r="G82" s="1015"/>
      <c r="H82" s="1016"/>
      <c r="I82" s="1017"/>
      <c r="J82" s="1015">
        <v>4.08</v>
      </c>
      <c r="K82" s="1016"/>
      <c r="L82" s="1017"/>
      <c r="M82" s="1018" t="s">
        <v>742</v>
      </c>
      <c r="N82" s="1019"/>
      <c r="O82" s="1019"/>
      <c r="P82" s="1019"/>
      <c r="Q82" s="1019"/>
      <c r="R82" s="1020"/>
      <c r="S82" s="1018"/>
      <c r="T82" s="1019"/>
      <c r="U82" s="1019"/>
      <c r="V82" s="1019"/>
      <c r="W82" s="1019"/>
      <c r="X82" s="1019"/>
      <c r="Y82" s="1019"/>
      <c r="Z82" s="1019"/>
      <c r="AA82" s="1019"/>
      <c r="AB82" s="1020"/>
      <c r="AC82" s="1024"/>
      <c r="AD82" s="1025"/>
      <c r="AE82" s="1025"/>
      <c r="AF82" s="1026"/>
      <c r="AG82" s="1024">
        <v>100</v>
      </c>
      <c r="AH82" s="1025"/>
      <c r="AI82" s="1025"/>
      <c r="AJ82" s="1026"/>
      <c r="AK82" s="1024">
        <v>160</v>
      </c>
      <c r="AL82" s="1025"/>
      <c r="AM82" s="1025"/>
      <c r="AN82" s="1026"/>
    </row>
    <row r="83" spans="4:43" s="103" customFormat="1" ht="12" customHeight="1">
      <c r="G83" s="1015"/>
      <c r="H83" s="1016"/>
      <c r="I83" s="1017"/>
      <c r="J83" s="1027" t="s">
        <v>748</v>
      </c>
      <c r="K83" s="1016"/>
      <c r="L83" s="1017"/>
      <c r="M83" s="1018" t="s">
        <v>739</v>
      </c>
      <c r="N83" s="1019"/>
      <c r="O83" s="1019"/>
      <c r="P83" s="1019"/>
      <c r="Q83" s="1019"/>
      <c r="R83" s="1020"/>
      <c r="S83" s="1021"/>
      <c r="T83" s="1022"/>
      <c r="U83" s="1022"/>
      <c r="V83" s="1022"/>
      <c r="W83" s="1022"/>
      <c r="X83" s="1022"/>
      <c r="Y83" s="1022"/>
      <c r="Z83" s="1022"/>
      <c r="AA83" s="1022"/>
      <c r="AB83" s="1023"/>
      <c r="AC83" s="1024"/>
      <c r="AD83" s="1025"/>
      <c r="AE83" s="1025"/>
      <c r="AF83" s="1026"/>
      <c r="AG83" s="1024">
        <v>10</v>
      </c>
      <c r="AH83" s="1025"/>
      <c r="AI83" s="1025"/>
      <c r="AJ83" s="1026"/>
      <c r="AK83" s="1024">
        <v>170</v>
      </c>
      <c r="AL83" s="1025"/>
      <c r="AM83" s="1025"/>
      <c r="AN83" s="1026"/>
    </row>
    <row r="84" spans="4:43" s="103" customFormat="1" ht="12" customHeight="1">
      <c r="G84" s="1015"/>
      <c r="H84" s="1016"/>
      <c r="I84" s="1017"/>
      <c r="J84" s="1027" t="s">
        <v>749</v>
      </c>
      <c r="K84" s="1016"/>
      <c r="L84" s="1017"/>
      <c r="M84" s="1018" t="s">
        <v>750</v>
      </c>
      <c r="N84" s="1019"/>
      <c r="O84" s="1019"/>
      <c r="P84" s="1019"/>
      <c r="Q84" s="1019"/>
      <c r="R84" s="1020"/>
      <c r="S84" s="1018" t="s">
        <v>751</v>
      </c>
      <c r="T84" s="1019"/>
      <c r="U84" s="1019"/>
      <c r="V84" s="1019"/>
      <c r="W84" s="1019"/>
      <c r="X84" s="1019"/>
      <c r="Y84" s="1019"/>
      <c r="Z84" s="1019"/>
      <c r="AA84" s="1019"/>
      <c r="AB84" s="1020"/>
      <c r="AC84" s="1024">
        <v>15</v>
      </c>
      <c r="AD84" s="1025"/>
      <c r="AE84" s="1025"/>
      <c r="AF84" s="1026"/>
      <c r="AG84" s="1024">
        <v>200</v>
      </c>
      <c r="AH84" s="1025"/>
      <c r="AI84" s="1025"/>
      <c r="AJ84" s="1026"/>
      <c r="AK84" s="1024"/>
      <c r="AL84" s="1025"/>
      <c r="AM84" s="1025"/>
      <c r="AN84" s="1026"/>
      <c r="AP84" s="103" t="s">
        <v>640</v>
      </c>
      <c r="AQ84" s="103" t="s">
        <v>752</v>
      </c>
    </row>
    <row r="85" spans="4:43" s="103" customFormat="1" ht="12" customHeight="1">
      <c r="G85" s="1015"/>
      <c r="H85" s="1016"/>
      <c r="I85" s="1017"/>
      <c r="J85" s="1027"/>
      <c r="K85" s="1016"/>
      <c r="L85" s="1017"/>
      <c r="M85" s="1018" t="s">
        <v>747</v>
      </c>
      <c r="N85" s="1019"/>
      <c r="O85" s="1019"/>
      <c r="P85" s="1019"/>
      <c r="Q85" s="1019"/>
      <c r="R85" s="1020"/>
      <c r="S85" s="1018" t="s">
        <v>753</v>
      </c>
      <c r="T85" s="1019"/>
      <c r="U85" s="1019"/>
      <c r="V85" s="1019"/>
      <c r="W85" s="1019"/>
      <c r="X85" s="1019"/>
      <c r="Y85" s="1019"/>
      <c r="Z85" s="1019"/>
      <c r="AA85" s="1019"/>
      <c r="AB85" s="1020"/>
      <c r="AC85" s="1024"/>
      <c r="AD85" s="1025"/>
      <c r="AE85" s="1025"/>
      <c r="AF85" s="1026"/>
      <c r="AG85" s="1024">
        <v>5</v>
      </c>
      <c r="AH85" s="1025"/>
      <c r="AI85" s="1025"/>
      <c r="AJ85" s="1026"/>
      <c r="AK85" s="1024">
        <v>360</v>
      </c>
      <c r="AL85" s="1025"/>
      <c r="AM85" s="1025"/>
      <c r="AN85" s="1026"/>
    </row>
    <row r="86" spans="4:43" s="103" customFormat="1" ht="12" customHeight="1">
      <c r="G86" s="1015"/>
      <c r="H86" s="1016"/>
      <c r="I86" s="1017"/>
      <c r="J86" s="1015"/>
      <c r="K86" s="1016"/>
      <c r="L86" s="1017"/>
      <c r="M86" s="1018"/>
      <c r="N86" s="1019"/>
      <c r="O86" s="1019"/>
      <c r="P86" s="1019"/>
      <c r="Q86" s="1019"/>
      <c r="R86" s="1020"/>
      <c r="S86" s="1021" t="s">
        <v>594</v>
      </c>
      <c r="T86" s="1022"/>
      <c r="U86" s="1022"/>
      <c r="V86" s="1022"/>
      <c r="W86" s="1022"/>
      <c r="X86" s="1022"/>
      <c r="Y86" s="1022"/>
      <c r="Z86" s="1022"/>
      <c r="AA86" s="1022"/>
      <c r="AB86" s="1023"/>
      <c r="AC86" s="1024">
        <v>15</v>
      </c>
      <c r="AD86" s="1025"/>
      <c r="AE86" s="1025"/>
      <c r="AF86" s="1026"/>
      <c r="AG86" s="1024">
        <v>315</v>
      </c>
      <c r="AH86" s="1025"/>
      <c r="AI86" s="1025"/>
      <c r="AJ86" s="1026"/>
      <c r="AK86" s="1024"/>
      <c r="AL86" s="1025"/>
      <c r="AM86" s="1025"/>
      <c r="AN86" s="1026"/>
    </row>
    <row r="87" spans="4:43" s="103" customFormat="1" ht="12" customHeight="1"/>
    <row r="88" spans="4:43" s="103" customFormat="1" ht="12" customHeight="1">
      <c r="D88" s="103" t="s">
        <v>1215</v>
      </c>
    </row>
    <row r="89" spans="4:43" s="103" customFormat="1" ht="12" customHeight="1">
      <c r="E89" s="103" t="s">
        <v>1216</v>
      </c>
    </row>
    <row r="90" spans="4:43" s="103" customFormat="1" ht="12" customHeight="1">
      <c r="E90" s="103" t="s">
        <v>1217</v>
      </c>
    </row>
    <row r="91" spans="4:43" s="103" customFormat="1" ht="12" customHeight="1"/>
  </sheetData>
  <mergeCells count="266">
    <mergeCell ref="AI1:BA2"/>
    <mergeCell ref="BB1:BG2"/>
    <mergeCell ref="BH1:BM2"/>
    <mergeCell ref="BN1:BP2"/>
    <mergeCell ref="T1:AB2"/>
    <mergeCell ref="AC1:AH2"/>
    <mergeCell ref="A1:M2"/>
    <mergeCell ref="N1:S2"/>
    <mergeCell ref="G50:I50"/>
    <mergeCell ref="J50:L50"/>
    <mergeCell ref="M50:R50"/>
    <mergeCell ref="S50:AB50"/>
    <mergeCell ref="E31:I35"/>
    <mergeCell ref="J31:N34"/>
    <mergeCell ref="O31:S33"/>
    <mergeCell ref="T31:X32"/>
    <mergeCell ref="AC50:AF50"/>
    <mergeCell ref="AG50:AJ50"/>
    <mergeCell ref="AK50:AN50"/>
    <mergeCell ref="E29:I29"/>
    <mergeCell ref="J29:N29"/>
    <mergeCell ref="J26:N26"/>
    <mergeCell ref="O26:S26"/>
    <mergeCell ref="T26:X26"/>
    <mergeCell ref="G51:I51"/>
    <mergeCell ref="J51:L51"/>
    <mergeCell ref="M51:R51"/>
    <mergeCell ref="S51:AB51"/>
    <mergeCell ref="AC51:AF51"/>
    <mergeCell ref="AG51:AJ51"/>
    <mergeCell ref="AK51:AN51"/>
    <mergeCell ref="AG53:AJ53"/>
    <mergeCell ref="AK53:AN53"/>
    <mergeCell ref="G52:I52"/>
    <mergeCell ref="J52:L52"/>
    <mergeCell ref="M52:R52"/>
    <mergeCell ref="S52:AB52"/>
    <mergeCell ref="AC52:AF52"/>
    <mergeCell ref="AG52:AJ52"/>
    <mergeCell ref="M54:R54"/>
    <mergeCell ref="S54:AB54"/>
    <mergeCell ref="AC54:AF54"/>
    <mergeCell ref="AG54:AJ54"/>
    <mergeCell ref="AK58:AN58"/>
    <mergeCell ref="G59:I59"/>
    <mergeCell ref="AK52:AN52"/>
    <mergeCell ref="G53:I53"/>
    <mergeCell ref="J53:L53"/>
    <mergeCell ref="M53:R53"/>
    <mergeCell ref="S53:AB53"/>
    <mergeCell ref="AC53:AF53"/>
    <mergeCell ref="AK54:AN54"/>
    <mergeCell ref="G55:I55"/>
    <mergeCell ref="J55:L55"/>
    <mergeCell ref="M55:R55"/>
    <mergeCell ref="S55:AB55"/>
    <mergeCell ref="AC55:AF55"/>
    <mergeCell ref="AG55:AJ55"/>
    <mergeCell ref="AK55:AN55"/>
    <mergeCell ref="AK59:AN59"/>
    <mergeCell ref="G58:I58"/>
    <mergeCell ref="J58:L58"/>
    <mergeCell ref="M58:R58"/>
    <mergeCell ref="G80:I80"/>
    <mergeCell ref="J80:L80"/>
    <mergeCell ref="M80:R80"/>
    <mergeCell ref="S80:AB80"/>
    <mergeCell ref="AC80:AF80"/>
    <mergeCell ref="AG80:AJ80"/>
    <mergeCell ref="O29:S29"/>
    <mergeCell ref="T29:X29"/>
    <mergeCell ref="Y29:AC29"/>
    <mergeCell ref="AD29:AH29"/>
    <mergeCell ref="Y31:AC31"/>
    <mergeCell ref="AD31:AH31"/>
    <mergeCell ref="AI31:AM31"/>
    <mergeCell ref="Y32:AC32"/>
    <mergeCell ref="AD32:AH32"/>
    <mergeCell ref="AI32:AM32"/>
    <mergeCell ref="T33:X33"/>
    <mergeCell ref="Y33:AC33"/>
    <mergeCell ref="AD33:AH33"/>
    <mergeCell ref="AI33:AM33"/>
    <mergeCell ref="O34:S34"/>
    <mergeCell ref="AK80:AN80"/>
    <mergeCell ref="G54:I54"/>
    <mergeCell ref="J54:L54"/>
    <mergeCell ref="AI26:AM26"/>
    <mergeCell ref="E30:I30"/>
    <mergeCell ref="J30:N30"/>
    <mergeCell ref="O30:S30"/>
    <mergeCell ref="T30:X30"/>
    <mergeCell ref="Y30:AC30"/>
    <mergeCell ref="AD30:AH30"/>
    <mergeCell ref="AI30:AM30"/>
    <mergeCell ref="AI27:AM27"/>
    <mergeCell ref="AI28:AM28"/>
    <mergeCell ref="Y26:AC26"/>
    <mergeCell ref="AD26:AH26"/>
    <mergeCell ref="J28:N28"/>
    <mergeCell ref="O28:S28"/>
    <mergeCell ref="E26:I28"/>
    <mergeCell ref="AD28:AH28"/>
    <mergeCell ref="J27:N27"/>
    <mergeCell ref="O27:S27"/>
    <mergeCell ref="T27:X27"/>
    <mergeCell ref="Y27:AC27"/>
    <mergeCell ref="AI29:AM29"/>
    <mergeCell ref="AD27:AH27"/>
    <mergeCell ref="T28:X28"/>
    <mergeCell ref="Y28:AC28"/>
    <mergeCell ref="T34:X34"/>
    <mergeCell ref="Y34:AC34"/>
    <mergeCell ref="AD34:AH34"/>
    <mergeCell ref="AI34:AM34"/>
    <mergeCell ref="J35:N35"/>
    <mergeCell ref="O35:S35"/>
    <mergeCell ref="T35:X35"/>
    <mergeCell ref="Y35:AC35"/>
    <mergeCell ref="AD35:AH35"/>
    <mergeCell ref="AI35:AM35"/>
    <mergeCell ref="AB38:AD38"/>
    <mergeCell ref="AE38:AG38"/>
    <mergeCell ref="AB39:AD39"/>
    <mergeCell ref="AE39:AG39"/>
    <mergeCell ref="AB40:AD40"/>
    <mergeCell ref="AE40:AG40"/>
    <mergeCell ref="AB41:AD41"/>
    <mergeCell ref="AE41:AG41"/>
    <mergeCell ref="AB42:AD42"/>
    <mergeCell ref="AE42:AG42"/>
    <mergeCell ref="AB43:AD43"/>
    <mergeCell ref="AE43:AG43"/>
    <mergeCell ref="AB44:AD44"/>
    <mergeCell ref="AE44:AG44"/>
    <mergeCell ref="AB45:AD45"/>
    <mergeCell ref="AE45:AG45"/>
    <mergeCell ref="AB46:AD46"/>
    <mergeCell ref="AE46:AG46"/>
    <mergeCell ref="AG59:AJ59"/>
    <mergeCell ref="S58:AB58"/>
    <mergeCell ref="AC58:AF58"/>
    <mergeCell ref="AG58:AJ58"/>
    <mergeCell ref="J59:L59"/>
    <mergeCell ref="M59:R59"/>
    <mergeCell ref="S59:AB59"/>
    <mergeCell ref="AC59:AF59"/>
    <mergeCell ref="AK60:AN60"/>
    <mergeCell ref="G61:I61"/>
    <mergeCell ref="J61:L61"/>
    <mergeCell ref="M61:R61"/>
    <mergeCell ref="S61:AB61"/>
    <mergeCell ref="AC61:AF61"/>
    <mergeCell ref="AG61:AJ61"/>
    <mergeCell ref="AK61:AN61"/>
    <mergeCell ref="G60:I60"/>
    <mergeCell ref="J60:L60"/>
    <mergeCell ref="M60:R60"/>
    <mergeCell ref="S60:AB60"/>
    <mergeCell ref="AC60:AF60"/>
    <mergeCell ref="AG60:AJ60"/>
    <mergeCell ref="AG63:AJ63"/>
    <mergeCell ref="AK63:AN63"/>
    <mergeCell ref="G62:I62"/>
    <mergeCell ref="J62:L62"/>
    <mergeCell ref="M62:R62"/>
    <mergeCell ref="S62:AB62"/>
    <mergeCell ref="AC62:AF62"/>
    <mergeCell ref="AG62:AJ62"/>
    <mergeCell ref="M64:R64"/>
    <mergeCell ref="S64:AB64"/>
    <mergeCell ref="AC64:AF64"/>
    <mergeCell ref="AG64:AJ64"/>
    <mergeCell ref="AK62:AN62"/>
    <mergeCell ref="G63:I63"/>
    <mergeCell ref="J63:L63"/>
    <mergeCell ref="M63:R63"/>
    <mergeCell ref="S63:AB63"/>
    <mergeCell ref="AC63:AF63"/>
    <mergeCell ref="AK64:AN64"/>
    <mergeCell ref="G75:I75"/>
    <mergeCell ref="G72:I72"/>
    <mergeCell ref="J72:L72"/>
    <mergeCell ref="M72:R72"/>
    <mergeCell ref="S72:AB72"/>
    <mergeCell ref="AC72:AF72"/>
    <mergeCell ref="AG72:AJ72"/>
    <mergeCell ref="AK72:AN72"/>
    <mergeCell ref="G64:I64"/>
    <mergeCell ref="J64:L64"/>
    <mergeCell ref="AG77:AJ77"/>
    <mergeCell ref="AK73:AN73"/>
    <mergeCell ref="AK74:AN74"/>
    <mergeCell ref="AK77:AN77"/>
    <mergeCell ref="AK75:AN75"/>
    <mergeCell ref="G73:I73"/>
    <mergeCell ref="J73:L73"/>
    <mergeCell ref="M73:R73"/>
    <mergeCell ref="S73:AB73"/>
    <mergeCell ref="AC73:AF73"/>
    <mergeCell ref="AG73:AJ73"/>
    <mergeCell ref="G74:I74"/>
    <mergeCell ref="J74:L74"/>
    <mergeCell ref="M74:R74"/>
    <mergeCell ref="S74:AB74"/>
    <mergeCell ref="AC74:AF74"/>
    <mergeCell ref="AG74:AJ74"/>
    <mergeCell ref="G76:I76"/>
    <mergeCell ref="J76:L76"/>
    <mergeCell ref="M76:R76"/>
    <mergeCell ref="S76:AB76"/>
    <mergeCell ref="AC76:AF76"/>
    <mergeCell ref="AG76:AJ76"/>
    <mergeCell ref="AK76:AN76"/>
    <mergeCell ref="AK81:AN81"/>
    <mergeCell ref="J75:L75"/>
    <mergeCell ref="M75:R75"/>
    <mergeCell ref="S75:AB75"/>
    <mergeCell ref="AC75:AF75"/>
    <mergeCell ref="AG75:AJ75"/>
    <mergeCell ref="G82:I82"/>
    <mergeCell ref="J82:L82"/>
    <mergeCell ref="M82:R82"/>
    <mergeCell ref="S82:AB82"/>
    <mergeCell ref="AC82:AF82"/>
    <mergeCell ref="AG82:AJ82"/>
    <mergeCell ref="AK82:AN82"/>
    <mergeCell ref="G81:I81"/>
    <mergeCell ref="J81:L81"/>
    <mergeCell ref="M81:R81"/>
    <mergeCell ref="S81:AB81"/>
    <mergeCell ref="AC81:AF81"/>
    <mergeCell ref="AG81:AJ81"/>
    <mergeCell ref="G77:I77"/>
    <mergeCell ref="J77:L77"/>
    <mergeCell ref="M77:R77"/>
    <mergeCell ref="S77:AB77"/>
    <mergeCell ref="AC77:AF77"/>
    <mergeCell ref="AG84:AJ84"/>
    <mergeCell ref="AK84:AN84"/>
    <mergeCell ref="G83:I83"/>
    <mergeCell ref="J83:L83"/>
    <mergeCell ref="M83:R83"/>
    <mergeCell ref="S83:AB83"/>
    <mergeCell ref="AC83:AF83"/>
    <mergeCell ref="AG83:AJ83"/>
    <mergeCell ref="M85:R85"/>
    <mergeCell ref="S85:AB85"/>
    <mergeCell ref="AC85:AF85"/>
    <mergeCell ref="AG85:AJ85"/>
    <mergeCell ref="AK83:AN83"/>
    <mergeCell ref="G84:I84"/>
    <mergeCell ref="J84:L84"/>
    <mergeCell ref="M84:R84"/>
    <mergeCell ref="S84:AB84"/>
    <mergeCell ref="AC84:AF84"/>
    <mergeCell ref="AK85:AN85"/>
    <mergeCell ref="G86:I86"/>
    <mergeCell ref="J86:L86"/>
    <mergeCell ref="M86:R86"/>
    <mergeCell ref="S86:AB86"/>
    <mergeCell ref="AC86:AF86"/>
    <mergeCell ref="AG86:AJ86"/>
    <mergeCell ref="AK86:AN86"/>
    <mergeCell ref="G85:I85"/>
    <mergeCell ref="J85:L85"/>
  </mergeCells>
  <phoneticPr fontId="2"/>
  <hyperlinks>
    <hyperlink ref="BN1:BP2" location="目次!A1" display="目次へ"/>
    <hyperlink ref="D12:K12" location="元帳出力処理区分!A1" display="&lt;元帳出力処理区分&gt;参照"/>
  </hyperlinks>
  <pageMargins left="0.39370078740157483" right="0.39370078740157483" top="0.55118110236220474" bottom="0.47244094488188981" header="0.31496062992125984" footer="0.15748031496062992"/>
  <pageSetup paperSize="9" scale="39" orientation="landscape" r:id="rId1"/>
  <headerFooter alignWithMargins="0">
    <oddFooter>&amp;C&amp;P/&amp;N</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44"/>
  <sheetViews>
    <sheetView showGridLines="0" zoomScaleNormal="100" workbookViewId="0">
      <pane ySplit="2" topLeftCell="A91" activePane="bottomLeft" state="frozen"/>
      <selection activeCell="BL163" sqref="BL163"/>
      <selection pane="bottomLeft" activeCell="AO96" sqref="AO96"/>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3" width="2.125" style="54" customWidth="1"/>
    <col min="64" max="65" width="2.25" style="54" customWidth="1"/>
    <col min="66" max="16384" width="2.125" style="54"/>
  </cols>
  <sheetData>
    <row r="1" spans="1:68" s="49" customFormat="1" ht="12" customHeight="1">
      <c r="A1" s="807" t="s">
        <v>1055</v>
      </c>
      <c r="B1" s="808"/>
      <c r="C1" s="808"/>
      <c r="D1" s="808"/>
      <c r="E1" s="808"/>
      <c r="F1" s="808"/>
      <c r="G1" s="808"/>
      <c r="H1" s="808"/>
      <c r="I1" s="808"/>
      <c r="J1" s="808"/>
      <c r="K1" s="808"/>
      <c r="L1" s="808"/>
      <c r="M1" s="809"/>
      <c r="N1" s="813" t="s">
        <v>368</v>
      </c>
      <c r="O1" s="814"/>
      <c r="P1" s="814"/>
      <c r="Q1" s="814"/>
      <c r="R1" s="814"/>
      <c r="S1" s="815"/>
      <c r="T1" s="819" t="str">
        <f>表紙!N14</f>
        <v>VKZ340100Calc、VKZ502300Calc</v>
      </c>
      <c r="U1" s="820"/>
      <c r="V1" s="820"/>
      <c r="W1" s="820"/>
      <c r="X1" s="820"/>
      <c r="Y1" s="820"/>
      <c r="Z1" s="820"/>
      <c r="AA1" s="820"/>
      <c r="AB1" s="821"/>
      <c r="AC1" s="813" t="s">
        <v>91</v>
      </c>
      <c r="AD1" s="814"/>
      <c r="AE1" s="814"/>
      <c r="AF1" s="814"/>
      <c r="AG1" s="814"/>
      <c r="AH1" s="815"/>
      <c r="AI1" s="819" t="str">
        <f>表紙!N11</f>
        <v>元帳、工事元帳データ集計</v>
      </c>
      <c r="AJ1" s="820"/>
      <c r="AK1" s="820"/>
      <c r="AL1" s="820"/>
      <c r="AM1" s="820"/>
      <c r="AN1" s="820"/>
      <c r="AO1" s="820"/>
      <c r="AP1" s="820"/>
      <c r="AQ1" s="820"/>
      <c r="AR1" s="820"/>
      <c r="AS1" s="820"/>
      <c r="AT1" s="820"/>
      <c r="AU1" s="820"/>
      <c r="AV1" s="820"/>
      <c r="AW1" s="820"/>
      <c r="AX1" s="820"/>
      <c r="AY1" s="820"/>
      <c r="AZ1" s="820"/>
      <c r="BA1" s="821"/>
      <c r="BB1" s="813" t="s">
        <v>92</v>
      </c>
      <c r="BC1" s="814"/>
      <c r="BD1" s="814"/>
      <c r="BE1" s="814"/>
      <c r="BF1" s="814"/>
      <c r="BG1" s="815"/>
      <c r="BH1" s="975">
        <v>42500</v>
      </c>
      <c r="BI1" s="802"/>
      <c r="BJ1" s="802"/>
      <c r="BK1" s="802"/>
      <c r="BL1" s="802"/>
      <c r="BM1" s="803"/>
      <c r="BN1" s="831" t="s">
        <v>97</v>
      </c>
      <c r="BO1" s="832"/>
      <c r="BP1" s="833"/>
    </row>
    <row r="2" spans="1:68" s="49" customFormat="1" ht="12" customHeight="1" thickBot="1">
      <c r="A2" s="810"/>
      <c r="B2" s="811"/>
      <c r="C2" s="811"/>
      <c r="D2" s="811"/>
      <c r="E2" s="811"/>
      <c r="F2" s="811"/>
      <c r="G2" s="811"/>
      <c r="H2" s="811"/>
      <c r="I2" s="811"/>
      <c r="J2" s="811"/>
      <c r="K2" s="811"/>
      <c r="L2" s="811"/>
      <c r="M2" s="812"/>
      <c r="N2" s="816"/>
      <c r="O2" s="817"/>
      <c r="P2" s="817"/>
      <c r="Q2" s="817"/>
      <c r="R2" s="817"/>
      <c r="S2" s="818"/>
      <c r="T2" s="822"/>
      <c r="U2" s="823"/>
      <c r="V2" s="823"/>
      <c r="W2" s="823"/>
      <c r="X2" s="823"/>
      <c r="Y2" s="823"/>
      <c r="Z2" s="823"/>
      <c r="AA2" s="823"/>
      <c r="AB2" s="824"/>
      <c r="AC2" s="816"/>
      <c r="AD2" s="817"/>
      <c r="AE2" s="817"/>
      <c r="AF2" s="817"/>
      <c r="AG2" s="817"/>
      <c r="AH2" s="818"/>
      <c r="AI2" s="822"/>
      <c r="AJ2" s="823"/>
      <c r="AK2" s="823"/>
      <c r="AL2" s="823"/>
      <c r="AM2" s="823"/>
      <c r="AN2" s="823"/>
      <c r="AO2" s="823"/>
      <c r="AP2" s="823"/>
      <c r="AQ2" s="823"/>
      <c r="AR2" s="823"/>
      <c r="AS2" s="823"/>
      <c r="AT2" s="823"/>
      <c r="AU2" s="823"/>
      <c r="AV2" s="823"/>
      <c r="AW2" s="823"/>
      <c r="AX2" s="823"/>
      <c r="AY2" s="823"/>
      <c r="AZ2" s="823"/>
      <c r="BA2" s="824"/>
      <c r="BB2" s="816"/>
      <c r="BC2" s="817"/>
      <c r="BD2" s="817"/>
      <c r="BE2" s="817"/>
      <c r="BF2" s="817"/>
      <c r="BG2" s="818"/>
      <c r="BH2" s="804"/>
      <c r="BI2" s="805"/>
      <c r="BJ2" s="805"/>
      <c r="BK2" s="805"/>
      <c r="BL2" s="805"/>
      <c r="BM2" s="806"/>
      <c r="BN2" s="834"/>
      <c r="BO2" s="835"/>
      <c r="BP2" s="836"/>
    </row>
    <row r="3" spans="1:68" s="103" customFormat="1" ht="12" customHeight="1">
      <c r="A3" s="272"/>
      <c r="B3" s="272"/>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c r="BF3" s="260"/>
      <c r="BG3" s="260"/>
      <c r="BH3" s="260"/>
      <c r="BI3" s="260"/>
      <c r="BJ3" s="260"/>
      <c r="BK3" s="260"/>
      <c r="BL3" s="260"/>
      <c r="BM3" s="260"/>
    </row>
    <row r="4" spans="1:68" s="103" customFormat="1" ht="12" customHeight="1">
      <c r="B4" s="103" t="s">
        <v>98</v>
      </c>
    </row>
    <row r="5" spans="1:68" s="103" customFormat="1" ht="12" customHeight="1">
      <c r="C5" s="103" t="s">
        <v>780</v>
      </c>
    </row>
    <row r="6" spans="1:68" s="103" customFormat="1" ht="12" customHeight="1">
      <c r="C6" s="103" t="s">
        <v>781</v>
      </c>
    </row>
    <row r="7" spans="1:68" s="103" customFormat="1" ht="12" customHeight="1">
      <c r="C7" s="103" t="s">
        <v>1227</v>
      </c>
    </row>
    <row r="8" spans="1:68" s="103" customFormat="1" ht="12" customHeight="1"/>
    <row r="9" spans="1:68" s="104" customFormat="1" ht="13.5" customHeight="1">
      <c r="A9" s="255"/>
      <c r="B9" s="103" t="s">
        <v>309</v>
      </c>
      <c r="AF9" s="299"/>
      <c r="AG9" s="299"/>
      <c r="AH9" s="299"/>
      <c r="AI9" s="299"/>
      <c r="AJ9" s="299"/>
      <c r="AK9" s="299"/>
      <c r="AL9" s="299"/>
      <c r="AM9" s="299"/>
      <c r="AN9" s="299"/>
      <c r="AO9" s="299"/>
      <c r="AP9" s="299"/>
      <c r="AQ9" s="299"/>
      <c r="AR9" s="299"/>
      <c r="AS9" s="299"/>
      <c r="AT9" s="299"/>
      <c r="AU9" s="299"/>
      <c r="AV9" s="299"/>
      <c r="AW9" s="299"/>
      <c r="AX9" s="299"/>
      <c r="AY9" s="299"/>
      <c r="AZ9" s="299"/>
      <c r="BA9" s="299"/>
      <c r="BB9" s="299"/>
      <c r="BC9" s="299"/>
      <c r="BD9" s="299"/>
      <c r="BE9" s="299"/>
      <c r="BF9" s="299"/>
    </row>
    <row r="10" spans="1:68" s="103" customFormat="1" ht="12" customHeight="1">
      <c r="AF10" s="299"/>
      <c r="AG10" s="299"/>
      <c r="AH10" s="299"/>
      <c r="AI10" s="299"/>
      <c r="AJ10" s="299"/>
      <c r="AK10" s="299"/>
      <c r="AL10" s="299"/>
      <c r="AM10" s="299"/>
      <c r="AN10" s="299"/>
      <c r="AO10" s="299"/>
      <c r="AP10" s="299"/>
      <c r="AQ10" s="299"/>
      <c r="AR10" s="299"/>
      <c r="AS10" s="299"/>
      <c r="AT10" s="299"/>
      <c r="AU10" s="299"/>
      <c r="AV10" s="299"/>
      <c r="AW10" s="299"/>
      <c r="AX10" s="299"/>
      <c r="AY10" s="299"/>
      <c r="AZ10" s="299"/>
      <c r="BA10" s="299"/>
      <c r="BB10" s="299"/>
      <c r="BC10" s="299"/>
      <c r="BD10" s="299"/>
      <c r="BE10" s="299"/>
      <c r="BF10" s="299"/>
    </row>
    <row r="11" spans="1:68" s="103" customFormat="1" ht="12" customHeight="1"/>
    <row r="12" spans="1:68" s="103" customFormat="1" ht="12" customHeight="1">
      <c r="B12" s="300" t="s">
        <v>782</v>
      </c>
      <c r="C12" s="300"/>
      <c r="D12" s="300"/>
      <c r="E12" s="300"/>
      <c r="F12" s="300"/>
      <c r="G12" s="300"/>
      <c r="H12" s="300"/>
      <c r="I12" s="300"/>
      <c r="J12" s="300"/>
      <c r="K12" s="300"/>
      <c r="L12" s="300"/>
      <c r="M12" s="300"/>
      <c r="N12" s="300"/>
      <c r="O12" s="300"/>
      <c r="P12" s="300"/>
      <c r="Q12" s="300"/>
      <c r="R12" s="300"/>
      <c r="S12" s="300"/>
      <c r="T12" s="300"/>
      <c r="U12" s="300"/>
      <c r="V12" s="300"/>
      <c r="W12" s="300"/>
      <c r="X12" s="300"/>
      <c r="Y12" s="300"/>
      <c r="Z12" s="300"/>
      <c r="AA12" s="300"/>
      <c r="AB12" s="300"/>
      <c r="AC12" s="300"/>
      <c r="AD12" s="300"/>
      <c r="AE12" s="300"/>
      <c r="AF12" s="300"/>
      <c r="AG12" s="300"/>
      <c r="AH12" s="300"/>
      <c r="AI12" s="300"/>
      <c r="AJ12" s="300"/>
      <c r="AK12" s="300"/>
      <c r="AL12" s="300"/>
      <c r="AM12" s="300"/>
      <c r="AN12" s="300"/>
      <c r="AO12" s="300"/>
      <c r="AP12" s="300"/>
      <c r="AQ12" s="300"/>
      <c r="AR12" s="300"/>
      <c r="AS12" s="300"/>
      <c r="AT12" s="300"/>
      <c r="AU12" s="300"/>
      <c r="AV12" s="300"/>
      <c r="AW12" s="300"/>
      <c r="AX12" s="300"/>
      <c r="AY12" s="300"/>
      <c r="AZ12" s="300"/>
      <c r="BA12" s="300"/>
      <c r="BB12" s="300"/>
      <c r="BC12" s="300"/>
      <c r="BD12" s="300"/>
      <c r="BE12" s="300"/>
      <c r="BF12" s="300"/>
      <c r="BG12" s="300"/>
      <c r="BH12" s="300"/>
      <c r="BI12" s="300"/>
      <c r="BJ12" s="300"/>
      <c r="BK12" s="300"/>
      <c r="BL12" s="300"/>
      <c r="BM12" s="300"/>
    </row>
    <row r="13" spans="1:68" s="103" customFormat="1" ht="12" customHeight="1">
      <c r="C13" s="103" t="s">
        <v>783</v>
      </c>
      <c r="AF13" s="103" t="s">
        <v>784</v>
      </c>
    </row>
    <row r="14" spans="1:68" s="103" customFormat="1" ht="12" customHeight="1">
      <c r="AF14" s="103" t="s">
        <v>785</v>
      </c>
    </row>
    <row r="15" spans="1:68" s="103" customFormat="1" ht="12" customHeight="1">
      <c r="C15" s="986" t="s">
        <v>585</v>
      </c>
      <c r="D15" s="987"/>
      <c r="E15" s="988"/>
      <c r="F15" s="986" t="s">
        <v>586</v>
      </c>
      <c r="G15" s="987"/>
      <c r="H15" s="987"/>
      <c r="I15" s="988"/>
      <c r="J15" s="986" t="s">
        <v>555</v>
      </c>
      <c r="K15" s="987"/>
      <c r="L15" s="987"/>
      <c r="M15" s="987"/>
      <c r="N15" s="987"/>
      <c r="O15" s="987"/>
      <c r="P15" s="987"/>
      <c r="Q15" s="988"/>
      <c r="R15" s="986" t="s">
        <v>587</v>
      </c>
      <c r="S15" s="987"/>
      <c r="T15" s="987"/>
      <c r="U15" s="988"/>
      <c r="V15" s="986" t="s">
        <v>588</v>
      </c>
      <c r="W15" s="987"/>
      <c r="X15" s="987"/>
      <c r="Y15" s="988"/>
      <c r="Z15" s="986" t="s">
        <v>220</v>
      </c>
      <c r="AA15" s="987"/>
      <c r="AB15" s="987"/>
      <c r="AC15" s="988"/>
      <c r="AF15" s="986" t="s">
        <v>585</v>
      </c>
      <c r="AG15" s="987"/>
      <c r="AH15" s="988"/>
      <c r="AI15" s="986" t="s">
        <v>586</v>
      </c>
      <c r="AJ15" s="987"/>
      <c r="AK15" s="987"/>
      <c r="AL15" s="988"/>
      <c r="AM15" s="986" t="s">
        <v>555</v>
      </c>
      <c r="AN15" s="987"/>
      <c r="AO15" s="987"/>
      <c r="AP15" s="987"/>
      <c r="AQ15" s="987"/>
      <c r="AR15" s="987"/>
      <c r="AS15" s="987"/>
      <c r="AT15" s="988"/>
      <c r="AU15" s="986" t="s">
        <v>587</v>
      </c>
      <c r="AV15" s="987"/>
      <c r="AW15" s="987"/>
      <c r="AX15" s="988"/>
      <c r="AY15" s="986" t="s">
        <v>588</v>
      </c>
      <c r="AZ15" s="987"/>
      <c r="BA15" s="987"/>
      <c r="BB15" s="988"/>
      <c r="BC15" s="986" t="s">
        <v>220</v>
      </c>
      <c r="BD15" s="987"/>
      <c r="BE15" s="987"/>
      <c r="BF15" s="988"/>
    </row>
    <row r="16" spans="1:68" s="103" customFormat="1" ht="12" customHeight="1">
      <c r="C16" s="980"/>
      <c r="D16" s="981"/>
      <c r="E16" s="982"/>
      <c r="F16" s="983"/>
      <c r="G16" s="984"/>
      <c r="H16" s="984"/>
      <c r="I16" s="985"/>
      <c r="J16" s="986" t="s">
        <v>678</v>
      </c>
      <c r="K16" s="987"/>
      <c r="L16" s="987"/>
      <c r="M16" s="987"/>
      <c r="N16" s="987"/>
      <c r="O16" s="987"/>
      <c r="P16" s="987"/>
      <c r="Q16" s="988"/>
      <c r="R16" s="991"/>
      <c r="S16" s="992"/>
      <c r="T16" s="992"/>
      <c r="U16" s="993"/>
      <c r="V16" s="991"/>
      <c r="W16" s="992"/>
      <c r="X16" s="992"/>
      <c r="Y16" s="993"/>
      <c r="Z16" s="991">
        <v>1000</v>
      </c>
      <c r="AA16" s="992"/>
      <c r="AB16" s="992"/>
      <c r="AC16" s="993"/>
      <c r="AF16" s="980"/>
      <c r="AG16" s="981"/>
      <c r="AH16" s="982"/>
      <c r="AI16" s="983"/>
      <c r="AJ16" s="984"/>
      <c r="AK16" s="984"/>
      <c r="AL16" s="985"/>
      <c r="AM16" s="986" t="s">
        <v>678</v>
      </c>
      <c r="AN16" s="987"/>
      <c r="AO16" s="987"/>
      <c r="AP16" s="987"/>
      <c r="AQ16" s="987"/>
      <c r="AR16" s="987"/>
      <c r="AS16" s="987"/>
      <c r="AT16" s="988"/>
      <c r="AU16" s="991"/>
      <c r="AV16" s="992"/>
      <c r="AW16" s="992"/>
      <c r="AX16" s="993"/>
      <c r="AY16" s="991"/>
      <c r="AZ16" s="992"/>
      <c r="BA16" s="992"/>
      <c r="BB16" s="993"/>
      <c r="BC16" s="991">
        <v>1000</v>
      </c>
      <c r="BD16" s="992"/>
      <c r="BE16" s="992"/>
      <c r="BF16" s="993"/>
    </row>
    <row r="17" spans="2:65" s="103" customFormat="1" ht="12" customHeight="1">
      <c r="C17" s="301"/>
      <c r="D17" s="301"/>
      <c r="E17" s="301"/>
      <c r="F17" s="302"/>
      <c r="G17" s="302"/>
      <c r="H17" s="302"/>
      <c r="I17" s="302"/>
      <c r="J17" s="303"/>
      <c r="K17" s="303"/>
      <c r="L17" s="303"/>
      <c r="M17" s="303"/>
      <c r="N17" s="303"/>
      <c r="O17" s="303"/>
      <c r="P17" s="303"/>
      <c r="Q17" s="303"/>
      <c r="R17" s="304"/>
      <c r="S17" s="304"/>
      <c r="T17" s="304"/>
      <c r="U17" s="304"/>
      <c r="V17" s="304"/>
      <c r="W17" s="304"/>
      <c r="X17" s="304"/>
      <c r="Y17" s="304"/>
      <c r="Z17" s="304"/>
      <c r="AA17" s="304"/>
      <c r="AB17" s="304"/>
      <c r="AC17" s="304"/>
      <c r="AF17" s="301"/>
      <c r="AG17" s="301"/>
      <c r="AH17" s="301"/>
      <c r="AI17" s="302"/>
      <c r="AJ17" s="302"/>
      <c r="AK17" s="302"/>
      <c r="AL17" s="302"/>
      <c r="AM17" s="303"/>
      <c r="AN17" s="303"/>
      <c r="AO17" s="303"/>
      <c r="AP17" s="303"/>
      <c r="AQ17" s="303"/>
      <c r="AR17" s="303"/>
      <c r="AS17" s="303"/>
      <c r="AT17" s="303"/>
      <c r="AU17" s="304"/>
      <c r="AV17" s="304"/>
      <c r="AW17" s="304"/>
      <c r="AX17" s="304"/>
      <c r="AY17" s="304"/>
      <c r="AZ17" s="304"/>
      <c r="BA17" s="304"/>
      <c r="BB17" s="304"/>
      <c r="BC17" s="304"/>
      <c r="BD17" s="304"/>
      <c r="BE17" s="304"/>
      <c r="BF17" s="304"/>
    </row>
    <row r="18" spans="2:65" s="103" customFormat="1" ht="12" customHeight="1">
      <c r="C18" s="1043" t="s">
        <v>786</v>
      </c>
      <c r="D18" s="1043"/>
      <c r="E18" s="1043"/>
      <c r="F18" s="1043"/>
      <c r="G18" s="1043"/>
      <c r="H18" s="1043"/>
      <c r="I18" s="1043"/>
      <c r="J18" s="1043"/>
      <c r="K18" s="1043"/>
      <c r="L18" s="1043"/>
      <c r="M18" s="1043"/>
      <c r="N18" s="1043"/>
      <c r="O18" s="1043"/>
      <c r="P18" s="1043"/>
      <c r="Q18" s="1043"/>
      <c r="R18" s="1043"/>
      <c r="S18" s="1043"/>
      <c r="T18" s="1043"/>
      <c r="U18" s="1043"/>
      <c r="V18" s="1043"/>
      <c r="W18" s="1043"/>
      <c r="X18" s="1043"/>
      <c r="Y18" s="1043"/>
      <c r="Z18" s="1043"/>
      <c r="AA18" s="1043"/>
      <c r="AB18" s="1043"/>
      <c r="AC18" s="1043"/>
      <c r="AD18" s="255"/>
      <c r="AE18" s="255"/>
      <c r="AF18" s="1043" t="s">
        <v>786</v>
      </c>
      <c r="AG18" s="1043"/>
      <c r="AH18" s="1043"/>
      <c r="AI18" s="1043"/>
      <c r="AJ18" s="1043"/>
      <c r="AK18" s="1043"/>
      <c r="AL18" s="1043"/>
      <c r="AM18" s="1043"/>
      <c r="AN18" s="1043"/>
      <c r="AO18" s="1043"/>
      <c r="AP18" s="1043"/>
      <c r="AQ18" s="1043"/>
      <c r="AR18" s="1043"/>
      <c r="AS18" s="1043"/>
      <c r="AT18" s="1043"/>
      <c r="AU18" s="1043"/>
      <c r="AV18" s="1043"/>
      <c r="AW18" s="1043"/>
      <c r="AX18" s="1043"/>
      <c r="AY18" s="1043"/>
      <c r="AZ18" s="1043"/>
      <c r="BA18" s="1043"/>
      <c r="BB18" s="1043"/>
      <c r="BC18" s="1043"/>
      <c r="BD18" s="1043"/>
      <c r="BE18" s="1043"/>
      <c r="BF18" s="1043"/>
      <c r="BG18" s="104"/>
      <c r="BH18" s="104"/>
      <c r="BI18" s="104"/>
      <c r="BJ18" s="104"/>
    </row>
    <row r="19" spans="2:65" s="103" customFormat="1" ht="12" customHeight="1">
      <c r="C19" s="980">
        <v>1.26</v>
      </c>
      <c r="D19" s="981"/>
      <c r="E19" s="982"/>
      <c r="F19" s="983" t="s">
        <v>590</v>
      </c>
      <c r="G19" s="984"/>
      <c r="H19" s="984"/>
      <c r="I19" s="985"/>
      <c r="J19" s="983"/>
      <c r="K19" s="984"/>
      <c r="L19" s="984"/>
      <c r="M19" s="984"/>
      <c r="N19" s="984"/>
      <c r="O19" s="984"/>
      <c r="P19" s="984"/>
      <c r="Q19" s="985"/>
      <c r="R19" s="991">
        <v>1000</v>
      </c>
      <c r="S19" s="992"/>
      <c r="T19" s="992"/>
      <c r="U19" s="993"/>
      <c r="V19" s="991"/>
      <c r="W19" s="992"/>
      <c r="X19" s="992"/>
      <c r="Y19" s="993"/>
      <c r="Z19" s="991">
        <v>7000</v>
      </c>
      <c r="AA19" s="992"/>
      <c r="AB19" s="992"/>
      <c r="AC19" s="993"/>
      <c r="AD19" s="104"/>
      <c r="AE19" s="104"/>
      <c r="AF19" s="980">
        <v>1.26</v>
      </c>
      <c r="AG19" s="981"/>
      <c r="AH19" s="982"/>
      <c r="AI19" s="983" t="s">
        <v>590</v>
      </c>
      <c r="AJ19" s="984"/>
      <c r="AK19" s="984"/>
      <c r="AL19" s="985"/>
      <c r="AM19" s="983"/>
      <c r="AN19" s="984"/>
      <c r="AO19" s="984"/>
      <c r="AP19" s="984"/>
      <c r="AQ19" s="984"/>
      <c r="AR19" s="984"/>
      <c r="AS19" s="984"/>
      <c r="AT19" s="985"/>
      <c r="AU19" s="991">
        <v>1000</v>
      </c>
      <c r="AV19" s="992"/>
      <c r="AW19" s="992"/>
      <c r="AX19" s="993"/>
      <c r="AY19" s="991"/>
      <c r="AZ19" s="992"/>
      <c r="BA19" s="992"/>
      <c r="BB19" s="993"/>
      <c r="BC19" s="991">
        <v>7000</v>
      </c>
      <c r="BD19" s="992"/>
      <c r="BE19" s="992"/>
      <c r="BF19" s="993"/>
    </row>
    <row r="20" spans="2:65" s="103" customFormat="1" ht="12" customHeight="1">
      <c r="C20" s="1009"/>
      <c r="D20" s="981"/>
      <c r="E20" s="982"/>
      <c r="F20" s="983"/>
      <c r="G20" s="984"/>
      <c r="H20" s="984"/>
      <c r="I20" s="985"/>
      <c r="J20" s="986" t="s">
        <v>594</v>
      </c>
      <c r="K20" s="987"/>
      <c r="L20" s="987"/>
      <c r="M20" s="987"/>
      <c r="N20" s="987"/>
      <c r="O20" s="987"/>
      <c r="P20" s="987"/>
      <c r="Q20" s="988"/>
      <c r="R20" s="991">
        <v>6000</v>
      </c>
      <c r="S20" s="992"/>
      <c r="T20" s="992"/>
      <c r="U20" s="993"/>
      <c r="V20" s="991">
        <v>0</v>
      </c>
      <c r="W20" s="992"/>
      <c r="X20" s="992"/>
      <c r="Y20" s="993"/>
      <c r="Z20" s="991"/>
      <c r="AA20" s="992"/>
      <c r="AB20" s="992"/>
      <c r="AC20" s="993"/>
      <c r="AD20" s="104"/>
      <c r="AE20" s="104"/>
      <c r="AF20" s="1009"/>
      <c r="AG20" s="981"/>
      <c r="AH20" s="982"/>
      <c r="AI20" s="983"/>
      <c r="AJ20" s="984"/>
      <c r="AK20" s="984"/>
      <c r="AL20" s="985"/>
      <c r="AM20" s="986" t="s">
        <v>594</v>
      </c>
      <c r="AN20" s="987"/>
      <c r="AO20" s="987"/>
      <c r="AP20" s="987"/>
      <c r="AQ20" s="987"/>
      <c r="AR20" s="987"/>
      <c r="AS20" s="987"/>
      <c r="AT20" s="988"/>
      <c r="AU20" s="991">
        <v>6000</v>
      </c>
      <c r="AV20" s="992"/>
      <c r="AW20" s="992"/>
      <c r="AX20" s="993"/>
      <c r="AY20" s="991">
        <v>0</v>
      </c>
      <c r="AZ20" s="992"/>
      <c r="BA20" s="992"/>
      <c r="BB20" s="993"/>
      <c r="BC20" s="991"/>
      <c r="BD20" s="992"/>
      <c r="BE20" s="992"/>
      <c r="BF20" s="993"/>
    </row>
    <row r="21" spans="2:65" s="103" customFormat="1" ht="12" customHeight="1">
      <c r="C21" s="293"/>
      <c r="D21" s="285"/>
      <c r="E21" s="286"/>
      <c r="F21" s="287"/>
      <c r="G21" s="288"/>
      <c r="H21" s="288"/>
      <c r="I21" s="289"/>
      <c r="J21" s="282"/>
      <c r="K21" s="283"/>
      <c r="L21" s="283"/>
      <c r="M21" s="283"/>
      <c r="N21" s="283"/>
      <c r="O21" s="283"/>
      <c r="P21" s="283"/>
      <c r="Q21" s="284"/>
      <c r="R21" s="290"/>
      <c r="S21" s="291"/>
      <c r="T21" s="291"/>
      <c r="U21" s="292"/>
      <c r="V21" s="290"/>
      <c r="W21" s="291"/>
      <c r="X21" s="291"/>
      <c r="Y21" s="292"/>
      <c r="Z21" s="290"/>
      <c r="AA21" s="291"/>
      <c r="AB21" s="291"/>
      <c r="AC21" s="292"/>
      <c r="AD21" s="104"/>
      <c r="AE21" s="104"/>
      <c r="AF21" s="293"/>
      <c r="AG21" s="285"/>
      <c r="AH21" s="286"/>
      <c r="AI21" s="287"/>
      <c r="AJ21" s="288"/>
      <c r="AK21" s="288"/>
      <c r="AL21" s="289"/>
      <c r="AM21" s="282"/>
      <c r="AN21" s="283"/>
      <c r="AO21" s="283"/>
      <c r="AP21" s="283"/>
      <c r="AQ21" s="283"/>
      <c r="AR21" s="283"/>
      <c r="AS21" s="283"/>
      <c r="AT21" s="284"/>
      <c r="AU21" s="290"/>
      <c r="AV21" s="291"/>
      <c r="AW21" s="291"/>
      <c r="AX21" s="292"/>
      <c r="AY21" s="290"/>
      <c r="AZ21" s="291"/>
      <c r="BA21" s="291"/>
      <c r="BB21" s="292"/>
      <c r="BC21" s="290"/>
      <c r="BD21" s="291"/>
      <c r="BE21" s="291"/>
      <c r="BF21" s="292"/>
    </row>
    <row r="22" spans="2:65" s="103" customFormat="1" ht="12" customHeight="1">
      <c r="C22" s="1009" t="s">
        <v>681</v>
      </c>
      <c r="D22" s="981"/>
      <c r="E22" s="982"/>
      <c r="F22" s="983" t="s">
        <v>590</v>
      </c>
      <c r="G22" s="984"/>
      <c r="H22" s="984"/>
      <c r="I22" s="985"/>
      <c r="J22" s="986"/>
      <c r="K22" s="987"/>
      <c r="L22" s="987"/>
      <c r="M22" s="987"/>
      <c r="N22" s="987"/>
      <c r="O22" s="987"/>
      <c r="P22" s="987"/>
      <c r="Q22" s="988"/>
      <c r="R22" s="991">
        <v>1000</v>
      </c>
      <c r="S22" s="992"/>
      <c r="T22" s="992"/>
      <c r="U22" s="993"/>
      <c r="V22" s="991"/>
      <c r="W22" s="992"/>
      <c r="X22" s="992"/>
      <c r="Y22" s="993"/>
      <c r="Z22" s="991">
        <v>8000</v>
      </c>
      <c r="AA22" s="992"/>
      <c r="AB22" s="992"/>
      <c r="AC22" s="993"/>
      <c r="AD22" s="104"/>
      <c r="AE22" s="104"/>
      <c r="AF22" s="1009" t="s">
        <v>681</v>
      </c>
      <c r="AG22" s="981"/>
      <c r="AH22" s="982"/>
      <c r="AI22" s="983" t="s">
        <v>590</v>
      </c>
      <c r="AJ22" s="984"/>
      <c r="AK22" s="984"/>
      <c r="AL22" s="985"/>
      <c r="AM22" s="986"/>
      <c r="AN22" s="987"/>
      <c r="AO22" s="987"/>
      <c r="AP22" s="987"/>
      <c r="AQ22" s="987"/>
      <c r="AR22" s="987"/>
      <c r="AS22" s="987"/>
      <c r="AT22" s="988"/>
      <c r="AU22" s="991">
        <v>1000</v>
      </c>
      <c r="AV22" s="992"/>
      <c r="AW22" s="992"/>
      <c r="AX22" s="993"/>
      <c r="AY22" s="991"/>
      <c r="AZ22" s="992"/>
      <c r="BA22" s="992"/>
      <c r="BB22" s="993"/>
      <c r="BC22" s="991">
        <v>8000</v>
      </c>
      <c r="BD22" s="992"/>
      <c r="BE22" s="992"/>
      <c r="BF22" s="993"/>
      <c r="BG22" s="104"/>
      <c r="BH22" s="104"/>
      <c r="BI22" s="104"/>
      <c r="BJ22" s="104"/>
    </row>
    <row r="23" spans="2:65" s="103" customFormat="1" ht="12" customHeight="1">
      <c r="C23" s="1009" t="s">
        <v>682</v>
      </c>
      <c r="D23" s="981"/>
      <c r="E23" s="982"/>
      <c r="F23" s="983" t="s">
        <v>608</v>
      </c>
      <c r="G23" s="984"/>
      <c r="H23" s="984"/>
      <c r="I23" s="985"/>
      <c r="J23" s="986"/>
      <c r="K23" s="987"/>
      <c r="L23" s="987"/>
      <c r="M23" s="987"/>
      <c r="N23" s="987"/>
      <c r="O23" s="987"/>
      <c r="P23" s="987"/>
      <c r="Q23" s="988"/>
      <c r="R23" s="991">
        <v>1000</v>
      </c>
      <c r="S23" s="992"/>
      <c r="T23" s="992"/>
      <c r="U23" s="993"/>
      <c r="V23" s="991"/>
      <c r="W23" s="992"/>
      <c r="X23" s="992"/>
      <c r="Y23" s="993"/>
      <c r="Z23" s="991">
        <v>9000</v>
      </c>
      <c r="AA23" s="992"/>
      <c r="AB23" s="992"/>
      <c r="AC23" s="993"/>
      <c r="AD23" s="104"/>
      <c r="AE23" s="104"/>
      <c r="AF23" s="1009"/>
      <c r="AG23" s="981"/>
      <c r="AH23" s="982"/>
      <c r="AI23" s="983"/>
      <c r="AJ23" s="984"/>
      <c r="AK23" s="984"/>
      <c r="AL23" s="985"/>
      <c r="AM23" s="1044" t="s">
        <v>592</v>
      </c>
      <c r="AN23" s="1045"/>
      <c r="AO23" s="1045"/>
      <c r="AP23" s="1045"/>
      <c r="AQ23" s="1045"/>
      <c r="AR23" s="1045"/>
      <c r="AS23" s="1045"/>
      <c r="AT23" s="1046"/>
      <c r="AU23" s="991">
        <v>1000</v>
      </c>
      <c r="AV23" s="992"/>
      <c r="AW23" s="992"/>
      <c r="AX23" s="993"/>
      <c r="AY23" s="991"/>
      <c r="AZ23" s="992"/>
      <c r="BA23" s="992"/>
      <c r="BB23" s="993"/>
      <c r="BC23" s="991">
        <v>8000</v>
      </c>
      <c r="BD23" s="992"/>
      <c r="BE23" s="992"/>
      <c r="BF23" s="993"/>
      <c r="BG23" s="104"/>
      <c r="BH23" s="305" t="s">
        <v>787</v>
      </c>
      <c r="BI23" s="104"/>
      <c r="BJ23" s="104"/>
    </row>
    <row r="24" spans="2:65" s="103" customFormat="1" ht="12" customHeight="1">
      <c r="C24" s="1043"/>
      <c r="D24" s="1043"/>
      <c r="E24" s="1043"/>
      <c r="F24" s="1043"/>
      <c r="G24" s="1043"/>
      <c r="H24" s="1043"/>
      <c r="I24" s="1043"/>
      <c r="J24" s="1043"/>
      <c r="K24" s="1043"/>
      <c r="L24" s="1043"/>
      <c r="M24" s="1043"/>
      <c r="N24" s="1043"/>
      <c r="O24" s="1043"/>
      <c r="P24" s="1043"/>
      <c r="Q24" s="1043"/>
      <c r="R24" s="1043"/>
      <c r="S24" s="1043"/>
      <c r="T24" s="1043"/>
      <c r="U24" s="1043"/>
      <c r="V24" s="1043"/>
      <c r="W24" s="1043"/>
      <c r="X24" s="1043"/>
      <c r="Y24" s="1043"/>
      <c r="Z24" s="1043"/>
      <c r="AA24" s="1043"/>
      <c r="AB24" s="1043"/>
      <c r="AC24" s="1043"/>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305"/>
      <c r="BI24" s="104"/>
      <c r="BJ24" s="104"/>
    </row>
    <row r="25" spans="2:65" s="103" customFormat="1" ht="12" customHeight="1">
      <c r="C25" s="1043" t="s">
        <v>589</v>
      </c>
      <c r="D25" s="1043"/>
      <c r="E25" s="1043"/>
      <c r="F25" s="1043"/>
      <c r="G25" s="1043"/>
      <c r="H25" s="1043"/>
      <c r="I25" s="1043"/>
      <c r="J25" s="1043"/>
      <c r="K25" s="1043"/>
      <c r="L25" s="1043"/>
      <c r="M25" s="1043"/>
      <c r="N25" s="1043"/>
      <c r="O25" s="1043"/>
      <c r="P25" s="1043"/>
      <c r="Q25" s="1043"/>
      <c r="R25" s="1043"/>
      <c r="S25" s="1043"/>
      <c r="T25" s="1043"/>
      <c r="U25" s="1043"/>
      <c r="V25" s="1043"/>
      <c r="W25" s="1043"/>
      <c r="X25" s="1043"/>
      <c r="Y25" s="1043"/>
      <c r="Z25" s="1043"/>
      <c r="AA25" s="1043"/>
      <c r="AB25" s="1043"/>
      <c r="AC25" s="1043"/>
      <c r="AD25" s="104"/>
      <c r="AE25" s="104"/>
      <c r="AF25" s="103" t="s">
        <v>788</v>
      </c>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305"/>
      <c r="BI25" s="104"/>
      <c r="BJ25" s="104"/>
    </row>
    <row r="26" spans="2:65" s="103" customFormat="1" ht="12" customHeight="1">
      <c r="C26" s="299"/>
      <c r="D26" s="299"/>
      <c r="E26" s="299"/>
      <c r="F26" s="299"/>
      <c r="G26" s="299"/>
      <c r="H26" s="299"/>
      <c r="I26" s="299"/>
      <c r="J26" s="299"/>
      <c r="K26" s="299"/>
      <c r="L26" s="299"/>
      <c r="M26" s="299"/>
      <c r="N26" s="299"/>
      <c r="O26" s="299"/>
      <c r="P26" s="299"/>
      <c r="Q26" s="299"/>
      <c r="R26" s="299"/>
      <c r="S26" s="299"/>
      <c r="T26" s="299"/>
      <c r="U26" s="299"/>
      <c r="V26" s="299"/>
      <c r="W26" s="299"/>
      <c r="X26" s="299"/>
      <c r="Y26" s="299"/>
      <c r="Z26" s="299"/>
      <c r="AA26" s="299"/>
      <c r="AB26" s="299"/>
      <c r="AC26" s="299"/>
      <c r="AD26" s="104"/>
      <c r="AE26" s="104"/>
      <c r="AF26" s="986" t="s">
        <v>585</v>
      </c>
      <c r="AG26" s="987"/>
      <c r="AH26" s="988"/>
      <c r="AI26" s="986" t="s">
        <v>586</v>
      </c>
      <c r="AJ26" s="987"/>
      <c r="AK26" s="987"/>
      <c r="AL26" s="988"/>
      <c r="AM26" s="986" t="s">
        <v>555</v>
      </c>
      <c r="AN26" s="987"/>
      <c r="AO26" s="987"/>
      <c r="AP26" s="987"/>
      <c r="AQ26" s="987"/>
      <c r="AR26" s="987"/>
      <c r="AS26" s="987"/>
      <c r="AT26" s="988"/>
      <c r="AU26" s="986" t="s">
        <v>587</v>
      </c>
      <c r="AV26" s="987"/>
      <c r="AW26" s="987"/>
      <c r="AX26" s="988"/>
      <c r="AY26" s="986" t="s">
        <v>588</v>
      </c>
      <c r="AZ26" s="987"/>
      <c r="BA26" s="987"/>
      <c r="BB26" s="988"/>
      <c r="BC26" s="986" t="s">
        <v>220</v>
      </c>
      <c r="BD26" s="987"/>
      <c r="BE26" s="987"/>
      <c r="BF26" s="988"/>
      <c r="BG26" s="104"/>
      <c r="BH26" s="305"/>
      <c r="BI26" s="104"/>
      <c r="BJ26" s="104"/>
    </row>
    <row r="27" spans="2:65" s="103" customFormat="1" ht="12" customHeight="1">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09"/>
      <c r="AG27" s="981"/>
      <c r="AH27" s="982"/>
      <c r="AI27" s="983"/>
      <c r="AJ27" s="984"/>
      <c r="AK27" s="984"/>
      <c r="AL27" s="985"/>
      <c r="AM27" s="1044" t="s">
        <v>593</v>
      </c>
      <c r="AN27" s="1045"/>
      <c r="AO27" s="1045"/>
      <c r="AP27" s="1045"/>
      <c r="AQ27" s="1045"/>
      <c r="AR27" s="1045"/>
      <c r="AS27" s="1045"/>
      <c r="AT27" s="1046"/>
      <c r="AU27" s="991">
        <v>1000</v>
      </c>
      <c r="AV27" s="992"/>
      <c r="AW27" s="992"/>
      <c r="AX27" s="993"/>
      <c r="AY27" s="991"/>
      <c r="AZ27" s="992"/>
      <c r="BA27" s="992"/>
      <c r="BB27" s="993"/>
      <c r="BC27" s="991">
        <v>8000</v>
      </c>
      <c r="BD27" s="992"/>
      <c r="BE27" s="992"/>
      <c r="BF27" s="993"/>
      <c r="BG27" s="104"/>
      <c r="BH27" s="305"/>
      <c r="BI27" s="104"/>
      <c r="BJ27" s="104"/>
    </row>
    <row r="28" spans="2:65" s="103" customFormat="1" ht="12" customHeight="1">
      <c r="AD28" s="104"/>
      <c r="AE28" s="104"/>
      <c r="AF28" s="1009" t="s">
        <v>682</v>
      </c>
      <c r="AG28" s="981"/>
      <c r="AH28" s="982"/>
      <c r="AI28" s="983" t="s">
        <v>608</v>
      </c>
      <c r="AJ28" s="984"/>
      <c r="AK28" s="984"/>
      <c r="AL28" s="985"/>
      <c r="AM28" s="986"/>
      <c r="AN28" s="987"/>
      <c r="AO28" s="987"/>
      <c r="AP28" s="987"/>
      <c r="AQ28" s="987"/>
      <c r="AR28" s="987"/>
      <c r="AS28" s="987"/>
      <c r="AT28" s="988"/>
      <c r="AU28" s="991">
        <v>1000</v>
      </c>
      <c r="AV28" s="992"/>
      <c r="AW28" s="992"/>
      <c r="AX28" s="993"/>
      <c r="AY28" s="991"/>
      <c r="AZ28" s="992"/>
      <c r="BA28" s="992"/>
      <c r="BB28" s="993"/>
      <c r="BC28" s="991">
        <v>9000</v>
      </c>
      <c r="BD28" s="992"/>
      <c r="BE28" s="992"/>
      <c r="BF28" s="993"/>
      <c r="BG28" s="104"/>
      <c r="BH28" s="305"/>
      <c r="BI28" s="104"/>
      <c r="BJ28" s="104"/>
    </row>
    <row r="29" spans="2:65" s="103" customFormat="1" ht="12" customHeight="1">
      <c r="AF29" s="1043"/>
      <c r="AG29" s="1043"/>
      <c r="AH29" s="1043"/>
      <c r="AI29" s="1043"/>
      <c r="AJ29" s="1043"/>
      <c r="AK29" s="1043"/>
      <c r="AL29" s="1043"/>
      <c r="AM29" s="1043"/>
      <c r="AN29" s="1043"/>
      <c r="AO29" s="1043"/>
      <c r="AP29" s="1043"/>
      <c r="AQ29" s="1043"/>
      <c r="AR29" s="1043"/>
      <c r="AS29" s="1043"/>
      <c r="AT29" s="1043"/>
      <c r="AU29" s="1043"/>
      <c r="AV29" s="1043"/>
      <c r="AW29" s="1043"/>
      <c r="AX29" s="1043"/>
      <c r="AY29" s="1043"/>
      <c r="AZ29" s="1043"/>
      <c r="BA29" s="1043"/>
      <c r="BB29" s="1043"/>
      <c r="BC29" s="1043"/>
      <c r="BD29" s="1043"/>
      <c r="BE29" s="1043"/>
      <c r="BF29" s="1043"/>
      <c r="BH29" s="306"/>
    </row>
    <row r="30" spans="2:65" s="103" customFormat="1" ht="12" customHeight="1">
      <c r="AF30" s="1043" t="s">
        <v>589</v>
      </c>
      <c r="AG30" s="1043"/>
      <c r="AH30" s="1043"/>
      <c r="AI30" s="1043"/>
      <c r="AJ30" s="1043"/>
      <c r="AK30" s="1043"/>
      <c r="AL30" s="1043"/>
      <c r="AM30" s="1043"/>
      <c r="AN30" s="1043"/>
      <c r="AO30" s="1043"/>
      <c r="AP30" s="1043"/>
      <c r="AQ30" s="1043"/>
      <c r="AR30" s="1043"/>
      <c r="AS30" s="1043"/>
      <c r="AT30" s="1043"/>
      <c r="AU30" s="1043"/>
      <c r="AV30" s="1043"/>
      <c r="AW30" s="1043"/>
      <c r="AX30" s="1043"/>
      <c r="AY30" s="1043"/>
      <c r="AZ30" s="1043"/>
      <c r="BA30" s="1043"/>
      <c r="BB30" s="1043"/>
      <c r="BC30" s="1043"/>
      <c r="BD30" s="1043"/>
      <c r="BE30" s="1043"/>
      <c r="BF30" s="1043"/>
      <c r="BH30" s="306"/>
    </row>
    <row r="31" spans="2:65" s="103" customFormat="1" ht="12" customHeight="1">
      <c r="AF31" s="299"/>
      <c r="AG31" s="299"/>
      <c r="AH31" s="299"/>
      <c r="AI31" s="299"/>
      <c r="AJ31" s="299"/>
      <c r="AK31" s="299"/>
      <c r="AL31" s="299"/>
      <c r="AM31" s="299"/>
      <c r="AN31" s="299"/>
      <c r="AO31" s="299"/>
      <c r="AP31" s="299"/>
      <c r="AQ31" s="299"/>
      <c r="AR31" s="299"/>
      <c r="AS31" s="299"/>
      <c r="AT31" s="299"/>
      <c r="AU31" s="299"/>
      <c r="AV31" s="299"/>
      <c r="AW31" s="299"/>
      <c r="AX31" s="299"/>
      <c r="AY31" s="299"/>
      <c r="AZ31" s="299"/>
      <c r="BA31" s="299"/>
      <c r="BB31" s="299"/>
      <c r="BC31" s="299"/>
      <c r="BD31" s="299"/>
      <c r="BE31" s="299"/>
      <c r="BF31" s="299"/>
      <c r="BH31" s="306"/>
    </row>
    <row r="32" spans="2:65" s="103" customFormat="1" ht="12" customHeight="1">
      <c r="B32" s="300" t="s">
        <v>789</v>
      </c>
      <c r="C32" s="300"/>
      <c r="D32" s="300"/>
      <c r="E32" s="300"/>
      <c r="F32" s="300"/>
      <c r="G32" s="300"/>
      <c r="H32" s="300"/>
      <c r="I32" s="300"/>
      <c r="J32" s="300"/>
      <c r="K32" s="300"/>
      <c r="L32" s="300"/>
      <c r="M32" s="300"/>
      <c r="N32" s="300"/>
      <c r="O32" s="300"/>
      <c r="P32" s="300"/>
      <c r="Q32" s="300"/>
      <c r="R32" s="300"/>
      <c r="S32" s="300"/>
      <c r="T32" s="300"/>
      <c r="U32" s="300"/>
      <c r="V32" s="300"/>
      <c r="W32" s="300"/>
      <c r="X32" s="300"/>
      <c r="Y32" s="300"/>
      <c r="Z32" s="300"/>
      <c r="AA32" s="300"/>
      <c r="AB32" s="300"/>
      <c r="AC32" s="300"/>
      <c r="AD32" s="300"/>
      <c r="AE32" s="300"/>
      <c r="AF32" s="300"/>
      <c r="AG32" s="300"/>
      <c r="AH32" s="300"/>
      <c r="AI32" s="300"/>
      <c r="AJ32" s="300"/>
      <c r="AK32" s="300"/>
      <c r="AL32" s="300"/>
      <c r="AM32" s="300"/>
      <c r="AN32" s="300"/>
      <c r="AO32" s="300"/>
      <c r="AP32" s="300"/>
      <c r="AQ32" s="300"/>
      <c r="AR32" s="300"/>
      <c r="AS32" s="300"/>
      <c r="AT32" s="300"/>
      <c r="AU32" s="300"/>
      <c r="AV32" s="300"/>
      <c r="AW32" s="300"/>
      <c r="AX32" s="300"/>
      <c r="AY32" s="300"/>
      <c r="AZ32" s="300"/>
      <c r="BA32" s="300"/>
      <c r="BB32" s="300"/>
      <c r="BC32" s="300"/>
      <c r="BD32" s="300"/>
      <c r="BE32" s="300"/>
      <c r="BF32" s="300"/>
      <c r="BG32" s="300"/>
      <c r="BH32" s="451"/>
      <c r="BI32" s="300"/>
      <c r="BJ32" s="300"/>
      <c r="BK32" s="300"/>
      <c r="BL32" s="300"/>
      <c r="BM32" s="300"/>
    </row>
    <row r="33" spans="3:62" s="103" customFormat="1" ht="12" customHeight="1">
      <c r="C33" s="103" t="s">
        <v>783</v>
      </c>
      <c r="AF33" s="103" t="s">
        <v>784</v>
      </c>
      <c r="BH33" s="306"/>
    </row>
    <row r="34" spans="3:62" s="103" customFormat="1" ht="12" customHeight="1">
      <c r="AF34" s="103" t="s">
        <v>785</v>
      </c>
      <c r="BH34" s="306"/>
    </row>
    <row r="35" spans="3:62" s="103" customFormat="1" ht="12" customHeight="1">
      <c r="C35" s="986" t="s">
        <v>585</v>
      </c>
      <c r="D35" s="987"/>
      <c r="E35" s="988"/>
      <c r="F35" s="986" t="s">
        <v>586</v>
      </c>
      <c r="G35" s="987"/>
      <c r="H35" s="987"/>
      <c r="I35" s="988"/>
      <c r="J35" s="986" t="s">
        <v>555</v>
      </c>
      <c r="K35" s="987"/>
      <c r="L35" s="987"/>
      <c r="M35" s="987"/>
      <c r="N35" s="987"/>
      <c r="O35" s="987"/>
      <c r="P35" s="987"/>
      <c r="Q35" s="988"/>
      <c r="R35" s="986" t="s">
        <v>587</v>
      </c>
      <c r="S35" s="987"/>
      <c r="T35" s="987"/>
      <c r="U35" s="988"/>
      <c r="V35" s="986" t="s">
        <v>588</v>
      </c>
      <c r="W35" s="987"/>
      <c r="X35" s="987"/>
      <c r="Y35" s="988"/>
      <c r="Z35" s="986" t="s">
        <v>220</v>
      </c>
      <c r="AA35" s="987"/>
      <c r="AB35" s="987"/>
      <c r="AC35" s="988"/>
      <c r="AF35" s="986" t="s">
        <v>585</v>
      </c>
      <c r="AG35" s="987"/>
      <c r="AH35" s="988"/>
      <c r="AI35" s="986" t="s">
        <v>586</v>
      </c>
      <c r="AJ35" s="987"/>
      <c r="AK35" s="987"/>
      <c r="AL35" s="988"/>
      <c r="AM35" s="986" t="s">
        <v>555</v>
      </c>
      <c r="AN35" s="987"/>
      <c r="AO35" s="987"/>
      <c r="AP35" s="987"/>
      <c r="AQ35" s="987"/>
      <c r="AR35" s="987"/>
      <c r="AS35" s="987"/>
      <c r="AT35" s="988"/>
      <c r="AU35" s="986" t="s">
        <v>587</v>
      </c>
      <c r="AV35" s="987"/>
      <c r="AW35" s="987"/>
      <c r="AX35" s="988"/>
      <c r="AY35" s="986" t="s">
        <v>588</v>
      </c>
      <c r="AZ35" s="987"/>
      <c r="BA35" s="987"/>
      <c r="BB35" s="988"/>
      <c r="BC35" s="986" t="s">
        <v>220</v>
      </c>
      <c r="BD35" s="987"/>
      <c r="BE35" s="987"/>
      <c r="BF35" s="988"/>
      <c r="BH35" s="306"/>
    </row>
    <row r="36" spans="3:62" s="103" customFormat="1" ht="12" customHeight="1">
      <c r="C36" s="980"/>
      <c r="D36" s="981"/>
      <c r="E36" s="982"/>
      <c r="F36" s="983"/>
      <c r="G36" s="984"/>
      <c r="H36" s="984"/>
      <c r="I36" s="985"/>
      <c r="J36" s="986" t="s">
        <v>678</v>
      </c>
      <c r="K36" s="987"/>
      <c r="L36" s="987"/>
      <c r="M36" s="987"/>
      <c r="N36" s="987"/>
      <c r="O36" s="987"/>
      <c r="P36" s="987"/>
      <c r="Q36" s="988"/>
      <c r="R36" s="991"/>
      <c r="S36" s="992"/>
      <c r="T36" s="992"/>
      <c r="U36" s="993"/>
      <c r="V36" s="991"/>
      <c r="W36" s="992"/>
      <c r="X36" s="992"/>
      <c r="Y36" s="993"/>
      <c r="Z36" s="991">
        <v>1000</v>
      </c>
      <c r="AA36" s="992"/>
      <c r="AB36" s="992"/>
      <c r="AC36" s="993"/>
      <c r="AF36" s="980"/>
      <c r="AG36" s="981"/>
      <c r="AH36" s="982"/>
      <c r="AI36" s="983"/>
      <c r="AJ36" s="984"/>
      <c r="AK36" s="984"/>
      <c r="AL36" s="985"/>
      <c r="AM36" s="986" t="s">
        <v>678</v>
      </c>
      <c r="AN36" s="987"/>
      <c r="AO36" s="987"/>
      <c r="AP36" s="987"/>
      <c r="AQ36" s="987"/>
      <c r="AR36" s="987"/>
      <c r="AS36" s="987"/>
      <c r="AT36" s="988"/>
      <c r="AU36" s="991"/>
      <c r="AV36" s="992"/>
      <c r="AW36" s="992"/>
      <c r="AX36" s="993"/>
      <c r="AY36" s="991"/>
      <c r="AZ36" s="992"/>
      <c r="BA36" s="992"/>
      <c r="BB36" s="993"/>
      <c r="BC36" s="991">
        <v>1000</v>
      </c>
      <c r="BD36" s="992"/>
      <c r="BE36" s="992"/>
      <c r="BF36" s="993"/>
      <c r="BH36" s="306"/>
    </row>
    <row r="37" spans="3:62" s="103" customFormat="1" ht="12" customHeight="1">
      <c r="C37" s="301"/>
      <c r="D37" s="301"/>
      <c r="E37" s="301"/>
      <c r="F37" s="302"/>
      <c r="G37" s="302"/>
      <c r="H37" s="302"/>
      <c r="I37" s="302"/>
      <c r="J37" s="303"/>
      <c r="K37" s="303"/>
      <c r="L37" s="303"/>
      <c r="M37" s="303"/>
      <c r="N37" s="303"/>
      <c r="O37" s="303"/>
      <c r="P37" s="303"/>
      <c r="Q37" s="303"/>
      <c r="R37" s="304"/>
      <c r="S37" s="304"/>
      <c r="T37" s="304"/>
      <c r="U37" s="304"/>
      <c r="V37" s="304"/>
      <c r="W37" s="304"/>
      <c r="X37" s="304"/>
      <c r="Y37" s="304"/>
      <c r="Z37" s="304"/>
      <c r="AA37" s="304"/>
      <c r="AB37" s="304"/>
      <c r="AC37" s="304"/>
      <c r="AF37" s="301"/>
      <c r="AG37" s="301"/>
      <c r="AH37" s="301"/>
      <c r="AI37" s="302"/>
      <c r="AJ37" s="302"/>
      <c r="AK37" s="302"/>
      <c r="AL37" s="302"/>
      <c r="AM37" s="303"/>
      <c r="AN37" s="303"/>
      <c r="AO37" s="303"/>
      <c r="AP37" s="303"/>
      <c r="AQ37" s="303"/>
      <c r="AR37" s="303"/>
      <c r="AS37" s="303"/>
      <c r="AT37" s="303"/>
      <c r="AU37" s="304"/>
      <c r="AV37" s="304"/>
      <c r="AW37" s="304"/>
      <c r="AX37" s="304"/>
      <c r="AY37" s="304"/>
      <c r="AZ37" s="304"/>
      <c r="BA37" s="304"/>
      <c r="BB37" s="304"/>
      <c r="BC37" s="304"/>
      <c r="BD37" s="304"/>
      <c r="BE37" s="304"/>
      <c r="BF37" s="304"/>
      <c r="BH37" s="306"/>
    </row>
    <row r="38" spans="3:62" s="103" customFormat="1" ht="12" customHeight="1">
      <c r="C38" s="1043" t="s">
        <v>786</v>
      </c>
      <c r="D38" s="1043"/>
      <c r="E38" s="1043"/>
      <c r="F38" s="1043"/>
      <c r="G38" s="1043"/>
      <c r="H38" s="1043"/>
      <c r="I38" s="1043"/>
      <c r="J38" s="1043"/>
      <c r="K38" s="1043"/>
      <c r="L38" s="1043"/>
      <c r="M38" s="1043"/>
      <c r="N38" s="1043"/>
      <c r="O38" s="1043"/>
      <c r="P38" s="1043"/>
      <c r="Q38" s="1043"/>
      <c r="R38" s="1043"/>
      <c r="S38" s="1043"/>
      <c r="T38" s="1043"/>
      <c r="U38" s="1043"/>
      <c r="V38" s="1043"/>
      <c r="W38" s="1043"/>
      <c r="X38" s="1043"/>
      <c r="Y38" s="1043"/>
      <c r="Z38" s="1043"/>
      <c r="AA38" s="1043"/>
      <c r="AB38" s="1043"/>
      <c r="AC38" s="1043"/>
      <c r="AD38" s="255"/>
      <c r="AE38" s="255"/>
      <c r="AF38" s="1043" t="s">
        <v>786</v>
      </c>
      <c r="AG38" s="1043"/>
      <c r="AH38" s="1043"/>
      <c r="AI38" s="1043"/>
      <c r="AJ38" s="1043"/>
      <c r="AK38" s="1043"/>
      <c r="AL38" s="1043"/>
      <c r="AM38" s="1043"/>
      <c r="AN38" s="1043"/>
      <c r="AO38" s="1043"/>
      <c r="AP38" s="1043"/>
      <c r="AQ38" s="1043"/>
      <c r="AR38" s="1043"/>
      <c r="AS38" s="1043"/>
      <c r="AT38" s="1043"/>
      <c r="AU38" s="1043"/>
      <c r="AV38" s="1043"/>
      <c r="AW38" s="1043"/>
      <c r="AX38" s="1043"/>
      <c r="AY38" s="1043"/>
      <c r="AZ38" s="1043"/>
      <c r="BA38" s="1043"/>
      <c r="BB38" s="1043"/>
      <c r="BC38" s="1043"/>
      <c r="BD38" s="1043"/>
      <c r="BE38" s="1043"/>
      <c r="BF38" s="1043"/>
      <c r="BG38" s="104"/>
      <c r="BH38" s="305"/>
      <c r="BI38" s="104"/>
      <c r="BJ38" s="104"/>
    </row>
    <row r="39" spans="3:62" s="103" customFormat="1" ht="12" customHeight="1">
      <c r="C39" s="980">
        <v>1.26</v>
      </c>
      <c r="D39" s="981"/>
      <c r="E39" s="982"/>
      <c r="F39" s="983" t="s">
        <v>590</v>
      </c>
      <c r="G39" s="984"/>
      <c r="H39" s="984"/>
      <c r="I39" s="985"/>
      <c r="J39" s="983"/>
      <c r="K39" s="984"/>
      <c r="L39" s="984"/>
      <c r="M39" s="984"/>
      <c r="N39" s="984"/>
      <c r="O39" s="984"/>
      <c r="P39" s="984"/>
      <c r="Q39" s="985"/>
      <c r="R39" s="991">
        <v>1000</v>
      </c>
      <c r="S39" s="992"/>
      <c r="T39" s="992"/>
      <c r="U39" s="993"/>
      <c r="V39" s="991"/>
      <c r="W39" s="992"/>
      <c r="X39" s="992"/>
      <c r="Y39" s="993"/>
      <c r="Z39" s="991">
        <v>7000</v>
      </c>
      <c r="AA39" s="992"/>
      <c r="AB39" s="992"/>
      <c r="AC39" s="993"/>
      <c r="AD39" s="104"/>
      <c r="AE39" s="104"/>
      <c r="AF39" s="980">
        <v>1.26</v>
      </c>
      <c r="AG39" s="981"/>
      <c r="AH39" s="982"/>
      <c r="AI39" s="983" t="s">
        <v>590</v>
      </c>
      <c r="AJ39" s="984"/>
      <c r="AK39" s="984"/>
      <c r="AL39" s="985"/>
      <c r="AM39" s="983"/>
      <c r="AN39" s="984"/>
      <c r="AO39" s="984"/>
      <c r="AP39" s="984"/>
      <c r="AQ39" s="984"/>
      <c r="AR39" s="984"/>
      <c r="AS39" s="984"/>
      <c r="AT39" s="985"/>
      <c r="AU39" s="991">
        <v>1000</v>
      </c>
      <c r="AV39" s="992"/>
      <c r="AW39" s="992"/>
      <c r="AX39" s="993"/>
      <c r="AY39" s="991"/>
      <c r="AZ39" s="992"/>
      <c r="BA39" s="992"/>
      <c r="BB39" s="993"/>
      <c r="BC39" s="991">
        <v>7000</v>
      </c>
      <c r="BD39" s="992"/>
      <c r="BE39" s="992"/>
      <c r="BF39" s="993"/>
      <c r="BH39" s="306"/>
    </row>
    <row r="40" spans="3:62" s="103" customFormat="1" ht="12" customHeight="1">
      <c r="C40" s="980">
        <v>1.27</v>
      </c>
      <c r="D40" s="981"/>
      <c r="E40" s="982"/>
      <c r="F40" s="983" t="s">
        <v>608</v>
      </c>
      <c r="G40" s="984"/>
      <c r="H40" s="984"/>
      <c r="I40" s="985"/>
      <c r="J40" s="983"/>
      <c r="K40" s="984"/>
      <c r="L40" s="984"/>
      <c r="M40" s="984"/>
      <c r="N40" s="984"/>
      <c r="O40" s="984"/>
      <c r="P40" s="984"/>
      <c r="Q40" s="985"/>
      <c r="R40" s="991">
        <v>1000</v>
      </c>
      <c r="S40" s="992"/>
      <c r="T40" s="992"/>
      <c r="U40" s="993"/>
      <c r="V40" s="991"/>
      <c r="W40" s="992"/>
      <c r="X40" s="992"/>
      <c r="Y40" s="993"/>
      <c r="Z40" s="991">
        <v>8000</v>
      </c>
      <c r="AA40" s="992"/>
      <c r="AB40" s="992"/>
      <c r="AC40" s="993"/>
      <c r="AD40" s="104"/>
      <c r="AE40" s="104"/>
      <c r="AF40" s="980">
        <v>1.27</v>
      </c>
      <c r="AG40" s="981"/>
      <c r="AH40" s="982"/>
      <c r="AI40" s="983" t="s">
        <v>608</v>
      </c>
      <c r="AJ40" s="984"/>
      <c r="AK40" s="984"/>
      <c r="AL40" s="985"/>
      <c r="AM40" s="983"/>
      <c r="AN40" s="984"/>
      <c r="AO40" s="984"/>
      <c r="AP40" s="984"/>
      <c r="AQ40" s="984"/>
      <c r="AR40" s="984"/>
      <c r="AS40" s="984"/>
      <c r="AT40" s="985"/>
      <c r="AU40" s="991">
        <v>1000</v>
      </c>
      <c r="AV40" s="992"/>
      <c r="AW40" s="992"/>
      <c r="AX40" s="993"/>
      <c r="AY40" s="991"/>
      <c r="AZ40" s="992"/>
      <c r="BA40" s="992"/>
      <c r="BB40" s="993"/>
      <c r="BC40" s="991">
        <v>8000</v>
      </c>
      <c r="BD40" s="992"/>
      <c r="BE40" s="992"/>
      <c r="BF40" s="993"/>
      <c r="BH40" s="306"/>
    </row>
    <row r="41" spans="3:62" s="103" customFormat="1" ht="12" customHeight="1">
      <c r="C41" s="1009"/>
      <c r="D41" s="981"/>
      <c r="E41" s="982"/>
      <c r="F41" s="983"/>
      <c r="G41" s="984"/>
      <c r="H41" s="984"/>
      <c r="I41" s="985"/>
      <c r="J41" s="986" t="s">
        <v>594</v>
      </c>
      <c r="K41" s="987"/>
      <c r="L41" s="987"/>
      <c r="M41" s="987"/>
      <c r="N41" s="987"/>
      <c r="O41" s="987"/>
      <c r="P41" s="987"/>
      <c r="Q41" s="988"/>
      <c r="R41" s="991">
        <v>7000</v>
      </c>
      <c r="S41" s="992"/>
      <c r="T41" s="992"/>
      <c r="U41" s="993"/>
      <c r="V41" s="991">
        <v>0</v>
      </c>
      <c r="W41" s="992"/>
      <c r="X41" s="992"/>
      <c r="Y41" s="993"/>
      <c r="Z41" s="991"/>
      <c r="AA41" s="992"/>
      <c r="AB41" s="992"/>
      <c r="AC41" s="993"/>
      <c r="AD41" s="104"/>
      <c r="AE41" s="104"/>
      <c r="AF41" s="1009"/>
      <c r="AG41" s="981"/>
      <c r="AH41" s="982"/>
      <c r="AI41" s="983"/>
      <c r="AJ41" s="984"/>
      <c r="AK41" s="984"/>
      <c r="AL41" s="985"/>
      <c r="AM41" s="986" t="s">
        <v>594</v>
      </c>
      <c r="AN41" s="987"/>
      <c r="AO41" s="987"/>
      <c r="AP41" s="987"/>
      <c r="AQ41" s="987"/>
      <c r="AR41" s="987"/>
      <c r="AS41" s="987"/>
      <c r="AT41" s="988"/>
      <c r="AU41" s="991">
        <v>7000</v>
      </c>
      <c r="AV41" s="992"/>
      <c r="AW41" s="992"/>
      <c r="AX41" s="993"/>
      <c r="AY41" s="991">
        <v>0</v>
      </c>
      <c r="AZ41" s="992"/>
      <c r="BA41" s="992"/>
      <c r="BB41" s="993"/>
      <c r="BC41" s="991"/>
      <c r="BD41" s="992"/>
      <c r="BE41" s="992"/>
      <c r="BF41" s="993"/>
      <c r="BH41" s="306"/>
    </row>
    <row r="42" spans="3:62" s="103" customFormat="1" ht="12" customHeight="1">
      <c r="C42" s="293"/>
      <c r="D42" s="285"/>
      <c r="E42" s="286"/>
      <c r="F42" s="287"/>
      <c r="G42" s="288"/>
      <c r="H42" s="288"/>
      <c r="I42" s="289"/>
      <c r="J42" s="282"/>
      <c r="K42" s="283"/>
      <c r="L42" s="283"/>
      <c r="M42" s="283"/>
      <c r="N42" s="283"/>
      <c r="O42" s="283"/>
      <c r="P42" s="283"/>
      <c r="Q42" s="284"/>
      <c r="R42" s="290"/>
      <c r="S42" s="291"/>
      <c r="T42" s="291"/>
      <c r="U42" s="292"/>
      <c r="V42" s="290"/>
      <c r="W42" s="291"/>
      <c r="X42" s="291"/>
      <c r="Y42" s="292"/>
      <c r="Z42" s="290"/>
      <c r="AA42" s="291"/>
      <c r="AB42" s="291"/>
      <c r="AC42" s="292"/>
      <c r="AD42" s="104"/>
      <c r="AE42" s="104"/>
      <c r="AF42" s="1009"/>
      <c r="AG42" s="981"/>
      <c r="AH42" s="982"/>
      <c r="AI42" s="983"/>
      <c r="AJ42" s="984"/>
      <c r="AK42" s="984"/>
      <c r="AL42" s="985"/>
      <c r="AM42" s="986"/>
      <c r="AN42" s="987"/>
      <c r="AO42" s="987"/>
      <c r="AP42" s="987"/>
      <c r="AQ42" s="987"/>
      <c r="AR42" s="987"/>
      <c r="AS42" s="987"/>
      <c r="AT42" s="988"/>
      <c r="AU42" s="991"/>
      <c r="AV42" s="992"/>
      <c r="AW42" s="992"/>
      <c r="AX42" s="993"/>
      <c r="AY42" s="991"/>
      <c r="AZ42" s="992"/>
      <c r="BA42" s="992"/>
      <c r="BB42" s="993"/>
      <c r="BC42" s="991"/>
      <c r="BD42" s="992"/>
      <c r="BE42" s="992"/>
      <c r="BF42" s="993"/>
      <c r="BG42" s="104"/>
      <c r="BH42" s="305"/>
      <c r="BI42" s="104"/>
      <c r="BJ42" s="104"/>
    </row>
    <row r="43" spans="3:62" s="103" customFormat="1" ht="12" customHeight="1">
      <c r="C43" s="1009" t="s">
        <v>681</v>
      </c>
      <c r="D43" s="981"/>
      <c r="E43" s="982"/>
      <c r="F43" s="983" t="s">
        <v>590</v>
      </c>
      <c r="G43" s="984"/>
      <c r="H43" s="984"/>
      <c r="I43" s="985"/>
      <c r="J43" s="986"/>
      <c r="K43" s="987"/>
      <c r="L43" s="987"/>
      <c r="M43" s="987"/>
      <c r="N43" s="987"/>
      <c r="O43" s="987"/>
      <c r="P43" s="987"/>
      <c r="Q43" s="988"/>
      <c r="R43" s="991">
        <v>1000</v>
      </c>
      <c r="S43" s="992"/>
      <c r="T43" s="992"/>
      <c r="U43" s="993"/>
      <c r="V43" s="991"/>
      <c r="W43" s="992"/>
      <c r="X43" s="992"/>
      <c r="Y43" s="993"/>
      <c r="Z43" s="991">
        <v>9000</v>
      </c>
      <c r="AA43" s="992"/>
      <c r="AB43" s="992"/>
      <c r="AC43" s="993"/>
      <c r="AD43" s="104"/>
      <c r="AE43" s="104"/>
      <c r="AF43" s="1009"/>
      <c r="AG43" s="981"/>
      <c r="AH43" s="982"/>
      <c r="AI43" s="983"/>
      <c r="AJ43" s="984"/>
      <c r="AK43" s="984"/>
      <c r="AL43" s="985"/>
      <c r="AM43" s="986"/>
      <c r="AN43" s="987"/>
      <c r="AO43" s="987"/>
      <c r="AP43" s="987"/>
      <c r="AQ43" s="987"/>
      <c r="AR43" s="987"/>
      <c r="AS43" s="987"/>
      <c r="AT43" s="988"/>
      <c r="AU43" s="991"/>
      <c r="AV43" s="992"/>
      <c r="AW43" s="992"/>
      <c r="AX43" s="993"/>
      <c r="AY43" s="991"/>
      <c r="AZ43" s="992"/>
      <c r="BA43" s="992"/>
      <c r="BB43" s="993"/>
      <c r="BC43" s="991"/>
      <c r="BD43" s="992"/>
      <c r="BE43" s="992"/>
      <c r="BF43" s="993"/>
      <c r="BG43" s="104"/>
      <c r="BH43" s="305" t="s">
        <v>787</v>
      </c>
      <c r="BI43" s="104"/>
      <c r="BJ43" s="104"/>
    </row>
    <row r="44" spans="3:62" s="103" customFormat="1" ht="12" customHeight="1">
      <c r="C44" s="1009" t="s">
        <v>682</v>
      </c>
      <c r="D44" s="981"/>
      <c r="E44" s="982"/>
      <c r="F44" s="983" t="s">
        <v>608</v>
      </c>
      <c r="G44" s="984"/>
      <c r="H44" s="984"/>
      <c r="I44" s="985"/>
      <c r="J44" s="986"/>
      <c r="K44" s="987"/>
      <c r="L44" s="987"/>
      <c r="M44" s="987"/>
      <c r="N44" s="987"/>
      <c r="O44" s="987"/>
      <c r="P44" s="987"/>
      <c r="Q44" s="988"/>
      <c r="R44" s="991">
        <v>1000</v>
      </c>
      <c r="S44" s="992"/>
      <c r="T44" s="992"/>
      <c r="U44" s="993"/>
      <c r="V44" s="991"/>
      <c r="W44" s="992"/>
      <c r="X44" s="992"/>
      <c r="Y44" s="993"/>
      <c r="Z44" s="991">
        <v>10000</v>
      </c>
      <c r="AA44" s="992"/>
      <c r="AB44" s="992"/>
      <c r="AC44" s="993"/>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305"/>
      <c r="BI44" s="104"/>
      <c r="BJ44" s="104"/>
    </row>
    <row r="45" spans="3:62" s="103" customFormat="1" ht="12" customHeight="1">
      <c r="C45" s="1043"/>
      <c r="D45" s="1043"/>
      <c r="E45" s="1043"/>
      <c r="F45" s="1043"/>
      <c r="G45" s="1043"/>
      <c r="H45" s="1043"/>
      <c r="I45" s="1043"/>
      <c r="J45" s="1043"/>
      <c r="K45" s="1043"/>
      <c r="L45" s="1043"/>
      <c r="M45" s="1043"/>
      <c r="N45" s="1043"/>
      <c r="O45" s="1043"/>
      <c r="P45" s="1043"/>
      <c r="Q45" s="1043"/>
      <c r="R45" s="1043"/>
      <c r="S45" s="1043"/>
      <c r="T45" s="1043"/>
      <c r="U45" s="1043"/>
      <c r="V45" s="1043"/>
      <c r="W45" s="1043"/>
      <c r="X45" s="1043"/>
      <c r="Y45" s="1043"/>
      <c r="Z45" s="1043"/>
      <c r="AA45" s="1043"/>
      <c r="AB45" s="1043"/>
      <c r="AC45" s="1043"/>
      <c r="AD45" s="104"/>
      <c r="AE45" s="104"/>
      <c r="AF45" s="103" t="s">
        <v>788</v>
      </c>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305"/>
      <c r="BI45" s="104"/>
      <c r="BJ45" s="104"/>
    </row>
    <row r="46" spans="3:62" s="103" customFormat="1" ht="12" customHeight="1">
      <c r="C46" s="299"/>
      <c r="D46" s="299"/>
      <c r="E46" s="299"/>
      <c r="F46" s="299"/>
      <c r="G46" s="299"/>
      <c r="H46" s="299"/>
      <c r="I46" s="299"/>
      <c r="J46" s="299"/>
      <c r="K46" s="299"/>
      <c r="L46" s="299"/>
      <c r="M46" s="299"/>
      <c r="N46" s="299"/>
      <c r="O46" s="299"/>
      <c r="P46" s="299"/>
      <c r="Q46" s="299"/>
      <c r="R46" s="299"/>
      <c r="S46" s="299"/>
      <c r="T46" s="299"/>
      <c r="U46" s="299"/>
      <c r="V46" s="299"/>
      <c r="W46" s="299"/>
      <c r="X46" s="299"/>
      <c r="Y46" s="299"/>
      <c r="Z46" s="299"/>
      <c r="AA46" s="299"/>
      <c r="AB46" s="299"/>
      <c r="AC46" s="299"/>
      <c r="AD46" s="104"/>
      <c r="AE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305"/>
      <c r="BI46" s="104"/>
      <c r="BJ46" s="104"/>
    </row>
    <row r="47" spans="3:62" s="103" customFormat="1" ht="12" customHeight="1">
      <c r="C47" s="1043" t="s">
        <v>589</v>
      </c>
      <c r="D47" s="1043"/>
      <c r="E47" s="1043"/>
      <c r="F47" s="1043"/>
      <c r="G47" s="1043"/>
      <c r="H47" s="1043"/>
      <c r="I47" s="1043"/>
      <c r="J47" s="1043"/>
      <c r="K47" s="1043"/>
      <c r="L47" s="1043"/>
      <c r="M47" s="1043"/>
      <c r="N47" s="1043"/>
      <c r="O47" s="1043"/>
      <c r="P47" s="1043"/>
      <c r="Q47" s="1043"/>
      <c r="R47" s="1043"/>
      <c r="S47" s="1043"/>
      <c r="T47" s="1043"/>
      <c r="U47" s="1043"/>
      <c r="V47" s="1043"/>
      <c r="W47" s="1043"/>
      <c r="X47" s="1043"/>
      <c r="Y47" s="1043"/>
      <c r="Z47" s="1043"/>
      <c r="AA47" s="1043"/>
      <c r="AB47" s="1043"/>
      <c r="AC47" s="1043"/>
      <c r="AD47" s="104"/>
      <c r="AE47" s="104"/>
      <c r="AF47" s="1009"/>
      <c r="AG47" s="981"/>
      <c r="AH47" s="982"/>
      <c r="AI47" s="983"/>
      <c r="AJ47" s="984"/>
      <c r="AK47" s="984"/>
      <c r="AL47" s="985"/>
      <c r="AM47" s="1044" t="s">
        <v>607</v>
      </c>
      <c r="AN47" s="1045"/>
      <c r="AO47" s="1045"/>
      <c r="AP47" s="1045"/>
      <c r="AQ47" s="1045"/>
      <c r="AR47" s="1045"/>
      <c r="AS47" s="1045"/>
      <c r="AT47" s="1046"/>
      <c r="AU47" s="991"/>
      <c r="AV47" s="992"/>
      <c r="AW47" s="992"/>
      <c r="AX47" s="993"/>
      <c r="AY47" s="991"/>
      <c r="AZ47" s="992"/>
      <c r="BA47" s="992"/>
      <c r="BB47" s="993"/>
      <c r="BC47" s="991">
        <v>8000</v>
      </c>
      <c r="BD47" s="992"/>
      <c r="BE47" s="992"/>
      <c r="BF47" s="993"/>
      <c r="BG47" s="104"/>
      <c r="BH47" s="305"/>
      <c r="BI47" s="104"/>
      <c r="BJ47" s="104"/>
    </row>
    <row r="48" spans="3:62" s="103" customFormat="1" ht="12" customHeight="1">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09" t="s">
        <v>681</v>
      </c>
      <c r="AG48" s="981"/>
      <c r="AH48" s="982"/>
      <c r="AI48" s="983" t="s">
        <v>590</v>
      </c>
      <c r="AJ48" s="984"/>
      <c r="AK48" s="984"/>
      <c r="AL48" s="985"/>
      <c r="AM48" s="986"/>
      <c r="AN48" s="987"/>
      <c r="AO48" s="987"/>
      <c r="AP48" s="987"/>
      <c r="AQ48" s="987"/>
      <c r="AR48" s="987"/>
      <c r="AS48" s="987"/>
      <c r="AT48" s="988"/>
      <c r="AU48" s="991">
        <v>1000</v>
      </c>
      <c r="AV48" s="992"/>
      <c r="AW48" s="992"/>
      <c r="AX48" s="993"/>
      <c r="AY48" s="991"/>
      <c r="AZ48" s="992"/>
      <c r="BA48" s="992"/>
      <c r="BB48" s="993"/>
      <c r="BC48" s="991">
        <v>9000</v>
      </c>
      <c r="BD48" s="992"/>
      <c r="BE48" s="992"/>
      <c r="BF48" s="993"/>
      <c r="BG48" s="104"/>
      <c r="BH48" s="305"/>
      <c r="BI48" s="104"/>
      <c r="BJ48" s="104"/>
    </row>
    <row r="49" spans="2:65" s="103" customFormat="1" ht="12" customHeight="1">
      <c r="AD49" s="104"/>
      <c r="AE49" s="104"/>
      <c r="AF49" s="1009" t="s">
        <v>682</v>
      </c>
      <c r="AG49" s="981"/>
      <c r="AH49" s="982"/>
      <c r="AI49" s="983" t="s">
        <v>608</v>
      </c>
      <c r="AJ49" s="984"/>
      <c r="AK49" s="984"/>
      <c r="AL49" s="985"/>
      <c r="AM49" s="986"/>
      <c r="AN49" s="987"/>
      <c r="AO49" s="987"/>
      <c r="AP49" s="987"/>
      <c r="AQ49" s="987"/>
      <c r="AR49" s="987"/>
      <c r="AS49" s="987"/>
      <c r="AT49" s="988"/>
      <c r="AU49" s="991">
        <v>1000</v>
      </c>
      <c r="AV49" s="992"/>
      <c r="AW49" s="992"/>
      <c r="AX49" s="993"/>
      <c r="AY49" s="991"/>
      <c r="AZ49" s="992"/>
      <c r="BA49" s="992"/>
      <c r="BB49" s="993"/>
      <c r="BC49" s="991">
        <v>10000</v>
      </c>
      <c r="BD49" s="992"/>
      <c r="BE49" s="992"/>
      <c r="BF49" s="993"/>
      <c r="BG49" s="104"/>
      <c r="BH49" s="305"/>
      <c r="BI49" s="104"/>
      <c r="BJ49" s="104"/>
    </row>
    <row r="50" spans="2:65" s="103" customFormat="1" ht="12" customHeight="1">
      <c r="AF50" s="1043"/>
      <c r="AG50" s="1043"/>
      <c r="AH50" s="1043"/>
      <c r="AI50" s="1043"/>
      <c r="AJ50" s="1043"/>
      <c r="AK50" s="1043"/>
      <c r="AL50" s="1043"/>
      <c r="AM50" s="1043"/>
      <c r="AN50" s="1043"/>
      <c r="AO50" s="1043"/>
      <c r="AP50" s="1043"/>
      <c r="AQ50" s="1043"/>
      <c r="AR50" s="1043"/>
      <c r="AS50" s="1043"/>
      <c r="AT50" s="1043"/>
      <c r="AU50" s="1043"/>
      <c r="AV50" s="1043"/>
      <c r="AW50" s="1043"/>
      <c r="AX50" s="1043"/>
      <c r="AY50" s="1043"/>
      <c r="AZ50" s="1043"/>
      <c r="BA50" s="1043"/>
      <c r="BB50" s="1043"/>
      <c r="BC50" s="1043"/>
      <c r="BD50" s="1043"/>
      <c r="BE50" s="1043"/>
      <c r="BF50" s="1043"/>
      <c r="BH50" s="306"/>
    </row>
    <row r="51" spans="2:65" s="103" customFormat="1" ht="12" customHeight="1">
      <c r="AF51" s="1043" t="s">
        <v>589</v>
      </c>
      <c r="AG51" s="1043"/>
      <c r="AH51" s="1043"/>
      <c r="AI51" s="1043"/>
      <c r="AJ51" s="1043"/>
      <c r="AK51" s="1043"/>
      <c r="AL51" s="1043"/>
      <c r="AM51" s="1043"/>
      <c r="AN51" s="1043"/>
      <c r="AO51" s="1043"/>
      <c r="AP51" s="1043"/>
      <c r="AQ51" s="1043"/>
      <c r="AR51" s="1043"/>
      <c r="AS51" s="1043"/>
      <c r="AT51" s="1043"/>
      <c r="AU51" s="1043"/>
      <c r="AV51" s="1043"/>
      <c r="AW51" s="1043"/>
      <c r="AX51" s="1043"/>
      <c r="AY51" s="1043"/>
      <c r="AZ51" s="1043"/>
      <c r="BA51" s="1043"/>
      <c r="BB51" s="1043"/>
      <c r="BC51" s="1043"/>
      <c r="BD51" s="1043"/>
      <c r="BE51" s="1043"/>
      <c r="BF51" s="1043"/>
      <c r="BH51" s="306"/>
    </row>
    <row r="52" spans="2:65" s="103" customFormat="1" ht="12" customHeight="1">
      <c r="AF52" s="299"/>
      <c r="AG52" s="299"/>
      <c r="AH52" s="299"/>
      <c r="AI52" s="299"/>
      <c r="AJ52" s="299"/>
      <c r="AK52" s="299"/>
      <c r="AL52" s="299"/>
      <c r="AM52" s="299"/>
      <c r="AN52" s="299"/>
      <c r="AO52" s="299"/>
      <c r="AP52" s="299"/>
      <c r="AQ52" s="299"/>
      <c r="AR52" s="299"/>
      <c r="AS52" s="299"/>
      <c r="AT52" s="299"/>
      <c r="AU52" s="299"/>
      <c r="AV52" s="299"/>
      <c r="AW52" s="299"/>
      <c r="AX52" s="299"/>
      <c r="AY52" s="299"/>
      <c r="AZ52" s="299"/>
      <c r="BA52" s="299"/>
      <c r="BB52" s="299"/>
      <c r="BC52" s="299"/>
      <c r="BD52" s="299"/>
      <c r="BE52" s="299"/>
      <c r="BF52" s="299"/>
      <c r="BH52" s="306"/>
    </row>
    <row r="53" spans="2:65" s="103" customFormat="1" ht="12" customHeight="1">
      <c r="B53" s="300" t="s">
        <v>790</v>
      </c>
      <c r="C53" s="300"/>
      <c r="D53" s="300"/>
      <c r="E53" s="300"/>
      <c r="F53" s="300"/>
      <c r="G53" s="300"/>
      <c r="H53" s="300"/>
      <c r="I53" s="300"/>
      <c r="J53" s="300"/>
      <c r="K53" s="300"/>
      <c r="L53" s="300"/>
      <c r="M53" s="300"/>
      <c r="N53" s="300"/>
      <c r="O53" s="300"/>
      <c r="P53" s="300"/>
      <c r="Q53" s="300"/>
      <c r="R53" s="300"/>
      <c r="S53" s="300"/>
      <c r="T53" s="300"/>
      <c r="U53" s="300"/>
      <c r="V53" s="300"/>
      <c r="W53" s="300"/>
      <c r="X53" s="300"/>
      <c r="Y53" s="300"/>
      <c r="Z53" s="300"/>
      <c r="AA53" s="300"/>
      <c r="AB53" s="300"/>
      <c r="AC53" s="300"/>
      <c r="AD53" s="300"/>
      <c r="AE53" s="300"/>
      <c r="AF53" s="300"/>
      <c r="AG53" s="300"/>
      <c r="AH53" s="300"/>
      <c r="AI53" s="300"/>
      <c r="AJ53" s="300"/>
      <c r="AK53" s="300"/>
      <c r="AL53" s="300"/>
      <c r="AM53" s="300"/>
      <c r="AN53" s="300"/>
      <c r="AO53" s="300"/>
      <c r="AP53" s="300"/>
      <c r="AQ53" s="300"/>
      <c r="AR53" s="300"/>
      <c r="AS53" s="300"/>
      <c r="AT53" s="300"/>
      <c r="AU53" s="300"/>
      <c r="AV53" s="300"/>
      <c r="AW53" s="300"/>
      <c r="AX53" s="300"/>
      <c r="AY53" s="300"/>
      <c r="AZ53" s="300"/>
      <c r="BA53" s="300"/>
      <c r="BB53" s="300"/>
      <c r="BC53" s="300"/>
      <c r="BD53" s="300"/>
      <c r="BE53" s="300"/>
      <c r="BF53" s="300"/>
      <c r="BG53" s="300"/>
      <c r="BH53" s="451"/>
      <c r="BI53" s="300"/>
      <c r="BJ53" s="300"/>
      <c r="BK53" s="300"/>
      <c r="BL53" s="300"/>
      <c r="BM53" s="300"/>
    </row>
    <row r="54" spans="2:65" s="103" customFormat="1" ht="12" customHeight="1">
      <c r="C54" s="103" t="s">
        <v>783</v>
      </c>
      <c r="AF54" s="103" t="s">
        <v>784</v>
      </c>
      <c r="BH54" s="306"/>
    </row>
    <row r="55" spans="2:65" s="103" customFormat="1" ht="12" customHeight="1">
      <c r="AF55" s="103" t="s">
        <v>785</v>
      </c>
      <c r="BH55" s="306"/>
    </row>
    <row r="56" spans="2:65" s="103" customFormat="1" ht="12" customHeight="1">
      <c r="C56" s="986" t="s">
        <v>585</v>
      </c>
      <c r="D56" s="987"/>
      <c r="E56" s="988"/>
      <c r="F56" s="986" t="s">
        <v>586</v>
      </c>
      <c r="G56" s="987"/>
      <c r="H56" s="987"/>
      <c r="I56" s="988"/>
      <c r="J56" s="986" t="s">
        <v>555</v>
      </c>
      <c r="K56" s="987"/>
      <c r="L56" s="987"/>
      <c r="M56" s="987"/>
      <c r="N56" s="987"/>
      <c r="O56" s="987"/>
      <c r="P56" s="987"/>
      <c r="Q56" s="988"/>
      <c r="R56" s="986" t="s">
        <v>587</v>
      </c>
      <c r="S56" s="987"/>
      <c r="T56" s="987"/>
      <c r="U56" s="988"/>
      <c r="V56" s="986" t="s">
        <v>588</v>
      </c>
      <c r="W56" s="987"/>
      <c r="X56" s="987"/>
      <c r="Y56" s="988"/>
      <c r="Z56" s="986" t="s">
        <v>220</v>
      </c>
      <c r="AA56" s="987"/>
      <c r="AB56" s="987"/>
      <c r="AC56" s="988"/>
      <c r="AF56" s="986" t="s">
        <v>585</v>
      </c>
      <c r="AG56" s="987"/>
      <c r="AH56" s="988"/>
      <c r="AI56" s="986" t="s">
        <v>586</v>
      </c>
      <c r="AJ56" s="987"/>
      <c r="AK56" s="987"/>
      <c r="AL56" s="988"/>
      <c r="AM56" s="986" t="s">
        <v>555</v>
      </c>
      <c r="AN56" s="987"/>
      <c r="AO56" s="987"/>
      <c r="AP56" s="987"/>
      <c r="AQ56" s="987"/>
      <c r="AR56" s="987"/>
      <c r="AS56" s="987"/>
      <c r="AT56" s="988"/>
      <c r="AU56" s="986" t="s">
        <v>587</v>
      </c>
      <c r="AV56" s="987"/>
      <c r="AW56" s="987"/>
      <c r="AX56" s="988"/>
      <c r="AY56" s="986" t="s">
        <v>588</v>
      </c>
      <c r="AZ56" s="987"/>
      <c r="BA56" s="987"/>
      <c r="BB56" s="988"/>
      <c r="BC56" s="986" t="s">
        <v>220</v>
      </c>
      <c r="BD56" s="987"/>
      <c r="BE56" s="987"/>
      <c r="BF56" s="988"/>
      <c r="BH56" s="306"/>
    </row>
    <row r="57" spans="2:65" s="103" customFormat="1" ht="12" customHeight="1">
      <c r="C57" s="980"/>
      <c r="D57" s="981"/>
      <c r="E57" s="982"/>
      <c r="F57" s="983"/>
      <c r="G57" s="984"/>
      <c r="H57" s="984"/>
      <c r="I57" s="985"/>
      <c r="J57" s="986" t="s">
        <v>678</v>
      </c>
      <c r="K57" s="987"/>
      <c r="L57" s="987"/>
      <c r="M57" s="987"/>
      <c r="N57" s="987"/>
      <c r="O57" s="987"/>
      <c r="P57" s="987"/>
      <c r="Q57" s="988"/>
      <c r="R57" s="991"/>
      <c r="S57" s="992"/>
      <c r="T57" s="992"/>
      <c r="U57" s="993"/>
      <c r="V57" s="991"/>
      <c r="W57" s="992"/>
      <c r="X57" s="992"/>
      <c r="Y57" s="993"/>
      <c r="Z57" s="991">
        <v>1000</v>
      </c>
      <c r="AA57" s="992"/>
      <c r="AB57" s="992"/>
      <c r="AC57" s="993"/>
      <c r="AF57" s="980"/>
      <c r="AG57" s="981"/>
      <c r="AH57" s="982"/>
      <c r="AI57" s="983"/>
      <c r="AJ57" s="984"/>
      <c r="AK57" s="984"/>
      <c r="AL57" s="985"/>
      <c r="AM57" s="986" t="s">
        <v>678</v>
      </c>
      <c r="AN57" s="987"/>
      <c r="AO57" s="987"/>
      <c r="AP57" s="987"/>
      <c r="AQ57" s="987"/>
      <c r="AR57" s="987"/>
      <c r="AS57" s="987"/>
      <c r="AT57" s="988"/>
      <c r="AU57" s="991"/>
      <c r="AV57" s="992"/>
      <c r="AW57" s="992"/>
      <c r="AX57" s="993"/>
      <c r="AY57" s="991"/>
      <c r="AZ57" s="992"/>
      <c r="BA57" s="992"/>
      <c r="BB57" s="993"/>
      <c r="BC57" s="991">
        <v>1000</v>
      </c>
      <c r="BD57" s="992"/>
      <c r="BE57" s="992"/>
      <c r="BF57" s="993"/>
      <c r="BH57" s="306"/>
    </row>
    <row r="58" spans="2:65" s="103" customFormat="1" ht="12" customHeight="1">
      <c r="C58" s="301"/>
      <c r="D58" s="301"/>
      <c r="E58" s="301"/>
      <c r="F58" s="302"/>
      <c r="G58" s="302"/>
      <c r="H58" s="302"/>
      <c r="I58" s="302"/>
      <c r="J58" s="303"/>
      <c r="K58" s="303"/>
      <c r="L58" s="303"/>
      <c r="M58" s="303"/>
      <c r="N58" s="303"/>
      <c r="O58" s="303"/>
      <c r="P58" s="303"/>
      <c r="Q58" s="303"/>
      <c r="R58" s="304"/>
      <c r="S58" s="304"/>
      <c r="T58" s="304"/>
      <c r="U58" s="304"/>
      <c r="V58" s="304"/>
      <c r="W58" s="304"/>
      <c r="X58" s="304"/>
      <c r="Y58" s="304"/>
      <c r="Z58" s="304"/>
      <c r="AA58" s="304"/>
      <c r="AB58" s="304"/>
      <c r="AC58" s="304"/>
      <c r="AF58" s="301"/>
      <c r="AG58" s="301"/>
      <c r="AH58" s="301"/>
      <c r="AI58" s="302"/>
      <c r="AJ58" s="302"/>
      <c r="AK58" s="302"/>
      <c r="AL58" s="302"/>
      <c r="AM58" s="303"/>
      <c r="AN58" s="303"/>
      <c r="AO58" s="303"/>
      <c r="AP58" s="303"/>
      <c r="AQ58" s="303"/>
      <c r="AR58" s="303"/>
      <c r="AS58" s="303"/>
      <c r="AT58" s="303"/>
      <c r="AU58" s="304"/>
      <c r="AV58" s="304"/>
      <c r="AW58" s="304"/>
      <c r="AX58" s="304"/>
      <c r="AY58" s="304"/>
      <c r="AZ58" s="304"/>
      <c r="BA58" s="304"/>
      <c r="BB58" s="304"/>
      <c r="BC58" s="304"/>
      <c r="BD58" s="304"/>
      <c r="BE58" s="304"/>
      <c r="BF58" s="304"/>
      <c r="BH58" s="306"/>
    </row>
    <row r="59" spans="2:65" s="103" customFormat="1" ht="12" customHeight="1">
      <c r="C59" s="1043" t="s">
        <v>786</v>
      </c>
      <c r="D59" s="1043"/>
      <c r="E59" s="1043"/>
      <c r="F59" s="1043"/>
      <c r="G59" s="1043"/>
      <c r="H59" s="1043"/>
      <c r="I59" s="1043"/>
      <c r="J59" s="1043"/>
      <c r="K59" s="1043"/>
      <c r="L59" s="1043"/>
      <c r="M59" s="1043"/>
      <c r="N59" s="1043"/>
      <c r="O59" s="1043"/>
      <c r="P59" s="1043"/>
      <c r="Q59" s="1043"/>
      <c r="R59" s="1043"/>
      <c r="S59" s="1043"/>
      <c r="T59" s="1043"/>
      <c r="U59" s="1043"/>
      <c r="V59" s="1043"/>
      <c r="W59" s="1043"/>
      <c r="X59" s="1043"/>
      <c r="Y59" s="1043"/>
      <c r="Z59" s="1043"/>
      <c r="AA59" s="1043"/>
      <c r="AB59" s="1043"/>
      <c r="AC59" s="1043"/>
      <c r="AD59" s="255"/>
      <c r="AE59" s="255"/>
      <c r="AF59" s="1043" t="s">
        <v>786</v>
      </c>
      <c r="AG59" s="1043"/>
      <c r="AH59" s="1043"/>
      <c r="AI59" s="1043"/>
      <c r="AJ59" s="1043"/>
      <c r="AK59" s="1043"/>
      <c r="AL59" s="1043"/>
      <c r="AM59" s="1043"/>
      <c r="AN59" s="1043"/>
      <c r="AO59" s="1043"/>
      <c r="AP59" s="1043"/>
      <c r="AQ59" s="1043"/>
      <c r="AR59" s="1043"/>
      <c r="AS59" s="1043"/>
      <c r="AT59" s="1043"/>
      <c r="AU59" s="1043"/>
      <c r="AV59" s="1043"/>
      <c r="AW59" s="1043"/>
      <c r="AX59" s="1043"/>
      <c r="AY59" s="1043"/>
      <c r="AZ59" s="1043"/>
      <c r="BA59" s="1043"/>
      <c r="BB59" s="1043"/>
      <c r="BC59" s="1043"/>
      <c r="BD59" s="1043"/>
      <c r="BE59" s="1043"/>
      <c r="BF59" s="1043"/>
      <c r="BG59" s="104"/>
      <c r="BH59" s="305"/>
      <c r="BI59" s="104"/>
      <c r="BJ59" s="104"/>
      <c r="BK59" s="104"/>
    </row>
    <row r="60" spans="2:65" s="103" customFormat="1" ht="12" customHeight="1">
      <c r="C60" s="980">
        <v>1.26</v>
      </c>
      <c r="D60" s="981"/>
      <c r="E60" s="982"/>
      <c r="F60" s="983" t="s">
        <v>590</v>
      </c>
      <c r="G60" s="984"/>
      <c r="H60" s="984"/>
      <c r="I60" s="985"/>
      <c r="J60" s="983"/>
      <c r="K60" s="984"/>
      <c r="L60" s="984"/>
      <c r="M60" s="984"/>
      <c r="N60" s="984"/>
      <c r="O60" s="984"/>
      <c r="P60" s="984"/>
      <c r="Q60" s="985"/>
      <c r="R60" s="991">
        <v>1000</v>
      </c>
      <c r="S60" s="992"/>
      <c r="T60" s="992"/>
      <c r="U60" s="993"/>
      <c r="V60" s="991"/>
      <c r="W60" s="992"/>
      <c r="X60" s="992"/>
      <c r="Y60" s="993"/>
      <c r="Z60" s="991">
        <v>7000</v>
      </c>
      <c r="AA60" s="992"/>
      <c r="AB60" s="992"/>
      <c r="AC60" s="993"/>
      <c r="AD60" s="104"/>
      <c r="AE60" s="104"/>
      <c r="AF60" s="980">
        <v>1.26</v>
      </c>
      <c r="AG60" s="981"/>
      <c r="AH60" s="982"/>
      <c r="AI60" s="983" t="s">
        <v>590</v>
      </c>
      <c r="AJ60" s="984"/>
      <c r="AK60" s="984"/>
      <c r="AL60" s="985"/>
      <c r="AM60" s="983"/>
      <c r="AN60" s="984"/>
      <c r="AO60" s="984"/>
      <c r="AP60" s="984"/>
      <c r="AQ60" s="984"/>
      <c r="AR60" s="984"/>
      <c r="AS60" s="984"/>
      <c r="AT60" s="985"/>
      <c r="AU60" s="991">
        <v>1000</v>
      </c>
      <c r="AV60" s="992"/>
      <c r="AW60" s="992"/>
      <c r="AX60" s="993"/>
      <c r="AY60" s="991"/>
      <c r="AZ60" s="992"/>
      <c r="BA60" s="992"/>
      <c r="BB60" s="993"/>
      <c r="BC60" s="991">
        <v>7000</v>
      </c>
      <c r="BD60" s="992"/>
      <c r="BE60" s="992"/>
      <c r="BF60" s="993"/>
      <c r="BH60" s="306"/>
    </row>
    <row r="61" spans="2:65" s="103" customFormat="1" ht="12" customHeight="1">
      <c r="C61" s="980">
        <v>1.27</v>
      </c>
      <c r="D61" s="981"/>
      <c r="E61" s="982"/>
      <c r="F61" s="983" t="s">
        <v>608</v>
      </c>
      <c r="G61" s="984"/>
      <c r="H61" s="984"/>
      <c r="I61" s="985"/>
      <c r="J61" s="983"/>
      <c r="K61" s="984"/>
      <c r="L61" s="984"/>
      <c r="M61" s="984"/>
      <c r="N61" s="984"/>
      <c r="O61" s="984"/>
      <c r="P61" s="984"/>
      <c r="Q61" s="985"/>
      <c r="R61" s="991">
        <v>1000</v>
      </c>
      <c r="S61" s="992"/>
      <c r="T61" s="992"/>
      <c r="U61" s="993"/>
      <c r="V61" s="991"/>
      <c r="W61" s="992"/>
      <c r="X61" s="992"/>
      <c r="Y61" s="993"/>
      <c r="Z61" s="991">
        <v>8000</v>
      </c>
      <c r="AA61" s="992"/>
      <c r="AB61" s="992"/>
      <c r="AC61" s="993"/>
      <c r="AD61" s="104"/>
      <c r="AE61" s="104"/>
      <c r="AF61" s="980">
        <v>1.27</v>
      </c>
      <c r="AG61" s="981"/>
      <c r="AH61" s="982"/>
      <c r="AI61" s="983" t="s">
        <v>608</v>
      </c>
      <c r="AJ61" s="984"/>
      <c r="AK61" s="984"/>
      <c r="AL61" s="985"/>
      <c r="AM61" s="983"/>
      <c r="AN61" s="984"/>
      <c r="AO61" s="984"/>
      <c r="AP61" s="984"/>
      <c r="AQ61" s="984"/>
      <c r="AR61" s="984"/>
      <c r="AS61" s="984"/>
      <c r="AT61" s="985"/>
      <c r="AU61" s="991">
        <v>1000</v>
      </c>
      <c r="AV61" s="992"/>
      <c r="AW61" s="992"/>
      <c r="AX61" s="993"/>
      <c r="AY61" s="991"/>
      <c r="AZ61" s="992"/>
      <c r="BA61" s="992"/>
      <c r="BB61" s="993"/>
      <c r="BC61" s="991">
        <v>8000</v>
      </c>
      <c r="BD61" s="992"/>
      <c r="BE61" s="992"/>
      <c r="BF61" s="993"/>
      <c r="BH61" s="306"/>
    </row>
    <row r="62" spans="2:65" s="103" customFormat="1" ht="12" customHeight="1">
      <c r="C62" s="980">
        <v>1.28</v>
      </c>
      <c r="D62" s="981"/>
      <c r="E62" s="982"/>
      <c r="F62" s="983" t="s">
        <v>590</v>
      </c>
      <c r="G62" s="984"/>
      <c r="H62" s="984"/>
      <c r="I62" s="985"/>
      <c r="J62" s="983"/>
      <c r="K62" s="984"/>
      <c r="L62" s="984"/>
      <c r="M62" s="984"/>
      <c r="N62" s="984"/>
      <c r="O62" s="984"/>
      <c r="P62" s="984"/>
      <c r="Q62" s="985"/>
      <c r="R62" s="991">
        <v>1000</v>
      </c>
      <c r="S62" s="992"/>
      <c r="T62" s="992"/>
      <c r="U62" s="993"/>
      <c r="V62" s="991"/>
      <c r="W62" s="992"/>
      <c r="X62" s="992"/>
      <c r="Y62" s="993"/>
      <c r="Z62" s="991">
        <v>9000</v>
      </c>
      <c r="AA62" s="992"/>
      <c r="AB62" s="992"/>
      <c r="AC62" s="993"/>
      <c r="AD62" s="104"/>
      <c r="AE62" s="104"/>
      <c r="AF62" s="980">
        <v>1.28</v>
      </c>
      <c r="AG62" s="981"/>
      <c r="AH62" s="982"/>
      <c r="AI62" s="983" t="s">
        <v>590</v>
      </c>
      <c r="AJ62" s="984"/>
      <c r="AK62" s="984"/>
      <c r="AL62" s="985"/>
      <c r="AM62" s="983"/>
      <c r="AN62" s="984"/>
      <c r="AO62" s="984"/>
      <c r="AP62" s="984"/>
      <c r="AQ62" s="984"/>
      <c r="AR62" s="984"/>
      <c r="AS62" s="984"/>
      <c r="AT62" s="985"/>
      <c r="AU62" s="991">
        <v>1000</v>
      </c>
      <c r="AV62" s="992"/>
      <c r="AW62" s="992"/>
      <c r="AX62" s="993"/>
      <c r="AY62" s="991"/>
      <c r="AZ62" s="992"/>
      <c r="BA62" s="992"/>
      <c r="BB62" s="993"/>
      <c r="BC62" s="991">
        <v>9000</v>
      </c>
      <c r="BD62" s="992"/>
      <c r="BE62" s="992"/>
      <c r="BF62" s="993"/>
      <c r="BH62" s="306"/>
    </row>
    <row r="63" spans="2:65" s="103" customFormat="1" ht="12" customHeight="1">
      <c r="C63" s="1009"/>
      <c r="D63" s="981"/>
      <c r="E63" s="982"/>
      <c r="F63" s="983"/>
      <c r="G63" s="984"/>
      <c r="H63" s="984"/>
      <c r="I63" s="985"/>
      <c r="J63" s="986" t="s">
        <v>594</v>
      </c>
      <c r="K63" s="987"/>
      <c r="L63" s="987"/>
      <c r="M63" s="987"/>
      <c r="N63" s="987"/>
      <c r="O63" s="987"/>
      <c r="P63" s="987"/>
      <c r="Q63" s="988"/>
      <c r="R63" s="991">
        <v>8000</v>
      </c>
      <c r="S63" s="992"/>
      <c r="T63" s="992"/>
      <c r="U63" s="993"/>
      <c r="V63" s="991">
        <v>0</v>
      </c>
      <c r="W63" s="992"/>
      <c r="X63" s="992"/>
      <c r="Y63" s="993"/>
      <c r="Z63" s="991"/>
      <c r="AA63" s="992"/>
      <c r="AB63" s="992"/>
      <c r="AC63" s="993"/>
      <c r="AD63" s="104"/>
      <c r="AE63" s="104"/>
      <c r="AF63" s="1009"/>
      <c r="AG63" s="981"/>
      <c r="AH63" s="982"/>
      <c r="AI63" s="983"/>
      <c r="AJ63" s="984"/>
      <c r="AK63" s="984"/>
      <c r="AL63" s="985"/>
      <c r="AM63" s="986" t="s">
        <v>594</v>
      </c>
      <c r="AN63" s="987"/>
      <c r="AO63" s="987"/>
      <c r="AP63" s="987"/>
      <c r="AQ63" s="987"/>
      <c r="AR63" s="987"/>
      <c r="AS63" s="987"/>
      <c r="AT63" s="988"/>
      <c r="AU63" s="991">
        <v>8000</v>
      </c>
      <c r="AV63" s="992"/>
      <c r="AW63" s="992"/>
      <c r="AX63" s="993"/>
      <c r="AY63" s="991">
        <v>0</v>
      </c>
      <c r="AZ63" s="992"/>
      <c r="BA63" s="992"/>
      <c r="BB63" s="993"/>
      <c r="BC63" s="991"/>
      <c r="BD63" s="992"/>
      <c r="BE63" s="992"/>
      <c r="BF63" s="993"/>
      <c r="BG63" s="104"/>
      <c r="BH63" s="305"/>
      <c r="BI63" s="104"/>
      <c r="BJ63" s="104"/>
      <c r="BK63" s="104"/>
    </row>
    <row r="64" spans="2:65" s="103" customFormat="1" ht="12" customHeight="1">
      <c r="C64" s="293"/>
      <c r="D64" s="285"/>
      <c r="E64" s="286"/>
      <c r="F64" s="287"/>
      <c r="G64" s="288"/>
      <c r="H64" s="288"/>
      <c r="I64" s="289"/>
      <c r="J64" s="282"/>
      <c r="K64" s="283"/>
      <c r="L64" s="283"/>
      <c r="M64" s="283"/>
      <c r="N64" s="283"/>
      <c r="O64" s="283"/>
      <c r="P64" s="283"/>
      <c r="Q64" s="284"/>
      <c r="R64" s="290"/>
      <c r="S64" s="291"/>
      <c r="T64" s="291"/>
      <c r="U64" s="292"/>
      <c r="V64" s="290"/>
      <c r="W64" s="291"/>
      <c r="X64" s="291"/>
      <c r="Y64" s="292"/>
      <c r="Z64" s="290"/>
      <c r="AA64" s="291"/>
      <c r="AB64" s="291"/>
      <c r="AC64" s="292"/>
      <c r="AD64" s="104"/>
      <c r="AE64" s="104"/>
      <c r="AF64" s="1009"/>
      <c r="AG64" s="981"/>
      <c r="AH64" s="982"/>
      <c r="AI64" s="983"/>
      <c r="AJ64" s="984"/>
      <c r="AK64" s="984"/>
      <c r="AL64" s="985"/>
      <c r="AM64" s="986"/>
      <c r="AN64" s="987"/>
      <c r="AO64" s="987"/>
      <c r="AP64" s="987"/>
      <c r="AQ64" s="987"/>
      <c r="AR64" s="987"/>
      <c r="AS64" s="987"/>
      <c r="AT64" s="988"/>
      <c r="AU64" s="991"/>
      <c r="AV64" s="992"/>
      <c r="AW64" s="992"/>
      <c r="AX64" s="993"/>
      <c r="AY64" s="991"/>
      <c r="AZ64" s="992"/>
      <c r="BA64" s="992"/>
      <c r="BB64" s="993"/>
      <c r="BC64" s="991"/>
      <c r="BD64" s="992"/>
      <c r="BE64" s="992"/>
      <c r="BF64" s="993"/>
      <c r="BG64" s="104"/>
      <c r="BH64" s="305" t="s">
        <v>787</v>
      </c>
      <c r="BI64" s="104"/>
      <c r="BJ64" s="104"/>
      <c r="BK64" s="104"/>
    </row>
    <row r="65" spans="1:65" s="103" customFormat="1" ht="12" customHeight="1">
      <c r="C65" s="1009" t="s">
        <v>681</v>
      </c>
      <c r="D65" s="981"/>
      <c r="E65" s="982"/>
      <c r="F65" s="983" t="s">
        <v>590</v>
      </c>
      <c r="G65" s="984"/>
      <c r="H65" s="984"/>
      <c r="I65" s="985"/>
      <c r="J65" s="986"/>
      <c r="K65" s="987"/>
      <c r="L65" s="987"/>
      <c r="M65" s="987"/>
      <c r="N65" s="987"/>
      <c r="O65" s="987"/>
      <c r="P65" s="987"/>
      <c r="Q65" s="988"/>
      <c r="R65" s="991">
        <v>1000</v>
      </c>
      <c r="S65" s="992"/>
      <c r="T65" s="992"/>
      <c r="U65" s="993"/>
      <c r="V65" s="991"/>
      <c r="W65" s="992"/>
      <c r="X65" s="992"/>
      <c r="Y65" s="993"/>
      <c r="Z65" s="991">
        <v>10000</v>
      </c>
      <c r="AA65" s="992"/>
      <c r="AB65" s="992"/>
      <c r="AC65" s="993"/>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305"/>
      <c r="BI65" s="104"/>
      <c r="BJ65" s="104"/>
      <c r="BK65" s="104"/>
    </row>
    <row r="66" spans="1:65" s="103" customFormat="1" ht="12" customHeight="1">
      <c r="C66" s="1009" t="s">
        <v>682</v>
      </c>
      <c r="D66" s="981"/>
      <c r="E66" s="982"/>
      <c r="F66" s="983" t="s">
        <v>608</v>
      </c>
      <c r="G66" s="984"/>
      <c r="H66" s="984"/>
      <c r="I66" s="985"/>
      <c r="J66" s="986"/>
      <c r="K66" s="987"/>
      <c r="L66" s="987"/>
      <c r="M66" s="987"/>
      <c r="N66" s="987"/>
      <c r="O66" s="987"/>
      <c r="P66" s="987"/>
      <c r="Q66" s="988"/>
      <c r="R66" s="991">
        <v>1000</v>
      </c>
      <c r="S66" s="992"/>
      <c r="T66" s="992"/>
      <c r="U66" s="993"/>
      <c r="V66" s="991"/>
      <c r="W66" s="992"/>
      <c r="X66" s="992"/>
      <c r="Y66" s="993"/>
      <c r="Z66" s="991">
        <v>11000</v>
      </c>
      <c r="AA66" s="992"/>
      <c r="AB66" s="992"/>
      <c r="AC66" s="993"/>
      <c r="AD66" s="104"/>
      <c r="AE66" s="104"/>
      <c r="AF66" s="103" t="s">
        <v>788</v>
      </c>
      <c r="BG66" s="104"/>
      <c r="BH66" s="305"/>
    </row>
    <row r="67" spans="1:65" s="103" customFormat="1" ht="12" customHeight="1">
      <c r="C67" s="1043"/>
      <c r="D67" s="1043"/>
      <c r="E67" s="1043"/>
      <c r="F67" s="1043"/>
      <c r="G67" s="1043"/>
      <c r="H67" s="1043"/>
      <c r="I67" s="1043"/>
      <c r="J67" s="1043"/>
      <c r="K67" s="1043"/>
      <c r="L67" s="1043"/>
      <c r="M67" s="1043"/>
      <c r="N67" s="1043"/>
      <c r="O67" s="1043"/>
      <c r="P67" s="1043"/>
      <c r="Q67" s="1043"/>
      <c r="R67" s="1043"/>
      <c r="S67" s="1043"/>
      <c r="T67" s="1043"/>
      <c r="U67" s="1043"/>
      <c r="V67" s="1043"/>
      <c r="W67" s="1043"/>
      <c r="X67" s="1043"/>
      <c r="Y67" s="1043"/>
      <c r="Z67" s="1043"/>
      <c r="AA67" s="1043"/>
      <c r="AB67" s="1043"/>
      <c r="AC67" s="1043"/>
      <c r="AD67" s="104"/>
      <c r="AE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305"/>
    </row>
    <row r="68" spans="1:65" s="103" customFormat="1" ht="12" customHeight="1">
      <c r="C68" s="1043" t="s">
        <v>589</v>
      </c>
      <c r="D68" s="1043"/>
      <c r="E68" s="1043"/>
      <c r="F68" s="1043"/>
      <c r="G68" s="1043"/>
      <c r="H68" s="1043"/>
      <c r="I68" s="1043"/>
      <c r="J68" s="1043"/>
      <c r="K68" s="1043"/>
      <c r="L68" s="1043"/>
      <c r="M68" s="1043"/>
      <c r="N68" s="1043"/>
      <c r="O68" s="1043"/>
      <c r="P68" s="1043"/>
      <c r="Q68" s="1043"/>
      <c r="R68" s="1043"/>
      <c r="S68" s="1043"/>
      <c r="T68" s="1043"/>
      <c r="U68" s="1043"/>
      <c r="V68" s="1043"/>
      <c r="W68" s="1043"/>
      <c r="X68" s="1043"/>
      <c r="Y68" s="1043"/>
      <c r="Z68" s="1043"/>
      <c r="AA68" s="1043"/>
      <c r="AB68" s="1043"/>
      <c r="AC68" s="1043"/>
      <c r="AD68" s="104"/>
      <c r="AE68" s="104"/>
      <c r="AF68" s="1009"/>
      <c r="AG68" s="981"/>
      <c r="AH68" s="982"/>
      <c r="AI68" s="983"/>
      <c r="AJ68" s="984"/>
      <c r="AK68" s="984"/>
      <c r="AL68" s="985"/>
      <c r="AM68" s="1044" t="s">
        <v>607</v>
      </c>
      <c r="AN68" s="1045"/>
      <c r="AO68" s="1045"/>
      <c r="AP68" s="1045"/>
      <c r="AQ68" s="1045"/>
      <c r="AR68" s="1045"/>
      <c r="AS68" s="1045"/>
      <c r="AT68" s="1046"/>
      <c r="AU68" s="991"/>
      <c r="AV68" s="992"/>
      <c r="AW68" s="992"/>
      <c r="AX68" s="993"/>
      <c r="AY68" s="991"/>
      <c r="AZ68" s="992"/>
      <c r="BA68" s="992"/>
      <c r="BB68" s="993"/>
      <c r="BC68" s="991">
        <v>9000</v>
      </c>
      <c r="BD68" s="992"/>
      <c r="BE68" s="992"/>
      <c r="BF68" s="993"/>
      <c r="BG68" s="104"/>
      <c r="BH68" s="305"/>
    </row>
    <row r="69" spans="1:65" s="103" customFormat="1" ht="12" customHeight="1">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09" t="s">
        <v>681</v>
      </c>
      <c r="AG69" s="981"/>
      <c r="AH69" s="982"/>
      <c r="AI69" s="983" t="s">
        <v>590</v>
      </c>
      <c r="AJ69" s="984"/>
      <c r="AK69" s="984"/>
      <c r="AL69" s="985"/>
      <c r="AM69" s="986"/>
      <c r="AN69" s="987"/>
      <c r="AO69" s="987"/>
      <c r="AP69" s="987"/>
      <c r="AQ69" s="987"/>
      <c r="AR69" s="987"/>
      <c r="AS69" s="987"/>
      <c r="AT69" s="988"/>
      <c r="AU69" s="991">
        <v>1000</v>
      </c>
      <c r="AV69" s="992"/>
      <c r="AW69" s="992"/>
      <c r="AX69" s="993"/>
      <c r="AY69" s="991"/>
      <c r="AZ69" s="992"/>
      <c r="BA69" s="992"/>
      <c r="BB69" s="993"/>
      <c r="BC69" s="991">
        <v>10000</v>
      </c>
      <c r="BD69" s="992"/>
      <c r="BE69" s="992"/>
      <c r="BF69" s="993"/>
      <c r="BG69" s="104"/>
      <c r="BH69" s="305"/>
    </row>
    <row r="70" spans="1:65" s="103" customFormat="1" ht="12" customHeight="1">
      <c r="AD70" s="104"/>
      <c r="AE70" s="104"/>
      <c r="AF70" s="1009" t="s">
        <v>682</v>
      </c>
      <c r="AG70" s="981"/>
      <c r="AH70" s="982"/>
      <c r="AI70" s="983" t="s">
        <v>608</v>
      </c>
      <c r="AJ70" s="984"/>
      <c r="AK70" s="984"/>
      <c r="AL70" s="985"/>
      <c r="AM70" s="986"/>
      <c r="AN70" s="987"/>
      <c r="AO70" s="987"/>
      <c r="AP70" s="987"/>
      <c r="AQ70" s="987"/>
      <c r="AR70" s="987"/>
      <c r="AS70" s="987"/>
      <c r="AT70" s="988"/>
      <c r="AU70" s="991">
        <v>1000</v>
      </c>
      <c r="AV70" s="992"/>
      <c r="AW70" s="992"/>
      <c r="AX70" s="993"/>
      <c r="AY70" s="991"/>
      <c r="AZ70" s="992"/>
      <c r="BA70" s="992"/>
      <c r="BB70" s="993"/>
      <c r="BC70" s="991">
        <v>11000</v>
      </c>
      <c r="BD70" s="992"/>
      <c r="BE70" s="992"/>
      <c r="BF70" s="993"/>
      <c r="BG70" s="104"/>
      <c r="BH70" s="305"/>
    </row>
    <row r="71" spans="1:65" s="103" customFormat="1" ht="12" customHeight="1">
      <c r="AF71" s="1043"/>
      <c r="AG71" s="1043"/>
      <c r="AH71" s="1043"/>
      <c r="AI71" s="1043"/>
      <c r="AJ71" s="1043"/>
      <c r="AK71" s="1043"/>
      <c r="AL71" s="1043"/>
      <c r="AM71" s="1043"/>
      <c r="AN71" s="1043"/>
      <c r="AO71" s="1043"/>
      <c r="AP71" s="1043"/>
      <c r="AQ71" s="1043"/>
      <c r="AR71" s="1043"/>
      <c r="AS71" s="1043"/>
      <c r="AT71" s="1043"/>
      <c r="AU71" s="1043"/>
      <c r="AV71" s="1043"/>
      <c r="AW71" s="1043"/>
      <c r="AX71" s="1043"/>
      <c r="AY71" s="1043"/>
      <c r="AZ71" s="1043"/>
      <c r="BA71" s="1043"/>
      <c r="BB71" s="1043"/>
      <c r="BC71" s="1043"/>
      <c r="BD71" s="1043"/>
      <c r="BE71" s="1043"/>
      <c r="BF71" s="1043"/>
      <c r="BH71" s="306"/>
    </row>
    <row r="72" spans="1:65" s="103" customFormat="1" ht="12" customHeight="1">
      <c r="AF72" s="1043" t="s">
        <v>589</v>
      </c>
      <c r="AG72" s="1043"/>
      <c r="AH72" s="1043"/>
      <c r="AI72" s="1043"/>
      <c r="AJ72" s="1043"/>
      <c r="AK72" s="1043"/>
      <c r="AL72" s="1043"/>
      <c r="AM72" s="1043"/>
      <c r="AN72" s="1043"/>
      <c r="AO72" s="1043"/>
      <c r="AP72" s="1043"/>
      <c r="AQ72" s="1043"/>
      <c r="AR72" s="1043"/>
      <c r="AS72" s="1043"/>
      <c r="AT72" s="1043"/>
      <c r="AU72" s="1043"/>
      <c r="AV72" s="1043"/>
      <c r="AW72" s="1043"/>
      <c r="AX72" s="1043"/>
      <c r="AY72" s="1043"/>
      <c r="AZ72" s="1043"/>
      <c r="BA72" s="1043"/>
      <c r="BB72" s="1043"/>
      <c r="BC72" s="1043"/>
      <c r="BD72" s="1043"/>
      <c r="BE72" s="1043"/>
      <c r="BF72" s="1043"/>
      <c r="BH72" s="306"/>
    </row>
    <row r="73" spans="1:65" s="103" customFormat="1" ht="12" customHeight="1">
      <c r="AF73" s="299"/>
      <c r="AG73" s="299"/>
      <c r="AH73" s="299"/>
      <c r="AI73" s="299"/>
      <c r="AJ73" s="299"/>
      <c r="AK73" s="299"/>
      <c r="AL73" s="299"/>
      <c r="AM73" s="299"/>
      <c r="AN73" s="299"/>
      <c r="AO73" s="299"/>
      <c r="AP73" s="299"/>
      <c r="AQ73" s="299"/>
      <c r="AR73" s="299"/>
      <c r="AS73" s="299"/>
      <c r="AT73" s="299"/>
      <c r="AU73" s="299"/>
      <c r="AV73" s="299"/>
      <c r="AW73" s="299"/>
      <c r="AX73" s="299"/>
      <c r="AY73" s="299"/>
      <c r="AZ73" s="299"/>
      <c r="BA73" s="299"/>
      <c r="BB73" s="299"/>
      <c r="BC73" s="299"/>
      <c r="BD73" s="299"/>
      <c r="BE73" s="299"/>
      <c r="BF73" s="299"/>
      <c r="BH73" s="306"/>
    </row>
    <row r="74" spans="1:65" s="103" customFormat="1" ht="12" customHeight="1">
      <c r="B74" s="300" t="s">
        <v>791</v>
      </c>
      <c r="C74" s="300"/>
      <c r="D74" s="300"/>
      <c r="E74" s="300"/>
      <c r="F74" s="300"/>
      <c r="G74" s="300"/>
      <c r="H74" s="300"/>
      <c r="I74" s="300"/>
      <c r="J74" s="300"/>
      <c r="K74" s="300"/>
      <c r="L74" s="300"/>
      <c r="M74" s="300"/>
      <c r="N74" s="300"/>
      <c r="O74" s="300"/>
      <c r="P74" s="300"/>
      <c r="Q74" s="300"/>
      <c r="R74" s="300"/>
      <c r="S74" s="300"/>
      <c r="T74" s="300"/>
      <c r="U74" s="300"/>
      <c r="V74" s="300"/>
      <c r="W74" s="300"/>
      <c r="X74" s="300"/>
      <c r="Y74" s="300"/>
      <c r="Z74" s="300"/>
      <c r="AA74" s="300"/>
      <c r="AB74" s="300"/>
      <c r="AC74" s="300"/>
      <c r="AD74" s="300"/>
      <c r="AE74" s="300"/>
      <c r="AF74" s="300"/>
      <c r="AG74" s="300"/>
      <c r="AH74" s="300"/>
      <c r="AI74" s="300"/>
      <c r="AJ74" s="300"/>
      <c r="AK74" s="300"/>
      <c r="AL74" s="300"/>
      <c r="AM74" s="300"/>
      <c r="AN74" s="300"/>
      <c r="AO74" s="300"/>
      <c r="AP74" s="300"/>
      <c r="AQ74" s="300"/>
      <c r="AR74" s="300"/>
      <c r="AS74" s="300"/>
      <c r="AT74" s="300"/>
      <c r="AU74" s="300"/>
      <c r="AV74" s="300"/>
      <c r="AW74" s="300"/>
      <c r="AX74" s="300"/>
      <c r="AY74" s="300"/>
      <c r="AZ74" s="300"/>
      <c r="BA74" s="300"/>
      <c r="BB74" s="300"/>
      <c r="BC74" s="300"/>
      <c r="BD74" s="300"/>
      <c r="BE74" s="300"/>
      <c r="BF74" s="300"/>
      <c r="BG74" s="300"/>
      <c r="BH74" s="451"/>
      <c r="BI74" s="300"/>
      <c r="BJ74" s="300"/>
      <c r="BK74" s="300"/>
      <c r="BL74" s="300"/>
      <c r="BM74" s="300"/>
    </row>
    <row r="75" spans="1:65" s="104" customFormat="1" ht="13.5" customHeight="1">
      <c r="A75" s="255"/>
      <c r="B75" s="103"/>
      <c r="C75" s="103" t="s">
        <v>783</v>
      </c>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3"/>
      <c r="AF75" s="103" t="s">
        <v>784</v>
      </c>
      <c r="AG75" s="103"/>
      <c r="AH75" s="103"/>
      <c r="AI75" s="103"/>
      <c r="AJ75" s="103"/>
      <c r="AK75" s="103"/>
      <c r="AL75" s="103"/>
      <c r="AM75" s="103"/>
      <c r="AN75" s="103"/>
      <c r="AO75" s="103"/>
      <c r="AP75" s="103"/>
      <c r="AQ75" s="103"/>
      <c r="AR75" s="103"/>
      <c r="AS75" s="103"/>
      <c r="AT75" s="103"/>
      <c r="AU75" s="103"/>
      <c r="AV75" s="103"/>
      <c r="AW75" s="103"/>
      <c r="AX75" s="103"/>
      <c r="AY75" s="103"/>
      <c r="AZ75" s="103"/>
      <c r="BA75" s="103"/>
      <c r="BB75" s="103"/>
      <c r="BC75" s="103"/>
      <c r="BD75" s="103"/>
      <c r="BE75" s="103"/>
      <c r="BF75" s="103"/>
      <c r="BG75" s="103"/>
      <c r="BH75" s="306"/>
      <c r="BI75" s="103"/>
      <c r="BJ75" s="103"/>
      <c r="BK75" s="103"/>
    </row>
    <row r="76" spans="1:65" s="103" customFormat="1" ht="12" customHeight="1">
      <c r="AF76" s="103" t="s">
        <v>785</v>
      </c>
      <c r="BH76" s="306"/>
    </row>
    <row r="77" spans="1:65" s="103" customFormat="1" ht="12" customHeight="1">
      <c r="C77" s="986" t="s">
        <v>585</v>
      </c>
      <c r="D77" s="987"/>
      <c r="E77" s="988"/>
      <c r="F77" s="986" t="s">
        <v>586</v>
      </c>
      <c r="G77" s="987"/>
      <c r="H77" s="987"/>
      <c r="I77" s="988"/>
      <c r="J77" s="986" t="s">
        <v>555</v>
      </c>
      <c r="K77" s="987"/>
      <c r="L77" s="987"/>
      <c r="M77" s="987"/>
      <c r="N77" s="987"/>
      <c r="O77" s="987"/>
      <c r="P77" s="987"/>
      <c r="Q77" s="988"/>
      <c r="R77" s="986" t="s">
        <v>587</v>
      </c>
      <c r="S77" s="987"/>
      <c r="T77" s="987"/>
      <c r="U77" s="988"/>
      <c r="V77" s="986" t="s">
        <v>588</v>
      </c>
      <c r="W77" s="987"/>
      <c r="X77" s="987"/>
      <c r="Y77" s="988"/>
      <c r="Z77" s="986" t="s">
        <v>220</v>
      </c>
      <c r="AA77" s="987"/>
      <c r="AB77" s="987"/>
      <c r="AC77" s="988"/>
      <c r="AF77" s="986" t="s">
        <v>585</v>
      </c>
      <c r="AG77" s="987"/>
      <c r="AH77" s="988"/>
      <c r="AI77" s="986" t="s">
        <v>586</v>
      </c>
      <c r="AJ77" s="987"/>
      <c r="AK77" s="987"/>
      <c r="AL77" s="988"/>
      <c r="AM77" s="986" t="s">
        <v>555</v>
      </c>
      <c r="AN77" s="987"/>
      <c r="AO77" s="987"/>
      <c r="AP77" s="987"/>
      <c r="AQ77" s="987"/>
      <c r="AR77" s="987"/>
      <c r="AS77" s="987"/>
      <c r="AT77" s="988"/>
      <c r="AU77" s="986" t="s">
        <v>587</v>
      </c>
      <c r="AV77" s="987"/>
      <c r="AW77" s="987"/>
      <c r="AX77" s="988"/>
      <c r="AY77" s="986" t="s">
        <v>588</v>
      </c>
      <c r="AZ77" s="987"/>
      <c r="BA77" s="987"/>
      <c r="BB77" s="988"/>
      <c r="BC77" s="986" t="s">
        <v>220</v>
      </c>
      <c r="BD77" s="987"/>
      <c r="BE77" s="987"/>
      <c r="BF77" s="988"/>
      <c r="BH77" s="306"/>
    </row>
    <row r="78" spans="1:65" s="103" customFormat="1" ht="12" customHeight="1">
      <c r="C78" s="980"/>
      <c r="D78" s="981"/>
      <c r="E78" s="982"/>
      <c r="F78" s="983"/>
      <c r="G78" s="984"/>
      <c r="H78" s="984"/>
      <c r="I78" s="985"/>
      <c r="J78" s="986" t="s">
        <v>678</v>
      </c>
      <c r="K78" s="987"/>
      <c r="L78" s="987"/>
      <c r="M78" s="987"/>
      <c r="N78" s="987"/>
      <c r="O78" s="987"/>
      <c r="P78" s="987"/>
      <c r="Q78" s="988"/>
      <c r="R78" s="991"/>
      <c r="S78" s="992"/>
      <c r="T78" s="992"/>
      <c r="U78" s="993"/>
      <c r="V78" s="991"/>
      <c r="W78" s="992"/>
      <c r="X78" s="992"/>
      <c r="Y78" s="993"/>
      <c r="Z78" s="991">
        <v>1000</v>
      </c>
      <c r="AA78" s="992"/>
      <c r="AB78" s="992"/>
      <c r="AC78" s="993"/>
      <c r="AF78" s="980"/>
      <c r="AG78" s="981"/>
      <c r="AH78" s="982"/>
      <c r="AI78" s="983"/>
      <c r="AJ78" s="984"/>
      <c r="AK78" s="984"/>
      <c r="AL78" s="985"/>
      <c r="AM78" s="986" t="s">
        <v>678</v>
      </c>
      <c r="AN78" s="987"/>
      <c r="AO78" s="987"/>
      <c r="AP78" s="987"/>
      <c r="AQ78" s="987"/>
      <c r="AR78" s="987"/>
      <c r="AS78" s="987"/>
      <c r="AT78" s="988"/>
      <c r="AU78" s="991"/>
      <c r="AV78" s="992"/>
      <c r="AW78" s="992"/>
      <c r="AX78" s="993"/>
      <c r="AY78" s="991"/>
      <c r="AZ78" s="992"/>
      <c r="BA78" s="992"/>
      <c r="BB78" s="993"/>
      <c r="BC78" s="991">
        <v>1000</v>
      </c>
      <c r="BD78" s="992"/>
      <c r="BE78" s="992"/>
      <c r="BF78" s="993"/>
      <c r="BH78" s="306"/>
    </row>
    <row r="79" spans="1:65" s="103" customFormat="1" ht="12" customHeight="1">
      <c r="C79" s="301"/>
      <c r="D79" s="301"/>
      <c r="E79" s="301"/>
      <c r="F79" s="302"/>
      <c r="G79" s="302"/>
      <c r="H79" s="302"/>
      <c r="I79" s="302"/>
      <c r="J79" s="303"/>
      <c r="K79" s="303"/>
      <c r="L79" s="303"/>
      <c r="M79" s="303"/>
      <c r="N79" s="303"/>
      <c r="O79" s="303"/>
      <c r="P79" s="303"/>
      <c r="Q79" s="303"/>
      <c r="R79" s="304"/>
      <c r="S79" s="304"/>
      <c r="T79" s="304"/>
      <c r="U79" s="304"/>
      <c r="V79" s="304"/>
      <c r="W79" s="304"/>
      <c r="X79" s="304"/>
      <c r="Y79" s="304"/>
      <c r="Z79" s="304"/>
      <c r="AA79" s="304"/>
      <c r="AB79" s="304"/>
      <c r="AC79" s="304"/>
      <c r="AF79" s="301"/>
      <c r="AG79" s="301"/>
      <c r="AH79" s="301"/>
      <c r="AI79" s="302"/>
      <c r="AJ79" s="302"/>
      <c r="AK79" s="302"/>
      <c r="AL79" s="302"/>
      <c r="AM79" s="303"/>
      <c r="AN79" s="303"/>
      <c r="AO79" s="303"/>
      <c r="AP79" s="303"/>
      <c r="AQ79" s="303"/>
      <c r="AR79" s="303"/>
      <c r="AS79" s="303"/>
      <c r="AT79" s="303"/>
      <c r="AU79" s="304"/>
      <c r="AV79" s="304"/>
      <c r="AW79" s="304"/>
      <c r="AX79" s="304"/>
      <c r="AY79" s="304"/>
      <c r="AZ79" s="304"/>
      <c r="BA79" s="304"/>
      <c r="BB79" s="304"/>
      <c r="BC79" s="304"/>
      <c r="BD79" s="304"/>
      <c r="BE79" s="304"/>
      <c r="BF79" s="304"/>
      <c r="BH79" s="306"/>
    </row>
    <row r="80" spans="1:65" s="103" customFormat="1" ht="12" customHeight="1">
      <c r="B80" s="104"/>
      <c r="C80" s="1043" t="s">
        <v>786</v>
      </c>
      <c r="D80" s="1043"/>
      <c r="E80" s="1043"/>
      <c r="F80" s="1043"/>
      <c r="G80" s="1043"/>
      <c r="H80" s="1043"/>
      <c r="I80" s="1043"/>
      <c r="J80" s="1043"/>
      <c r="K80" s="1043"/>
      <c r="L80" s="1043"/>
      <c r="M80" s="1043"/>
      <c r="N80" s="1043"/>
      <c r="O80" s="1043"/>
      <c r="P80" s="1043"/>
      <c r="Q80" s="1043"/>
      <c r="R80" s="1043"/>
      <c r="S80" s="1043"/>
      <c r="T80" s="1043"/>
      <c r="U80" s="1043"/>
      <c r="V80" s="1043"/>
      <c r="W80" s="1043"/>
      <c r="X80" s="1043"/>
      <c r="Y80" s="1043"/>
      <c r="Z80" s="1043"/>
      <c r="AA80" s="1043"/>
      <c r="AB80" s="1043"/>
      <c r="AC80" s="1043"/>
      <c r="AD80" s="255"/>
      <c r="AE80" s="255"/>
      <c r="AF80" s="1043" t="s">
        <v>786</v>
      </c>
      <c r="AG80" s="1043"/>
      <c r="AH80" s="1043"/>
      <c r="AI80" s="1043"/>
      <c r="AJ80" s="1043"/>
      <c r="AK80" s="1043"/>
      <c r="AL80" s="1043"/>
      <c r="AM80" s="1043"/>
      <c r="AN80" s="1043"/>
      <c r="AO80" s="1043"/>
      <c r="AP80" s="1043"/>
      <c r="AQ80" s="1043"/>
      <c r="AR80" s="1043"/>
      <c r="AS80" s="1043"/>
      <c r="AT80" s="1043"/>
      <c r="AU80" s="1043"/>
      <c r="AV80" s="1043"/>
      <c r="AW80" s="1043"/>
      <c r="AX80" s="1043"/>
      <c r="AY80" s="1043"/>
      <c r="AZ80" s="1043"/>
      <c r="BA80" s="1043"/>
      <c r="BB80" s="1043"/>
      <c r="BC80" s="1043"/>
      <c r="BD80" s="1043"/>
      <c r="BE80" s="1043"/>
      <c r="BF80" s="1043"/>
      <c r="BG80" s="104"/>
      <c r="BH80" s="305"/>
      <c r="BI80" s="104"/>
      <c r="BJ80" s="104"/>
      <c r="BK80" s="104"/>
    </row>
    <row r="81" spans="2:65" s="103" customFormat="1" ht="12" customHeight="1">
      <c r="C81" s="980">
        <v>1.26</v>
      </c>
      <c r="D81" s="981"/>
      <c r="E81" s="982"/>
      <c r="F81" s="983" t="s">
        <v>590</v>
      </c>
      <c r="G81" s="984"/>
      <c r="H81" s="984"/>
      <c r="I81" s="985"/>
      <c r="J81" s="983"/>
      <c r="K81" s="984"/>
      <c r="L81" s="984"/>
      <c r="M81" s="984"/>
      <c r="N81" s="984"/>
      <c r="O81" s="984"/>
      <c r="P81" s="984"/>
      <c r="Q81" s="985"/>
      <c r="R81" s="991">
        <v>1000</v>
      </c>
      <c r="S81" s="992"/>
      <c r="T81" s="992"/>
      <c r="U81" s="993"/>
      <c r="V81" s="991"/>
      <c r="W81" s="992"/>
      <c r="X81" s="992"/>
      <c r="Y81" s="993"/>
      <c r="Z81" s="991">
        <v>7000</v>
      </c>
      <c r="AA81" s="992"/>
      <c r="AB81" s="992"/>
      <c r="AC81" s="993"/>
      <c r="AD81" s="104"/>
      <c r="AE81" s="104"/>
      <c r="AF81" s="980">
        <v>1.26</v>
      </c>
      <c r="AG81" s="981"/>
      <c r="AH81" s="982"/>
      <c r="AI81" s="983" t="s">
        <v>590</v>
      </c>
      <c r="AJ81" s="984"/>
      <c r="AK81" s="984"/>
      <c r="AL81" s="985"/>
      <c r="AM81" s="983"/>
      <c r="AN81" s="984"/>
      <c r="AO81" s="984"/>
      <c r="AP81" s="984"/>
      <c r="AQ81" s="984"/>
      <c r="AR81" s="984"/>
      <c r="AS81" s="984"/>
      <c r="AT81" s="985"/>
      <c r="AU81" s="991">
        <v>1000</v>
      </c>
      <c r="AV81" s="992"/>
      <c r="AW81" s="992"/>
      <c r="AX81" s="993"/>
      <c r="AY81" s="991"/>
      <c r="AZ81" s="992"/>
      <c r="BA81" s="992"/>
      <c r="BB81" s="993"/>
      <c r="BC81" s="991">
        <v>7000</v>
      </c>
      <c r="BD81" s="992"/>
      <c r="BE81" s="992"/>
      <c r="BF81" s="993"/>
      <c r="BH81" s="306"/>
    </row>
    <row r="82" spans="2:65" s="103" customFormat="1" ht="12" customHeight="1">
      <c r="C82" s="980">
        <v>1.27</v>
      </c>
      <c r="D82" s="981"/>
      <c r="E82" s="982"/>
      <c r="F82" s="983" t="s">
        <v>608</v>
      </c>
      <c r="G82" s="984"/>
      <c r="H82" s="984"/>
      <c r="I82" s="985"/>
      <c r="J82" s="983"/>
      <c r="K82" s="984"/>
      <c r="L82" s="984"/>
      <c r="M82" s="984"/>
      <c r="N82" s="984"/>
      <c r="O82" s="984"/>
      <c r="P82" s="984"/>
      <c r="Q82" s="985"/>
      <c r="R82" s="991">
        <v>1000</v>
      </c>
      <c r="S82" s="992"/>
      <c r="T82" s="992"/>
      <c r="U82" s="993"/>
      <c r="V82" s="991"/>
      <c r="W82" s="992"/>
      <c r="X82" s="992"/>
      <c r="Y82" s="993"/>
      <c r="Z82" s="991">
        <v>8000</v>
      </c>
      <c r="AA82" s="992"/>
      <c r="AB82" s="992"/>
      <c r="AC82" s="993"/>
      <c r="AD82" s="104"/>
      <c r="AE82" s="104"/>
      <c r="AF82" s="980">
        <v>1.27</v>
      </c>
      <c r="AG82" s="981"/>
      <c r="AH82" s="982"/>
      <c r="AI82" s="983" t="s">
        <v>608</v>
      </c>
      <c r="AJ82" s="984"/>
      <c r="AK82" s="984"/>
      <c r="AL82" s="985"/>
      <c r="AM82" s="983"/>
      <c r="AN82" s="984"/>
      <c r="AO82" s="984"/>
      <c r="AP82" s="984"/>
      <c r="AQ82" s="984"/>
      <c r="AR82" s="984"/>
      <c r="AS82" s="984"/>
      <c r="AT82" s="985"/>
      <c r="AU82" s="991">
        <v>1000</v>
      </c>
      <c r="AV82" s="992"/>
      <c r="AW82" s="992"/>
      <c r="AX82" s="993"/>
      <c r="AY82" s="991"/>
      <c r="AZ82" s="992"/>
      <c r="BA82" s="992"/>
      <c r="BB82" s="993"/>
      <c r="BC82" s="991">
        <v>8000</v>
      </c>
      <c r="BD82" s="992"/>
      <c r="BE82" s="992"/>
      <c r="BF82" s="993"/>
      <c r="BH82" s="306"/>
    </row>
    <row r="83" spans="2:65" s="103" customFormat="1" ht="12" customHeight="1">
      <c r="C83" s="980">
        <v>1.28</v>
      </c>
      <c r="D83" s="981"/>
      <c r="E83" s="982"/>
      <c r="F83" s="983" t="s">
        <v>590</v>
      </c>
      <c r="G83" s="984"/>
      <c r="H83" s="984"/>
      <c r="I83" s="985"/>
      <c r="J83" s="983"/>
      <c r="K83" s="984"/>
      <c r="L83" s="984"/>
      <c r="M83" s="984"/>
      <c r="N83" s="984"/>
      <c r="O83" s="984"/>
      <c r="P83" s="984"/>
      <c r="Q83" s="985"/>
      <c r="R83" s="991">
        <v>1000</v>
      </c>
      <c r="S83" s="992"/>
      <c r="T83" s="992"/>
      <c r="U83" s="993"/>
      <c r="V83" s="991"/>
      <c r="W83" s="992"/>
      <c r="X83" s="992"/>
      <c r="Y83" s="993"/>
      <c r="Z83" s="991">
        <v>9000</v>
      </c>
      <c r="AA83" s="992"/>
      <c r="AB83" s="992"/>
      <c r="AC83" s="993"/>
      <c r="AD83" s="104"/>
      <c r="AE83" s="104"/>
      <c r="AF83" s="980">
        <v>1.28</v>
      </c>
      <c r="AG83" s="981"/>
      <c r="AH83" s="982"/>
      <c r="AI83" s="983" t="s">
        <v>590</v>
      </c>
      <c r="AJ83" s="984"/>
      <c r="AK83" s="984"/>
      <c r="AL83" s="985"/>
      <c r="AM83" s="983"/>
      <c r="AN83" s="984"/>
      <c r="AO83" s="984"/>
      <c r="AP83" s="984"/>
      <c r="AQ83" s="984"/>
      <c r="AR83" s="984"/>
      <c r="AS83" s="984"/>
      <c r="AT83" s="985"/>
      <c r="AU83" s="991">
        <v>1000</v>
      </c>
      <c r="AV83" s="992"/>
      <c r="AW83" s="992"/>
      <c r="AX83" s="993"/>
      <c r="AY83" s="991"/>
      <c r="AZ83" s="992"/>
      <c r="BA83" s="992"/>
      <c r="BB83" s="993"/>
      <c r="BC83" s="991">
        <v>9000</v>
      </c>
      <c r="BD83" s="992"/>
      <c r="BE83" s="992"/>
      <c r="BF83" s="993"/>
      <c r="BH83" s="306"/>
    </row>
    <row r="84" spans="2:65" s="103" customFormat="1" ht="12" customHeight="1">
      <c r="C84" s="1009" t="s">
        <v>792</v>
      </c>
      <c r="D84" s="981"/>
      <c r="E84" s="982"/>
      <c r="F84" s="983" t="s">
        <v>608</v>
      </c>
      <c r="G84" s="984"/>
      <c r="H84" s="984"/>
      <c r="I84" s="985"/>
      <c r="J84" s="986"/>
      <c r="K84" s="987"/>
      <c r="L84" s="987"/>
      <c r="M84" s="987"/>
      <c r="N84" s="987"/>
      <c r="O84" s="987"/>
      <c r="P84" s="987"/>
      <c r="Q84" s="988"/>
      <c r="R84" s="991">
        <v>1000</v>
      </c>
      <c r="S84" s="992"/>
      <c r="T84" s="992"/>
      <c r="U84" s="993"/>
      <c r="V84" s="991"/>
      <c r="W84" s="992"/>
      <c r="X84" s="992"/>
      <c r="Y84" s="993"/>
      <c r="Z84" s="991">
        <v>10000</v>
      </c>
      <c r="AA84" s="992"/>
      <c r="AB84" s="992"/>
      <c r="AC84" s="993"/>
      <c r="AD84" s="104"/>
      <c r="AE84" s="104"/>
      <c r="AF84" s="1009" t="s">
        <v>792</v>
      </c>
      <c r="AG84" s="981"/>
      <c r="AH84" s="982"/>
      <c r="AI84" s="983" t="s">
        <v>608</v>
      </c>
      <c r="AJ84" s="984"/>
      <c r="AK84" s="984"/>
      <c r="AL84" s="985"/>
      <c r="AM84" s="986"/>
      <c r="AN84" s="987"/>
      <c r="AO84" s="987"/>
      <c r="AP84" s="987"/>
      <c r="AQ84" s="987"/>
      <c r="AR84" s="987"/>
      <c r="AS84" s="987"/>
      <c r="AT84" s="988"/>
      <c r="AU84" s="991">
        <v>1000</v>
      </c>
      <c r="AV84" s="992"/>
      <c r="AW84" s="992"/>
      <c r="AX84" s="993"/>
      <c r="AY84" s="991"/>
      <c r="AZ84" s="992"/>
      <c r="BA84" s="992"/>
      <c r="BB84" s="993"/>
      <c r="BC84" s="991">
        <v>10000</v>
      </c>
      <c r="BD84" s="992"/>
      <c r="BE84" s="992"/>
      <c r="BF84" s="993"/>
      <c r="BG84" s="104"/>
      <c r="BH84" s="305"/>
      <c r="BI84" s="104"/>
      <c r="BJ84" s="104"/>
      <c r="BK84" s="104"/>
    </row>
    <row r="85" spans="2:65" s="103" customFormat="1" ht="12" customHeight="1">
      <c r="C85" s="1009"/>
      <c r="D85" s="981"/>
      <c r="E85" s="982"/>
      <c r="F85" s="983"/>
      <c r="G85" s="984"/>
      <c r="H85" s="984"/>
      <c r="I85" s="985"/>
      <c r="J85" s="986" t="s">
        <v>594</v>
      </c>
      <c r="K85" s="987"/>
      <c r="L85" s="987"/>
      <c r="M85" s="987"/>
      <c r="N85" s="987"/>
      <c r="O85" s="987"/>
      <c r="P85" s="987"/>
      <c r="Q85" s="988"/>
      <c r="R85" s="991">
        <v>9000</v>
      </c>
      <c r="S85" s="992"/>
      <c r="T85" s="992"/>
      <c r="U85" s="993"/>
      <c r="V85" s="991">
        <v>0</v>
      </c>
      <c r="W85" s="992"/>
      <c r="X85" s="992"/>
      <c r="Y85" s="993"/>
      <c r="Z85" s="991"/>
      <c r="AA85" s="992"/>
      <c r="AB85" s="992"/>
      <c r="AC85" s="993"/>
      <c r="AD85" s="104"/>
      <c r="AE85" s="104"/>
      <c r="AF85" s="1009"/>
      <c r="AG85" s="981"/>
      <c r="AH85" s="982"/>
      <c r="AI85" s="983"/>
      <c r="AJ85" s="984"/>
      <c r="AK85" s="984"/>
      <c r="AL85" s="985"/>
      <c r="AM85" s="986" t="s">
        <v>594</v>
      </c>
      <c r="AN85" s="987"/>
      <c r="AO85" s="987"/>
      <c r="AP85" s="987"/>
      <c r="AQ85" s="987"/>
      <c r="AR85" s="987"/>
      <c r="AS85" s="987"/>
      <c r="AT85" s="988"/>
      <c r="AU85" s="991">
        <v>9000</v>
      </c>
      <c r="AV85" s="992"/>
      <c r="AW85" s="992"/>
      <c r="AX85" s="993"/>
      <c r="AY85" s="991">
        <v>0</v>
      </c>
      <c r="AZ85" s="992"/>
      <c r="BA85" s="992"/>
      <c r="BB85" s="993"/>
      <c r="BC85" s="991"/>
      <c r="BD85" s="992"/>
      <c r="BE85" s="992"/>
      <c r="BF85" s="993"/>
      <c r="BG85" s="104"/>
      <c r="BH85" s="305" t="s">
        <v>787</v>
      </c>
      <c r="BI85" s="104"/>
      <c r="BJ85" s="104"/>
      <c r="BK85" s="104"/>
    </row>
    <row r="86" spans="2:65" s="103" customFormat="1" ht="12" customHeight="1">
      <c r="C86" s="293"/>
      <c r="D86" s="285"/>
      <c r="E86" s="286"/>
      <c r="F86" s="287"/>
      <c r="G86" s="288"/>
      <c r="H86" s="288"/>
      <c r="I86" s="289"/>
      <c r="J86" s="282"/>
      <c r="K86" s="283"/>
      <c r="L86" s="283"/>
      <c r="M86" s="283"/>
      <c r="N86" s="283"/>
      <c r="O86" s="283"/>
      <c r="P86" s="283"/>
      <c r="Q86" s="284"/>
      <c r="R86" s="290"/>
      <c r="S86" s="291"/>
      <c r="T86" s="291"/>
      <c r="U86" s="292"/>
      <c r="V86" s="290"/>
      <c r="W86" s="291"/>
      <c r="X86" s="291"/>
      <c r="Y86" s="292"/>
      <c r="Z86" s="290"/>
      <c r="AA86" s="291"/>
      <c r="AB86" s="291"/>
      <c r="AC86" s="292"/>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305"/>
      <c r="BI86" s="104"/>
      <c r="BJ86" s="104"/>
      <c r="BK86" s="104"/>
    </row>
    <row r="87" spans="2:65" s="103" customFormat="1" ht="12" customHeight="1">
      <c r="C87" s="1009" t="s">
        <v>681</v>
      </c>
      <c r="D87" s="981"/>
      <c r="E87" s="982"/>
      <c r="F87" s="983" t="s">
        <v>590</v>
      </c>
      <c r="G87" s="984"/>
      <c r="H87" s="984"/>
      <c r="I87" s="985"/>
      <c r="J87" s="986"/>
      <c r="K87" s="987"/>
      <c r="L87" s="987"/>
      <c r="M87" s="987"/>
      <c r="N87" s="987"/>
      <c r="O87" s="987"/>
      <c r="P87" s="987"/>
      <c r="Q87" s="988"/>
      <c r="R87" s="991">
        <v>1000</v>
      </c>
      <c r="S87" s="992"/>
      <c r="T87" s="992"/>
      <c r="U87" s="993"/>
      <c r="V87" s="991"/>
      <c r="W87" s="992"/>
      <c r="X87" s="992"/>
      <c r="Y87" s="993"/>
      <c r="Z87" s="991">
        <v>11000</v>
      </c>
      <c r="AA87" s="992"/>
      <c r="AB87" s="992"/>
      <c r="AC87" s="993"/>
      <c r="AD87" s="104"/>
      <c r="AE87" s="104"/>
      <c r="AF87" s="103" t="s">
        <v>788</v>
      </c>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305"/>
      <c r="BI87" s="104"/>
      <c r="BJ87" s="104"/>
      <c r="BK87" s="104"/>
    </row>
    <row r="88" spans="2:65" s="103" customFormat="1" ht="12" customHeight="1">
      <c r="C88" s="1009" t="s">
        <v>682</v>
      </c>
      <c r="D88" s="981"/>
      <c r="E88" s="982"/>
      <c r="F88" s="983" t="s">
        <v>608</v>
      </c>
      <c r="G88" s="984"/>
      <c r="H88" s="984"/>
      <c r="I88" s="985"/>
      <c r="J88" s="986"/>
      <c r="K88" s="987"/>
      <c r="L88" s="987"/>
      <c r="M88" s="987"/>
      <c r="N88" s="987"/>
      <c r="O88" s="987"/>
      <c r="P88" s="987"/>
      <c r="Q88" s="988"/>
      <c r="R88" s="991">
        <v>1000</v>
      </c>
      <c r="S88" s="992"/>
      <c r="T88" s="992"/>
      <c r="U88" s="993"/>
      <c r="V88" s="991"/>
      <c r="W88" s="992"/>
      <c r="X88" s="992"/>
      <c r="Y88" s="993"/>
      <c r="Z88" s="991">
        <v>12000</v>
      </c>
      <c r="AA88" s="992"/>
      <c r="AB88" s="992"/>
      <c r="AC88" s="993"/>
      <c r="AD88" s="104"/>
      <c r="AE88" s="104"/>
      <c r="AF88" s="986" t="s">
        <v>585</v>
      </c>
      <c r="AG88" s="987"/>
      <c r="AH88" s="988"/>
      <c r="AI88" s="986" t="s">
        <v>586</v>
      </c>
      <c r="AJ88" s="987"/>
      <c r="AK88" s="987"/>
      <c r="AL88" s="988"/>
      <c r="AM88" s="986" t="s">
        <v>555</v>
      </c>
      <c r="AN88" s="987"/>
      <c r="AO88" s="987"/>
      <c r="AP88" s="987"/>
      <c r="AQ88" s="987"/>
      <c r="AR88" s="987"/>
      <c r="AS88" s="987"/>
      <c r="AT88" s="988"/>
      <c r="AU88" s="986" t="s">
        <v>587</v>
      </c>
      <c r="AV88" s="987"/>
      <c r="AW88" s="987"/>
      <c r="AX88" s="988"/>
      <c r="AY88" s="986" t="s">
        <v>588</v>
      </c>
      <c r="AZ88" s="987"/>
      <c r="BA88" s="987"/>
      <c r="BB88" s="988"/>
      <c r="BC88" s="986" t="s">
        <v>220</v>
      </c>
      <c r="BD88" s="987"/>
      <c r="BE88" s="987"/>
      <c r="BF88" s="988"/>
      <c r="BG88" s="104"/>
      <c r="BH88" s="305"/>
      <c r="BI88" s="104"/>
      <c r="BJ88" s="104"/>
      <c r="BK88" s="104"/>
    </row>
    <row r="89" spans="2:65" s="103" customFormat="1" ht="12" customHeight="1">
      <c r="C89" s="1043"/>
      <c r="D89" s="1043"/>
      <c r="E89" s="1043"/>
      <c r="F89" s="1043"/>
      <c r="G89" s="1043"/>
      <c r="H89" s="1043"/>
      <c r="I89" s="1043"/>
      <c r="J89" s="1043"/>
      <c r="K89" s="1043"/>
      <c r="L89" s="1043"/>
      <c r="M89" s="1043"/>
      <c r="N89" s="1043"/>
      <c r="O89" s="1043"/>
      <c r="P89" s="1043"/>
      <c r="Q89" s="1043"/>
      <c r="R89" s="1043"/>
      <c r="S89" s="1043"/>
      <c r="T89" s="1043"/>
      <c r="U89" s="1043"/>
      <c r="V89" s="1043"/>
      <c r="W89" s="1043"/>
      <c r="X89" s="1043"/>
      <c r="Y89" s="1043"/>
      <c r="Z89" s="1043"/>
      <c r="AA89" s="1043"/>
      <c r="AB89" s="1043"/>
      <c r="AC89" s="1043"/>
      <c r="AD89" s="104"/>
      <c r="AE89" s="104"/>
      <c r="AF89" s="1009"/>
      <c r="AG89" s="981"/>
      <c r="AH89" s="982"/>
      <c r="AI89" s="983"/>
      <c r="AJ89" s="984"/>
      <c r="AK89" s="984"/>
      <c r="AL89" s="985"/>
      <c r="AM89" s="1044" t="s">
        <v>607</v>
      </c>
      <c r="AN89" s="1045"/>
      <c r="AO89" s="1045"/>
      <c r="AP89" s="1045"/>
      <c r="AQ89" s="1045"/>
      <c r="AR89" s="1045"/>
      <c r="AS89" s="1045"/>
      <c r="AT89" s="1046"/>
      <c r="AU89" s="991"/>
      <c r="AV89" s="992"/>
      <c r="AW89" s="992"/>
      <c r="AX89" s="993"/>
      <c r="AY89" s="991"/>
      <c r="AZ89" s="992"/>
      <c r="BA89" s="992"/>
      <c r="BB89" s="993"/>
      <c r="BC89" s="991">
        <v>10000</v>
      </c>
      <c r="BD89" s="992"/>
      <c r="BE89" s="992"/>
      <c r="BF89" s="993"/>
      <c r="BG89" s="104"/>
      <c r="BH89" s="305"/>
      <c r="BI89" s="104"/>
      <c r="BJ89" s="104"/>
      <c r="BK89" s="104"/>
    </row>
    <row r="90" spans="2:65" s="103" customFormat="1" ht="12" customHeight="1">
      <c r="C90" s="1043" t="s">
        <v>589</v>
      </c>
      <c r="D90" s="1043"/>
      <c r="E90" s="1043"/>
      <c r="F90" s="1043"/>
      <c r="G90" s="1043"/>
      <c r="H90" s="1043"/>
      <c r="I90" s="1043"/>
      <c r="J90" s="1043"/>
      <c r="K90" s="1043"/>
      <c r="L90" s="1043"/>
      <c r="M90" s="1043"/>
      <c r="N90" s="1043"/>
      <c r="O90" s="1043"/>
      <c r="P90" s="1043"/>
      <c r="Q90" s="1043"/>
      <c r="R90" s="1043"/>
      <c r="S90" s="1043"/>
      <c r="T90" s="1043"/>
      <c r="U90" s="1043"/>
      <c r="V90" s="1043"/>
      <c r="W90" s="1043"/>
      <c r="X90" s="1043"/>
      <c r="Y90" s="1043"/>
      <c r="Z90" s="1043"/>
      <c r="AA90" s="1043"/>
      <c r="AB90" s="1043"/>
      <c r="AC90" s="1043"/>
      <c r="AD90" s="104"/>
      <c r="AE90" s="104"/>
      <c r="AF90" s="1009" t="s">
        <v>681</v>
      </c>
      <c r="AG90" s="981"/>
      <c r="AH90" s="982"/>
      <c r="AI90" s="983" t="s">
        <v>590</v>
      </c>
      <c r="AJ90" s="984"/>
      <c r="AK90" s="984"/>
      <c r="AL90" s="985"/>
      <c r="AM90" s="986"/>
      <c r="AN90" s="987"/>
      <c r="AO90" s="987"/>
      <c r="AP90" s="987"/>
      <c r="AQ90" s="987"/>
      <c r="AR90" s="987"/>
      <c r="AS90" s="987"/>
      <c r="AT90" s="988"/>
      <c r="AU90" s="991">
        <v>1000</v>
      </c>
      <c r="AV90" s="992"/>
      <c r="AW90" s="992"/>
      <c r="AX90" s="993"/>
      <c r="AY90" s="991"/>
      <c r="AZ90" s="992"/>
      <c r="BA90" s="992"/>
      <c r="BB90" s="993"/>
      <c r="BC90" s="991">
        <v>11000</v>
      </c>
      <c r="BD90" s="992"/>
      <c r="BE90" s="992"/>
      <c r="BF90" s="993"/>
      <c r="BG90" s="104"/>
      <c r="BH90" s="305"/>
      <c r="BI90" s="104"/>
      <c r="BJ90" s="104"/>
      <c r="BK90" s="104"/>
    </row>
    <row r="91" spans="2:65" s="103" customFormat="1" ht="12" customHeight="1">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09" t="s">
        <v>682</v>
      </c>
      <c r="AG91" s="981"/>
      <c r="AH91" s="982"/>
      <c r="AI91" s="983" t="s">
        <v>608</v>
      </c>
      <c r="AJ91" s="984"/>
      <c r="AK91" s="984"/>
      <c r="AL91" s="985"/>
      <c r="AM91" s="986"/>
      <c r="AN91" s="987"/>
      <c r="AO91" s="987"/>
      <c r="AP91" s="987"/>
      <c r="AQ91" s="987"/>
      <c r="AR91" s="987"/>
      <c r="AS91" s="987"/>
      <c r="AT91" s="988"/>
      <c r="AU91" s="991">
        <v>1000</v>
      </c>
      <c r="AV91" s="992"/>
      <c r="AW91" s="992"/>
      <c r="AX91" s="993"/>
      <c r="AY91" s="991"/>
      <c r="AZ91" s="992"/>
      <c r="BA91" s="992"/>
      <c r="BB91" s="993"/>
      <c r="BC91" s="991">
        <v>12000</v>
      </c>
      <c r="BD91" s="992"/>
      <c r="BE91" s="992"/>
      <c r="BF91" s="993"/>
      <c r="BG91" s="104"/>
      <c r="BH91" s="305"/>
      <c r="BI91" s="104"/>
      <c r="BJ91" s="104"/>
      <c r="BK91" s="104"/>
    </row>
    <row r="92" spans="2:65" s="103" customFormat="1" ht="12" customHeight="1">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3"/>
      <c r="AG92" s="1043"/>
      <c r="AH92" s="1043"/>
      <c r="AI92" s="1043"/>
      <c r="AJ92" s="1043"/>
      <c r="AK92" s="1043"/>
      <c r="AL92" s="1043"/>
      <c r="AM92" s="1043"/>
      <c r="AN92" s="1043"/>
      <c r="AO92" s="1043"/>
      <c r="AP92" s="1043"/>
      <c r="AQ92" s="1043"/>
      <c r="AR92" s="1043"/>
      <c r="AS92" s="1043"/>
      <c r="AT92" s="1043"/>
      <c r="AU92" s="1043"/>
      <c r="AV92" s="1043"/>
      <c r="AW92" s="1043"/>
      <c r="AX92" s="1043"/>
      <c r="AY92" s="1043"/>
      <c r="AZ92" s="1043"/>
      <c r="BA92" s="1043"/>
      <c r="BB92" s="1043"/>
      <c r="BC92" s="1043"/>
      <c r="BD92" s="1043"/>
      <c r="BE92" s="1043"/>
      <c r="BF92" s="1043"/>
      <c r="BG92" s="104"/>
      <c r="BH92" s="305"/>
      <c r="BI92" s="104"/>
      <c r="BJ92" s="104"/>
      <c r="BK92" s="104"/>
    </row>
    <row r="93" spans="2:65" s="103" customFormat="1" ht="12" customHeight="1">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3" t="s">
        <v>589</v>
      </c>
      <c r="AG93" s="1043"/>
      <c r="AH93" s="1043"/>
      <c r="AI93" s="1043"/>
      <c r="AJ93" s="1043"/>
      <c r="AK93" s="1043"/>
      <c r="AL93" s="1043"/>
      <c r="AM93" s="1043"/>
      <c r="AN93" s="1043"/>
      <c r="AO93" s="1043"/>
      <c r="AP93" s="1043"/>
      <c r="AQ93" s="1043"/>
      <c r="AR93" s="1043"/>
      <c r="AS93" s="1043"/>
      <c r="AT93" s="1043"/>
      <c r="AU93" s="1043"/>
      <c r="AV93" s="1043"/>
      <c r="AW93" s="1043"/>
      <c r="AX93" s="1043"/>
      <c r="AY93" s="1043"/>
      <c r="AZ93" s="1043"/>
      <c r="BA93" s="1043"/>
      <c r="BB93" s="1043"/>
      <c r="BC93" s="1043"/>
      <c r="BD93" s="1043"/>
      <c r="BE93" s="1043"/>
      <c r="BF93" s="1043"/>
      <c r="BG93" s="104"/>
      <c r="BH93" s="305"/>
      <c r="BI93" s="104"/>
      <c r="BJ93" s="104"/>
      <c r="BK93" s="104"/>
    </row>
    <row r="94" spans="2:65" s="103" customFormat="1" ht="12" customHeight="1">
      <c r="AF94" s="299"/>
      <c r="AG94" s="299"/>
      <c r="AH94" s="299"/>
      <c r="AI94" s="299"/>
      <c r="AJ94" s="299"/>
      <c r="AK94" s="299"/>
      <c r="AL94" s="299"/>
      <c r="AM94" s="299"/>
      <c r="AN94" s="299"/>
      <c r="AO94" s="299"/>
      <c r="AP94" s="299"/>
      <c r="AQ94" s="299"/>
      <c r="AR94" s="299"/>
      <c r="AS94" s="299"/>
      <c r="AT94" s="299"/>
      <c r="AU94" s="299"/>
      <c r="AV94" s="299"/>
      <c r="AW94" s="299"/>
      <c r="AX94" s="299"/>
      <c r="AY94" s="299"/>
      <c r="AZ94" s="299"/>
      <c r="BA94" s="299"/>
      <c r="BB94" s="299"/>
      <c r="BC94" s="299"/>
      <c r="BD94" s="299"/>
      <c r="BE94" s="299"/>
      <c r="BF94" s="299"/>
      <c r="BH94" s="306"/>
    </row>
    <row r="95" spans="2:65" s="103" customFormat="1" ht="12" customHeight="1">
      <c r="B95" s="300" t="s">
        <v>793</v>
      </c>
      <c r="C95" s="300"/>
      <c r="D95" s="300"/>
      <c r="E95" s="300"/>
      <c r="F95" s="300"/>
      <c r="G95" s="300"/>
      <c r="H95" s="300"/>
      <c r="I95" s="300"/>
      <c r="J95" s="300"/>
      <c r="K95" s="300"/>
      <c r="L95" s="300"/>
      <c r="M95" s="300"/>
      <c r="N95" s="300"/>
      <c r="O95" s="300"/>
      <c r="P95" s="300"/>
      <c r="Q95" s="300"/>
      <c r="R95" s="300"/>
      <c r="S95" s="300"/>
      <c r="T95" s="300"/>
      <c r="U95" s="300"/>
      <c r="V95" s="300"/>
      <c r="W95" s="300"/>
      <c r="X95" s="300"/>
      <c r="Y95" s="300"/>
      <c r="Z95" s="300"/>
      <c r="AA95" s="300"/>
      <c r="AB95" s="300"/>
      <c r="AC95" s="300"/>
      <c r="AD95" s="300"/>
      <c r="AE95" s="300"/>
      <c r="AF95" s="300"/>
      <c r="AG95" s="300"/>
      <c r="AH95" s="300"/>
      <c r="AI95" s="300"/>
      <c r="AJ95" s="300"/>
      <c r="AK95" s="300"/>
      <c r="AL95" s="300"/>
      <c r="AM95" s="300"/>
      <c r="AN95" s="300"/>
      <c r="AO95" s="300"/>
      <c r="AP95" s="300"/>
      <c r="AQ95" s="300"/>
      <c r="AR95" s="300"/>
      <c r="AS95" s="300"/>
      <c r="AT95" s="300"/>
      <c r="AU95" s="300"/>
      <c r="AV95" s="300"/>
      <c r="AW95" s="300"/>
      <c r="AX95" s="300"/>
      <c r="AY95" s="300"/>
      <c r="AZ95" s="300"/>
      <c r="BA95" s="300"/>
      <c r="BB95" s="300"/>
      <c r="BC95" s="300"/>
      <c r="BD95" s="300"/>
      <c r="BE95" s="300"/>
      <c r="BF95" s="300"/>
      <c r="BG95" s="300"/>
      <c r="BH95" s="451"/>
      <c r="BI95" s="300"/>
      <c r="BJ95" s="300"/>
      <c r="BK95" s="300"/>
      <c r="BL95" s="300"/>
      <c r="BM95" s="300"/>
    </row>
    <row r="96" spans="2:65" s="103" customFormat="1" ht="12" customHeight="1">
      <c r="C96" s="103" t="s">
        <v>783</v>
      </c>
      <c r="AF96" s="103" t="s">
        <v>784</v>
      </c>
      <c r="BH96" s="306"/>
    </row>
    <row r="97" spans="1:60" s="103" customFormat="1" ht="12" customHeight="1">
      <c r="AF97" s="103" t="s">
        <v>785</v>
      </c>
      <c r="BH97" s="306"/>
    </row>
    <row r="98" spans="1:60" s="103" customFormat="1" ht="12" customHeight="1">
      <c r="C98" s="986" t="s">
        <v>585</v>
      </c>
      <c r="D98" s="987"/>
      <c r="E98" s="988"/>
      <c r="F98" s="986" t="s">
        <v>586</v>
      </c>
      <c r="G98" s="987"/>
      <c r="H98" s="987"/>
      <c r="I98" s="988"/>
      <c r="J98" s="986" t="s">
        <v>555</v>
      </c>
      <c r="K98" s="987"/>
      <c r="L98" s="987"/>
      <c r="M98" s="987"/>
      <c r="N98" s="987"/>
      <c r="O98" s="987"/>
      <c r="P98" s="987"/>
      <c r="Q98" s="988"/>
      <c r="R98" s="986" t="s">
        <v>587</v>
      </c>
      <c r="S98" s="987"/>
      <c r="T98" s="987"/>
      <c r="U98" s="988"/>
      <c r="V98" s="986" t="s">
        <v>588</v>
      </c>
      <c r="W98" s="987"/>
      <c r="X98" s="987"/>
      <c r="Y98" s="988"/>
      <c r="Z98" s="986" t="s">
        <v>220</v>
      </c>
      <c r="AA98" s="987"/>
      <c r="AB98" s="987"/>
      <c r="AC98" s="988"/>
      <c r="AF98" s="986" t="s">
        <v>585</v>
      </c>
      <c r="AG98" s="987"/>
      <c r="AH98" s="988"/>
      <c r="AI98" s="986" t="s">
        <v>586</v>
      </c>
      <c r="AJ98" s="987"/>
      <c r="AK98" s="987"/>
      <c r="AL98" s="988"/>
      <c r="AM98" s="986" t="s">
        <v>555</v>
      </c>
      <c r="AN98" s="987"/>
      <c r="AO98" s="987"/>
      <c r="AP98" s="987"/>
      <c r="AQ98" s="987"/>
      <c r="AR98" s="987"/>
      <c r="AS98" s="987"/>
      <c r="AT98" s="988"/>
      <c r="AU98" s="986" t="s">
        <v>587</v>
      </c>
      <c r="AV98" s="987"/>
      <c r="AW98" s="987"/>
      <c r="AX98" s="988"/>
      <c r="AY98" s="986" t="s">
        <v>588</v>
      </c>
      <c r="AZ98" s="987"/>
      <c r="BA98" s="987"/>
      <c r="BB98" s="988"/>
      <c r="BC98" s="986" t="s">
        <v>220</v>
      </c>
      <c r="BD98" s="987"/>
      <c r="BE98" s="987"/>
      <c r="BF98" s="988"/>
      <c r="BH98" s="306"/>
    </row>
    <row r="99" spans="1:60" s="103" customFormat="1" ht="12" customHeight="1">
      <c r="C99" s="980"/>
      <c r="D99" s="981"/>
      <c r="E99" s="982"/>
      <c r="F99" s="983"/>
      <c r="G99" s="984"/>
      <c r="H99" s="984"/>
      <c r="I99" s="985"/>
      <c r="J99" s="986" t="s">
        <v>678</v>
      </c>
      <c r="K99" s="987"/>
      <c r="L99" s="987"/>
      <c r="M99" s="987"/>
      <c r="N99" s="987"/>
      <c r="O99" s="987"/>
      <c r="P99" s="987"/>
      <c r="Q99" s="988"/>
      <c r="R99" s="991"/>
      <c r="S99" s="992"/>
      <c r="T99" s="992"/>
      <c r="U99" s="993"/>
      <c r="V99" s="991"/>
      <c r="W99" s="992"/>
      <c r="X99" s="992"/>
      <c r="Y99" s="993"/>
      <c r="Z99" s="991">
        <v>1000</v>
      </c>
      <c r="AA99" s="992"/>
      <c r="AB99" s="992"/>
      <c r="AC99" s="993"/>
      <c r="AF99" s="980"/>
      <c r="AG99" s="981"/>
      <c r="AH99" s="982"/>
      <c r="AI99" s="983"/>
      <c r="AJ99" s="984"/>
      <c r="AK99" s="984"/>
      <c r="AL99" s="985"/>
      <c r="AM99" s="986" t="s">
        <v>678</v>
      </c>
      <c r="AN99" s="987"/>
      <c r="AO99" s="987"/>
      <c r="AP99" s="987"/>
      <c r="AQ99" s="987"/>
      <c r="AR99" s="987"/>
      <c r="AS99" s="987"/>
      <c r="AT99" s="988"/>
      <c r="AU99" s="991"/>
      <c r="AV99" s="992"/>
      <c r="AW99" s="992"/>
      <c r="AX99" s="993"/>
      <c r="AY99" s="991"/>
      <c r="AZ99" s="992"/>
      <c r="BA99" s="992"/>
      <c r="BB99" s="993"/>
      <c r="BC99" s="991">
        <v>1000</v>
      </c>
      <c r="BD99" s="992"/>
      <c r="BE99" s="992"/>
      <c r="BF99" s="993"/>
      <c r="BH99" s="306"/>
    </row>
    <row r="100" spans="1:60" s="103" customFormat="1" ht="12" customHeight="1">
      <c r="C100" s="301"/>
      <c r="D100" s="301"/>
      <c r="E100" s="301"/>
      <c r="F100" s="302"/>
      <c r="G100" s="302"/>
      <c r="H100" s="302"/>
      <c r="I100" s="302"/>
      <c r="J100" s="303"/>
      <c r="K100" s="303"/>
      <c r="L100" s="303"/>
      <c r="M100" s="303"/>
      <c r="N100" s="303"/>
      <c r="O100" s="303"/>
      <c r="P100" s="303"/>
      <c r="Q100" s="303"/>
      <c r="R100" s="304"/>
      <c r="S100" s="304"/>
      <c r="T100" s="304"/>
      <c r="U100" s="304"/>
      <c r="V100" s="304"/>
      <c r="W100" s="304"/>
      <c r="X100" s="304"/>
      <c r="Y100" s="304"/>
      <c r="Z100" s="304"/>
      <c r="AA100" s="304"/>
      <c r="AB100" s="304"/>
      <c r="AC100" s="304"/>
      <c r="AF100" s="301"/>
      <c r="AG100" s="301"/>
      <c r="AH100" s="301"/>
      <c r="AI100" s="302"/>
      <c r="AJ100" s="302"/>
      <c r="AK100" s="302"/>
      <c r="AL100" s="302"/>
      <c r="AM100" s="303"/>
      <c r="AN100" s="303"/>
      <c r="AO100" s="303"/>
      <c r="AP100" s="303"/>
      <c r="AQ100" s="303"/>
      <c r="AR100" s="303"/>
      <c r="AS100" s="303"/>
      <c r="AT100" s="303"/>
      <c r="AU100" s="304"/>
      <c r="AV100" s="304"/>
      <c r="AW100" s="304"/>
      <c r="AX100" s="304"/>
      <c r="AY100" s="304"/>
      <c r="AZ100" s="304"/>
      <c r="BA100" s="304"/>
      <c r="BB100" s="304"/>
      <c r="BC100" s="304"/>
      <c r="BD100" s="304"/>
      <c r="BE100" s="304"/>
      <c r="BF100" s="304"/>
      <c r="BH100" s="306"/>
    </row>
    <row r="101" spans="1:60" s="104" customFormat="1" ht="13.5" customHeight="1">
      <c r="A101" s="255"/>
      <c r="B101" s="103"/>
      <c r="C101" s="1043" t="s">
        <v>786</v>
      </c>
      <c r="D101" s="1043"/>
      <c r="E101" s="1043"/>
      <c r="F101" s="1043"/>
      <c r="G101" s="1043"/>
      <c r="H101" s="1043"/>
      <c r="I101" s="1043"/>
      <c r="J101" s="1043"/>
      <c r="K101" s="1043"/>
      <c r="L101" s="1043"/>
      <c r="M101" s="1043"/>
      <c r="N101" s="1043"/>
      <c r="O101" s="1043"/>
      <c r="P101" s="1043"/>
      <c r="Q101" s="1043"/>
      <c r="R101" s="1043"/>
      <c r="S101" s="1043"/>
      <c r="T101" s="1043"/>
      <c r="U101" s="1043"/>
      <c r="V101" s="1043"/>
      <c r="W101" s="1043"/>
      <c r="X101" s="1043"/>
      <c r="Y101" s="1043"/>
      <c r="Z101" s="1043"/>
      <c r="AA101" s="1043"/>
      <c r="AB101" s="1043"/>
      <c r="AC101" s="1043"/>
      <c r="AD101" s="255"/>
      <c r="AE101" s="255"/>
      <c r="AF101" s="1043" t="s">
        <v>786</v>
      </c>
      <c r="AG101" s="1043"/>
      <c r="AH101" s="1043"/>
      <c r="AI101" s="1043"/>
      <c r="AJ101" s="1043"/>
      <c r="AK101" s="1043"/>
      <c r="AL101" s="1043"/>
      <c r="AM101" s="1043"/>
      <c r="AN101" s="1043"/>
      <c r="AO101" s="1043"/>
      <c r="AP101" s="1043"/>
      <c r="AQ101" s="1043"/>
      <c r="AR101" s="1043"/>
      <c r="AS101" s="1043"/>
      <c r="AT101" s="1043"/>
      <c r="AU101" s="1043"/>
      <c r="AV101" s="1043"/>
      <c r="AW101" s="1043"/>
      <c r="AX101" s="1043"/>
      <c r="AY101" s="1043"/>
      <c r="AZ101" s="1043"/>
      <c r="BA101" s="1043"/>
      <c r="BB101" s="1043"/>
      <c r="BC101" s="1043"/>
      <c r="BD101" s="1043"/>
      <c r="BE101" s="1043"/>
      <c r="BF101" s="1043"/>
      <c r="BH101" s="305"/>
    </row>
    <row r="102" spans="1:60" s="103" customFormat="1" ht="12" customHeight="1">
      <c r="C102" s="980">
        <v>1.26</v>
      </c>
      <c r="D102" s="981"/>
      <c r="E102" s="982"/>
      <c r="F102" s="983" t="s">
        <v>590</v>
      </c>
      <c r="G102" s="984"/>
      <c r="H102" s="984"/>
      <c r="I102" s="985"/>
      <c r="J102" s="983"/>
      <c r="K102" s="984"/>
      <c r="L102" s="984"/>
      <c r="M102" s="984"/>
      <c r="N102" s="984"/>
      <c r="O102" s="984"/>
      <c r="P102" s="984"/>
      <c r="Q102" s="985"/>
      <c r="R102" s="991">
        <v>1000</v>
      </c>
      <c r="S102" s="992"/>
      <c r="T102" s="992"/>
      <c r="U102" s="993"/>
      <c r="V102" s="991"/>
      <c r="W102" s="992"/>
      <c r="X102" s="992"/>
      <c r="Y102" s="993"/>
      <c r="Z102" s="991">
        <v>7000</v>
      </c>
      <c r="AA102" s="992"/>
      <c r="AB102" s="992"/>
      <c r="AC102" s="993"/>
      <c r="AD102" s="104"/>
      <c r="AE102" s="104"/>
      <c r="AF102" s="980">
        <v>1.26</v>
      </c>
      <c r="AG102" s="981"/>
      <c r="AH102" s="982"/>
      <c r="AI102" s="983" t="s">
        <v>590</v>
      </c>
      <c r="AJ102" s="984"/>
      <c r="AK102" s="984"/>
      <c r="AL102" s="985"/>
      <c r="AM102" s="983"/>
      <c r="AN102" s="984"/>
      <c r="AO102" s="984"/>
      <c r="AP102" s="984"/>
      <c r="AQ102" s="984"/>
      <c r="AR102" s="984"/>
      <c r="AS102" s="984"/>
      <c r="AT102" s="985"/>
      <c r="AU102" s="991">
        <v>1000</v>
      </c>
      <c r="AV102" s="992"/>
      <c r="AW102" s="992"/>
      <c r="AX102" s="993"/>
      <c r="AY102" s="991"/>
      <c r="AZ102" s="992"/>
      <c r="BA102" s="992"/>
      <c r="BB102" s="993"/>
      <c r="BC102" s="991">
        <v>7000</v>
      </c>
      <c r="BD102" s="992"/>
      <c r="BE102" s="992"/>
      <c r="BF102" s="993"/>
      <c r="BH102" s="306"/>
    </row>
    <row r="103" spans="1:60" s="103" customFormat="1" ht="12" customHeight="1">
      <c r="C103" s="980">
        <v>1.27</v>
      </c>
      <c r="D103" s="981"/>
      <c r="E103" s="982"/>
      <c r="F103" s="983" t="s">
        <v>608</v>
      </c>
      <c r="G103" s="984"/>
      <c r="H103" s="984"/>
      <c r="I103" s="985"/>
      <c r="J103" s="983"/>
      <c r="K103" s="984"/>
      <c r="L103" s="984"/>
      <c r="M103" s="984"/>
      <c r="N103" s="984"/>
      <c r="O103" s="984"/>
      <c r="P103" s="984"/>
      <c r="Q103" s="985"/>
      <c r="R103" s="991">
        <v>1000</v>
      </c>
      <c r="S103" s="992"/>
      <c r="T103" s="992"/>
      <c r="U103" s="993"/>
      <c r="V103" s="991"/>
      <c r="W103" s="992"/>
      <c r="X103" s="992"/>
      <c r="Y103" s="993"/>
      <c r="Z103" s="991">
        <v>8000</v>
      </c>
      <c r="AA103" s="992"/>
      <c r="AB103" s="992"/>
      <c r="AC103" s="993"/>
      <c r="AD103" s="104"/>
      <c r="AE103" s="104"/>
      <c r="AF103" s="980">
        <v>1.27</v>
      </c>
      <c r="AG103" s="981"/>
      <c r="AH103" s="982"/>
      <c r="AI103" s="983" t="s">
        <v>608</v>
      </c>
      <c r="AJ103" s="984"/>
      <c r="AK103" s="984"/>
      <c r="AL103" s="985"/>
      <c r="AM103" s="983"/>
      <c r="AN103" s="984"/>
      <c r="AO103" s="984"/>
      <c r="AP103" s="984"/>
      <c r="AQ103" s="984"/>
      <c r="AR103" s="984"/>
      <c r="AS103" s="984"/>
      <c r="AT103" s="985"/>
      <c r="AU103" s="991">
        <v>1000</v>
      </c>
      <c r="AV103" s="992"/>
      <c r="AW103" s="992"/>
      <c r="AX103" s="993"/>
      <c r="AY103" s="991"/>
      <c r="AZ103" s="992"/>
      <c r="BA103" s="992"/>
      <c r="BB103" s="993"/>
      <c r="BC103" s="991">
        <v>8000</v>
      </c>
      <c r="BD103" s="992"/>
      <c r="BE103" s="992"/>
      <c r="BF103" s="993"/>
      <c r="BH103" s="306"/>
    </row>
    <row r="104" spans="1:60" s="103" customFormat="1" ht="12" customHeight="1">
      <c r="C104" s="980">
        <v>1.28</v>
      </c>
      <c r="D104" s="981"/>
      <c r="E104" s="982"/>
      <c r="F104" s="983" t="s">
        <v>590</v>
      </c>
      <c r="G104" s="984"/>
      <c r="H104" s="984"/>
      <c r="I104" s="985"/>
      <c r="J104" s="983"/>
      <c r="K104" s="984"/>
      <c r="L104" s="984"/>
      <c r="M104" s="984"/>
      <c r="N104" s="984"/>
      <c r="O104" s="984"/>
      <c r="P104" s="984"/>
      <c r="Q104" s="985"/>
      <c r="R104" s="991">
        <v>1000</v>
      </c>
      <c r="S104" s="992"/>
      <c r="T104" s="992"/>
      <c r="U104" s="993"/>
      <c r="V104" s="991"/>
      <c r="W104" s="992"/>
      <c r="X104" s="992"/>
      <c r="Y104" s="993"/>
      <c r="Z104" s="991">
        <v>9000</v>
      </c>
      <c r="AA104" s="992"/>
      <c r="AB104" s="992"/>
      <c r="AC104" s="993"/>
      <c r="AD104" s="104"/>
      <c r="AE104" s="104"/>
      <c r="AF104" s="980">
        <v>1.28</v>
      </c>
      <c r="AG104" s="981"/>
      <c r="AH104" s="982"/>
      <c r="AI104" s="983" t="s">
        <v>590</v>
      </c>
      <c r="AJ104" s="984"/>
      <c r="AK104" s="984"/>
      <c r="AL104" s="985"/>
      <c r="AM104" s="983"/>
      <c r="AN104" s="984"/>
      <c r="AO104" s="984"/>
      <c r="AP104" s="984"/>
      <c r="AQ104" s="984"/>
      <c r="AR104" s="984"/>
      <c r="AS104" s="984"/>
      <c r="AT104" s="985"/>
      <c r="AU104" s="991">
        <v>1000</v>
      </c>
      <c r="AV104" s="992"/>
      <c r="AW104" s="992"/>
      <c r="AX104" s="993"/>
      <c r="AY104" s="991"/>
      <c r="AZ104" s="992"/>
      <c r="BA104" s="992"/>
      <c r="BB104" s="993"/>
      <c r="BC104" s="991">
        <v>9000</v>
      </c>
      <c r="BD104" s="992"/>
      <c r="BE104" s="992"/>
      <c r="BF104" s="993"/>
      <c r="BH104" s="306"/>
    </row>
    <row r="105" spans="1:60" s="104" customFormat="1" ht="13.5" customHeight="1">
      <c r="A105" s="255"/>
      <c r="B105" s="103"/>
      <c r="C105" s="1009" t="s">
        <v>792</v>
      </c>
      <c r="D105" s="981"/>
      <c r="E105" s="982"/>
      <c r="F105" s="983" t="s">
        <v>608</v>
      </c>
      <c r="G105" s="984"/>
      <c r="H105" s="984"/>
      <c r="I105" s="985"/>
      <c r="J105" s="986"/>
      <c r="K105" s="987"/>
      <c r="L105" s="987"/>
      <c r="M105" s="987"/>
      <c r="N105" s="987"/>
      <c r="O105" s="987"/>
      <c r="P105" s="987"/>
      <c r="Q105" s="988"/>
      <c r="R105" s="991">
        <v>1000</v>
      </c>
      <c r="S105" s="992"/>
      <c r="T105" s="992"/>
      <c r="U105" s="993"/>
      <c r="V105" s="991"/>
      <c r="W105" s="992"/>
      <c r="X105" s="992"/>
      <c r="Y105" s="993"/>
      <c r="Z105" s="991">
        <v>10000</v>
      </c>
      <c r="AA105" s="992"/>
      <c r="AB105" s="992"/>
      <c r="AC105" s="993"/>
      <c r="AF105" s="1009" t="s">
        <v>792</v>
      </c>
      <c r="AG105" s="981"/>
      <c r="AH105" s="982"/>
      <c r="AI105" s="983" t="s">
        <v>608</v>
      </c>
      <c r="AJ105" s="984"/>
      <c r="AK105" s="984"/>
      <c r="AL105" s="985"/>
      <c r="AM105" s="986"/>
      <c r="AN105" s="987"/>
      <c r="AO105" s="987"/>
      <c r="AP105" s="987"/>
      <c r="AQ105" s="987"/>
      <c r="AR105" s="987"/>
      <c r="AS105" s="987"/>
      <c r="AT105" s="988"/>
      <c r="AU105" s="991">
        <v>1000</v>
      </c>
      <c r="AV105" s="992"/>
      <c r="AW105" s="992"/>
      <c r="AX105" s="993"/>
      <c r="AY105" s="991"/>
      <c r="AZ105" s="992"/>
      <c r="BA105" s="992"/>
      <c r="BB105" s="993"/>
      <c r="BC105" s="991">
        <v>10000</v>
      </c>
      <c r="BD105" s="992"/>
      <c r="BE105" s="992"/>
      <c r="BF105" s="993"/>
      <c r="BH105" s="305"/>
    </row>
    <row r="106" spans="1:60" s="104" customFormat="1" ht="13.5" customHeight="1">
      <c r="A106" s="255"/>
      <c r="B106" s="103"/>
      <c r="C106" s="1009" t="s">
        <v>591</v>
      </c>
      <c r="D106" s="981"/>
      <c r="E106" s="982"/>
      <c r="F106" s="983" t="s">
        <v>590</v>
      </c>
      <c r="G106" s="984"/>
      <c r="H106" s="984"/>
      <c r="I106" s="985"/>
      <c r="J106" s="986"/>
      <c r="K106" s="987"/>
      <c r="L106" s="987"/>
      <c r="M106" s="987"/>
      <c r="N106" s="987"/>
      <c r="O106" s="987"/>
      <c r="P106" s="987"/>
      <c r="Q106" s="988"/>
      <c r="R106" s="991">
        <v>1000</v>
      </c>
      <c r="S106" s="992"/>
      <c r="T106" s="992"/>
      <c r="U106" s="993"/>
      <c r="V106" s="991"/>
      <c r="W106" s="992"/>
      <c r="X106" s="992"/>
      <c r="Y106" s="993"/>
      <c r="Z106" s="991">
        <v>11000</v>
      </c>
      <c r="AA106" s="992"/>
      <c r="AB106" s="992"/>
      <c r="AC106" s="993"/>
      <c r="AF106" s="1009"/>
      <c r="AG106" s="981"/>
      <c r="AH106" s="982"/>
      <c r="AI106" s="983"/>
      <c r="AJ106" s="984"/>
      <c r="AK106" s="984"/>
      <c r="AL106" s="985"/>
      <c r="AM106" s="1044" t="s">
        <v>592</v>
      </c>
      <c r="AN106" s="1045"/>
      <c r="AO106" s="1045"/>
      <c r="AP106" s="1045"/>
      <c r="AQ106" s="1045"/>
      <c r="AR106" s="1045"/>
      <c r="AS106" s="1045"/>
      <c r="AT106" s="1046"/>
      <c r="AU106" s="991">
        <v>9000</v>
      </c>
      <c r="AV106" s="992"/>
      <c r="AW106" s="992"/>
      <c r="AX106" s="993"/>
      <c r="AY106" s="991"/>
      <c r="AZ106" s="992"/>
      <c r="BA106" s="992"/>
      <c r="BB106" s="993"/>
      <c r="BC106" s="991">
        <v>10000</v>
      </c>
      <c r="BD106" s="992"/>
      <c r="BE106" s="992"/>
      <c r="BF106" s="993"/>
      <c r="BH106" s="305" t="s">
        <v>787</v>
      </c>
    </row>
    <row r="107" spans="1:60" s="104" customFormat="1" ht="13.5" customHeight="1">
      <c r="A107" s="255"/>
      <c r="B107" s="103"/>
      <c r="C107" s="1009"/>
      <c r="D107" s="981"/>
      <c r="E107" s="982"/>
      <c r="F107" s="983"/>
      <c r="G107" s="984"/>
      <c r="H107" s="984"/>
      <c r="I107" s="985"/>
      <c r="J107" s="986" t="s">
        <v>594</v>
      </c>
      <c r="K107" s="987"/>
      <c r="L107" s="987"/>
      <c r="M107" s="987"/>
      <c r="N107" s="987"/>
      <c r="O107" s="987"/>
      <c r="P107" s="987"/>
      <c r="Q107" s="988"/>
      <c r="R107" s="991">
        <v>10000</v>
      </c>
      <c r="S107" s="992"/>
      <c r="T107" s="992"/>
      <c r="U107" s="993"/>
      <c r="V107" s="991">
        <v>0</v>
      </c>
      <c r="W107" s="992"/>
      <c r="X107" s="992"/>
      <c r="Y107" s="993"/>
      <c r="Z107" s="991"/>
      <c r="AA107" s="992"/>
      <c r="AB107" s="992"/>
      <c r="AC107" s="993"/>
      <c r="BH107" s="305"/>
    </row>
    <row r="108" spans="1:60" s="104" customFormat="1" ht="13.5" customHeight="1">
      <c r="A108" s="255"/>
      <c r="C108" s="293"/>
      <c r="D108" s="285"/>
      <c r="E108" s="286"/>
      <c r="F108" s="287"/>
      <c r="G108" s="288"/>
      <c r="H108" s="288"/>
      <c r="I108" s="289"/>
      <c r="J108" s="282"/>
      <c r="K108" s="283"/>
      <c r="L108" s="283"/>
      <c r="M108" s="283"/>
      <c r="N108" s="283"/>
      <c r="O108" s="283"/>
      <c r="P108" s="283"/>
      <c r="Q108" s="284"/>
      <c r="R108" s="290"/>
      <c r="S108" s="291"/>
      <c r="T108" s="291"/>
      <c r="U108" s="292"/>
      <c r="V108" s="290"/>
      <c r="W108" s="291"/>
      <c r="X108" s="291"/>
      <c r="Y108" s="292"/>
      <c r="Z108" s="290"/>
      <c r="AA108" s="291"/>
      <c r="AB108" s="291"/>
      <c r="AC108" s="292"/>
      <c r="AF108" s="103" t="s">
        <v>788</v>
      </c>
      <c r="BH108" s="305"/>
    </row>
    <row r="109" spans="1:60" s="104" customFormat="1" ht="13.5" customHeight="1">
      <c r="A109" s="255"/>
      <c r="B109" s="103"/>
      <c r="C109" s="1009" t="s">
        <v>681</v>
      </c>
      <c r="D109" s="981"/>
      <c r="E109" s="982"/>
      <c r="F109" s="983" t="s">
        <v>590</v>
      </c>
      <c r="G109" s="984"/>
      <c r="H109" s="984"/>
      <c r="I109" s="985"/>
      <c r="J109" s="986"/>
      <c r="K109" s="987"/>
      <c r="L109" s="987"/>
      <c r="M109" s="987"/>
      <c r="N109" s="987"/>
      <c r="O109" s="987"/>
      <c r="P109" s="987"/>
      <c r="Q109" s="988"/>
      <c r="R109" s="991">
        <v>1000</v>
      </c>
      <c r="S109" s="992"/>
      <c r="T109" s="992"/>
      <c r="U109" s="993"/>
      <c r="V109" s="991"/>
      <c r="W109" s="992"/>
      <c r="X109" s="992"/>
      <c r="Y109" s="993"/>
      <c r="Z109" s="991">
        <v>12000</v>
      </c>
      <c r="AA109" s="992"/>
      <c r="AB109" s="992"/>
      <c r="AC109" s="993"/>
      <c r="AF109" s="1009"/>
      <c r="AG109" s="981"/>
      <c r="AH109" s="982"/>
      <c r="AI109" s="983"/>
      <c r="AJ109" s="984"/>
      <c r="AK109" s="984"/>
      <c r="AL109" s="985"/>
      <c r="AM109" s="1044" t="s">
        <v>593</v>
      </c>
      <c r="AN109" s="1045"/>
      <c r="AO109" s="1045"/>
      <c r="AP109" s="1045"/>
      <c r="AQ109" s="1045"/>
      <c r="AR109" s="1045"/>
      <c r="AS109" s="1045"/>
      <c r="AT109" s="1046"/>
      <c r="AU109" s="991">
        <v>9000</v>
      </c>
      <c r="AV109" s="992"/>
      <c r="AW109" s="992"/>
      <c r="AX109" s="993"/>
      <c r="AY109" s="991"/>
      <c r="AZ109" s="992"/>
      <c r="BA109" s="992"/>
      <c r="BB109" s="993"/>
      <c r="BC109" s="991">
        <v>10000</v>
      </c>
      <c r="BD109" s="992"/>
      <c r="BE109" s="992"/>
      <c r="BF109" s="993"/>
      <c r="BH109" s="305"/>
    </row>
    <row r="110" spans="1:60" s="104" customFormat="1" ht="13.5" customHeight="1">
      <c r="A110" s="255"/>
      <c r="B110" s="103"/>
      <c r="C110" s="1009" t="s">
        <v>682</v>
      </c>
      <c r="D110" s="981"/>
      <c r="E110" s="982"/>
      <c r="F110" s="983" t="s">
        <v>608</v>
      </c>
      <c r="G110" s="984"/>
      <c r="H110" s="984"/>
      <c r="I110" s="985"/>
      <c r="J110" s="986"/>
      <c r="K110" s="987"/>
      <c r="L110" s="987"/>
      <c r="M110" s="987"/>
      <c r="N110" s="987"/>
      <c r="O110" s="987"/>
      <c r="P110" s="987"/>
      <c r="Q110" s="988"/>
      <c r="R110" s="991">
        <v>1000</v>
      </c>
      <c r="S110" s="992"/>
      <c r="T110" s="992"/>
      <c r="U110" s="993"/>
      <c r="V110" s="991"/>
      <c r="W110" s="992"/>
      <c r="X110" s="992"/>
      <c r="Y110" s="993"/>
      <c r="Z110" s="991">
        <v>13000</v>
      </c>
      <c r="AA110" s="992"/>
      <c r="AB110" s="992"/>
      <c r="AC110" s="993"/>
      <c r="AF110" s="1009" t="s">
        <v>591</v>
      </c>
      <c r="AG110" s="981"/>
      <c r="AH110" s="982"/>
      <c r="AI110" s="983" t="s">
        <v>590</v>
      </c>
      <c r="AJ110" s="984"/>
      <c r="AK110" s="984"/>
      <c r="AL110" s="985"/>
      <c r="AM110" s="986"/>
      <c r="AN110" s="987"/>
      <c r="AO110" s="987"/>
      <c r="AP110" s="987"/>
      <c r="AQ110" s="987"/>
      <c r="AR110" s="987"/>
      <c r="AS110" s="987"/>
      <c r="AT110" s="988"/>
      <c r="AU110" s="991">
        <v>1000</v>
      </c>
      <c r="AV110" s="992"/>
      <c r="AW110" s="992"/>
      <c r="AX110" s="993"/>
      <c r="AY110" s="991"/>
      <c r="AZ110" s="992"/>
      <c r="BA110" s="992"/>
      <c r="BB110" s="993"/>
      <c r="BC110" s="991">
        <v>11000</v>
      </c>
      <c r="BD110" s="992"/>
      <c r="BE110" s="992"/>
      <c r="BF110" s="993"/>
      <c r="BH110" s="305"/>
    </row>
    <row r="111" spans="1:60" s="104" customFormat="1" ht="13.5" customHeight="1">
      <c r="A111" s="255"/>
      <c r="B111" s="103"/>
      <c r="C111" s="1043"/>
      <c r="D111" s="1043"/>
      <c r="E111" s="1043"/>
      <c r="F111" s="1043"/>
      <c r="G111" s="1043"/>
      <c r="H111" s="1043"/>
      <c r="I111" s="1043"/>
      <c r="J111" s="1043"/>
      <c r="K111" s="1043"/>
      <c r="L111" s="1043"/>
      <c r="M111" s="1043"/>
      <c r="N111" s="1043"/>
      <c r="O111" s="1043"/>
      <c r="P111" s="1043"/>
      <c r="Q111" s="1043"/>
      <c r="R111" s="1043"/>
      <c r="S111" s="1043"/>
      <c r="T111" s="1043"/>
      <c r="U111" s="1043"/>
      <c r="V111" s="1043"/>
      <c r="W111" s="1043"/>
      <c r="X111" s="1043"/>
      <c r="Y111" s="1043"/>
      <c r="Z111" s="1043"/>
      <c r="AA111" s="1043"/>
      <c r="AB111" s="1043"/>
      <c r="AC111" s="1043"/>
      <c r="AF111" s="1009"/>
      <c r="AG111" s="981"/>
      <c r="AH111" s="982"/>
      <c r="AI111" s="983"/>
      <c r="AJ111" s="984"/>
      <c r="AK111" s="984"/>
      <c r="AL111" s="985"/>
      <c r="AM111" s="986" t="s">
        <v>594</v>
      </c>
      <c r="AN111" s="987"/>
      <c r="AO111" s="987"/>
      <c r="AP111" s="987"/>
      <c r="AQ111" s="987"/>
      <c r="AR111" s="987"/>
      <c r="AS111" s="987"/>
      <c r="AT111" s="988"/>
      <c r="AU111" s="991">
        <v>10000</v>
      </c>
      <c r="AV111" s="992"/>
      <c r="AW111" s="992"/>
      <c r="AX111" s="993"/>
      <c r="AY111" s="991">
        <v>0</v>
      </c>
      <c r="AZ111" s="992"/>
      <c r="BA111" s="992"/>
      <c r="BB111" s="993"/>
      <c r="BC111" s="991"/>
      <c r="BD111" s="992"/>
      <c r="BE111" s="992"/>
      <c r="BF111" s="993"/>
      <c r="BH111" s="305"/>
    </row>
    <row r="112" spans="1:60" s="104" customFormat="1" ht="13.5" customHeight="1">
      <c r="A112" s="255"/>
      <c r="B112" s="103"/>
      <c r="C112" s="1043" t="s">
        <v>589</v>
      </c>
      <c r="D112" s="1043"/>
      <c r="E112" s="1043"/>
      <c r="F112" s="1043"/>
      <c r="G112" s="1043"/>
      <c r="H112" s="1043"/>
      <c r="I112" s="1043"/>
      <c r="J112" s="1043"/>
      <c r="K112" s="1043"/>
      <c r="L112" s="1043"/>
      <c r="M112" s="1043"/>
      <c r="N112" s="1043"/>
      <c r="O112" s="1043"/>
      <c r="P112" s="1043"/>
      <c r="Q112" s="1043"/>
      <c r="R112" s="1043"/>
      <c r="S112" s="1043"/>
      <c r="T112" s="1043"/>
      <c r="U112" s="1043"/>
      <c r="V112" s="1043"/>
      <c r="W112" s="1043"/>
      <c r="X112" s="1043"/>
      <c r="Y112" s="1043"/>
      <c r="Z112" s="1043"/>
      <c r="AA112" s="1043"/>
      <c r="AB112" s="1043"/>
      <c r="AC112" s="1043"/>
      <c r="AF112" s="293"/>
      <c r="AG112" s="285"/>
      <c r="AH112" s="286"/>
      <c r="AI112" s="287"/>
      <c r="AJ112" s="288"/>
      <c r="AK112" s="288"/>
      <c r="AL112" s="289"/>
      <c r="AM112" s="282"/>
      <c r="AN112" s="283"/>
      <c r="AO112" s="283"/>
      <c r="AP112" s="283"/>
      <c r="AQ112" s="283"/>
      <c r="AR112" s="283"/>
      <c r="AS112" s="283"/>
      <c r="AT112" s="284"/>
      <c r="AU112" s="290"/>
      <c r="AV112" s="291"/>
      <c r="AW112" s="291"/>
      <c r="AX112" s="292"/>
      <c r="AY112" s="290"/>
      <c r="AZ112" s="291"/>
      <c r="BA112" s="291"/>
      <c r="BB112" s="292"/>
      <c r="BC112" s="290"/>
      <c r="BD112" s="291"/>
      <c r="BE112" s="291"/>
      <c r="BF112" s="292"/>
      <c r="BH112" s="305"/>
    </row>
    <row r="113" spans="1:60" s="104" customFormat="1" ht="13.5" customHeight="1">
      <c r="A113" s="255"/>
      <c r="B113" s="103"/>
      <c r="AF113" s="1009" t="s">
        <v>681</v>
      </c>
      <c r="AG113" s="981"/>
      <c r="AH113" s="982"/>
      <c r="AI113" s="983" t="s">
        <v>590</v>
      </c>
      <c r="AJ113" s="984"/>
      <c r="AK113" s="984"/>
      <c r="AL113" s="985"/>
      <c r="AM113" s="986"/>
      <c r="AN113" s="987"/>
      <c r="AO113" s="987"/>
      <c r="AP113" s="987"/>
      <c r="AQ113" s="987"/>
      <c r="AR113" s="987"/>
      <c r="AS113" s="987"/>
      <c r="AT113" s="988"/>
      <c r="AU113" s="991">
        <v>1000</v>
      </c>
      <c r="AV113" s="992"/>
      <c r="AW113" s="992"/>
      <c r="AX113" s="993"/>
      <c r="AY113" s="991"/>
      <c r="AZ113" s="992"/>
      <c r="BA113" s="992"/>
      <c r="BB113" s="993"/>
      <c r="BC113" s="991">
        <v>12000</v>
      </c>
      <c r="BD113" s="992"/>
      <c r="BE113" s="992"/>
      <c r="BF113" s="993"/>
      <c r="BH113" s="305"/>
    </row>
    <row r="114" spans="1:60" s="104" customFormat="1" ht="13.5" customHeight="1">
      <c r="A114" s="255"/>
      <c r="B114" s="103"/>
      <c r="AF114" s="1009" t="s">
        <v>682</v>
      </c>
      <c r="AG114" s="981"/>
      <c r="AH114" s="982"/>
      <c r="AI114" s="983" t="s">
        <v>608</v>
      </c>
      <c r="AJ114" s="984"/>
      <c r="AK114" s="984"/>
      <c r="AL114" s="985"/>
      <c r="AM114" s="986"/>
      <c r="AN114" s="987"/>
      <c r="AO114" s="987"/>
      <c r="AP114" s="987"/>
      <c r="AQ114" s="987"/>
      <c r="AR114" s="987"/>
      <c r="AS114" s="987"/>
      <c r="AT114" s="988"/>
      <c r="AU114" s="991">
        <v>1000</v>
      </c>
      <c r="AV114" s="992"/>
      <c r="AW114" s="992"/>
      <c r="AX114" s="993"/>
      <c r="AY114" s="991"/>
      <c r="AZ114" s="992"/>
      <c r="BA114" s="992"/>
      <c r="BB114" s="993"/>
      <c r="BC114" s="991">
        <v>13000</v>
      </c>
      <c r="BD114" s="992"/>
      <c r="BE114" s="992"/>
      <c r="BF114" s="993"/>
      <c r="BH114" s="305"/>
    </row>
    <row r="115" spans="1:60" s="104" customFormat="1" ht="13.5" customHeight="1">
      <c r="A115" s="255"/>
      <c r="B115" s="103"/>
      <c r="AF115" s="1043"/>
      <c r="AG115" s="1043"/>
      <c r="AH115" s="1043"/>
      <c r="AI115" s="1043"/>
      <c r="AJ115" s="1043"/>
      <c r="AK115" s="1043"/>
      <c r="AL115" s="1043"/>
      <c r="AM115" s="1043"/>
      <c r="AN115" s="1043"/>
      <c r="AO115" s="1043"/>
      <c r="AP115" s="1043"/>
      <c r="AQ115" s="1043"/>
      <c r="AR115" s="1043"/>
      <c r="AS115" s="1043"/>
      <c r="AT115" s="1043"/>
      <c r="AU115" s="1043"/>
      <c r="AV115" s="1043"/>
      <c r="AW115" s="1043"/>
      <c r="AX115" s="1043"/>
      <c r="AY115" s="1043"/>
      <c r="AZ115" s="1043"/>
      <c r="BA115" s="1043"/>
      <c r="BB115" s="1043"/>
      <c r="BC115" s="1043"/>
      <c r="BD115" s="1043"/>
      <c r="BE115" s="1043"/>
      <c r="BF115" s="1043"/>
      <c r="BH115" s="305"/>
    </row>
    <row r="116" spans="1:60" s="104" customFormat="1" ht="13.5" customHeight="1">
      <c r="A116" s="255"/>
      <c r="B116" s="103"/>
      <c r="AF116" s="1043" t="s">
        <v>589</v>
      </c>
      <c r="AG116" s="1043"/>
      <c r="AH116" s="1043"/>
      <c r="AI116" s="1043"/>
      <c r="AJ116" s="1043"/>
      <c r="AK116" s="1043"/>
      <c r="AL116" s="1043"/>
      <c r="AM116" s="1043"/>
      <c r="AN116" s="1043"/>
      <c r="AO116" s="1043"/>
      <c r="AP116" s="1043"/>
      <c r="AQ116" s="1043"/>
      <c r="AR116" s="1043"/>
      <c r="AS116" s="1043"/>
      <c r="AT116" s="1043"/>
      <c r="AU116" s="1043"/>
      <c r="AV116" s="1043"/>
      <c r="AW116" s="1043"/>
      <c r="AX116" s="1043"/>
      <c r="AY116" s="1043"/>
      <c r="AZ116" s="1043"/>
      <c r="BA116" s="1043"/>
      <c r="BB116" s="1043"/>
      <c r="BC116" s="1043"/>
      <c r="BD116" s="1043"/>
      <c r="BE116" s="1043"/>
      <c r="BF116" s="1043"/>
      <c r="BH116" s="305"/>
    </row>
    <row r="117" spans="1:60" s="103" customFormat="1" ht="12" customHeight="1"/>
    <row r="118" spans="1:60" s="103" customFormat="1" ht="12" customHeight="1"/>
    <row r="119" spans="1:60" s="103" customFormat="1" ht="12" customHeight="1"/>
    <row r="120" spans="1:60" s="103" customFormat="1" ht="12" customHeight="1"/>
    <row r="121" spans="1:60" s="103" customFormat="1" ht="12" customHeight="1"/>
    <row r="122" spans="1:60" s="103" customFormat="1" ht="12" customHeight="1"/>
    <row r="123" spans="1:60" s="103" customFormat="1" ht="12" customHeight="1"/>
    <row r="124" spans="1:60" s="103" customFormat="1" ht="12" customHeight="1"/>
    <row r="125" spans="1:60" s="103" customFormat="1" ht="12" customHeight="1"/>
    <row r="126" spans="1:60" s="103" customFormat="1" ht="12" customHeight="1"/>
    <row r="127" spans="1:60" s="103" customFormat="1" ht="12" customHeight="1"/>
    <row r="128" spans="1:60" s="103" customFormat="1" ht="12" customHeight="1"/>
    <row r="129" s="103" customFormat="1" ht="12" customHeight="1"/>
    <row r="130" s="103" customFormat="1" ht="12" customHeight="1"/>
    <row r="131" s="103" customFormat="1" ht="12" customHeight="1"/>
    <row r="132" s="103" customFormat="1" ht="12" customHeight="1"/>
    <row r="133" s="103" customFormat="1" ht="12" customHeight="1"/>
    <row r="134" s="103" customFormat="1" ht="12" customHeight="1"/>
    <row r="135" s="103" customFormat="1" ht="12" customHeight="1"/>
    <row r="136" s="103" customFormat="1" ht="12" customHeight="1"/>
    <row r="137" s="103" customFormat="1" ht="12" customHeight="1"/>
    <row r="138" s="103" customFormat="1" ht="12" customHeight="1"/>
    <row r="139" s="103" customFormat="1" ht="12" customHeight="1"/>
    <row r="140" s="103" customFormat="1" ht="12" customHeight="1"/>
    <row r="141" s="103" customFormat="1" ht="12" customHeight="1"/>
    <row r="142" s="103" customFormat="1" ht="12" customHeight="1"/>
    <row r="143" s="103" customFormat="1" ht="12" customHeight="1"/>
    <row r="144" s="103" customFormat="1" ht="12" customHeight="1"/>
  </sheetData>
  <mergeCells count="590">
    <mergeCell ref="BN1:BP2"/>
    <mergeCell ref="C15:E15"/>
    <mergeCell ref="F15:I15"/>
    <mergeCell ref="J15:Q15"/>
    <mergeCell ref="R15:U15"/>
    <mergeCell ref="V15:Y15"/>
    <mergeCell ref="Z15:AC15"/>
    <mergeCell ref="AF15:AH15"/>
    <mergeCell ref="AI15:AL15"/>
    <mergeCell ref="AM15:AT15"/>
    <mergeCell ref="AU15:AX15"/>
    <mergeCell ref="AY15:BB15"/>
    <mergeCell ref="BC15:BF15"/>
    <mergeCell ref="AI16:AL16"/>
    <mergeCell ref="AM16:AT16"/>
    <mergeCell ref="A1:M2"/>
    <mergeCell ref="N1:S2"/>
    <mergeCell ref="T1:AB2"/>
    <mergeCell ref="AC1:AH2"/>
    <mergeCell ref="AI1:BA2"/>
    <mergeCell ref="BB1:BG2"/>
    <mergeCell ref="BH1:BM2"/>
    <mergeCell ref="AU16:AX16"/>
    <mergeCell ref="AY16:BB16"/>
    <mergeCell ref="BC16:BF16"/>
    <mergeCell ref="C16:E16"/>
    <mergeCell ref="F16:I16"/>
    <mergeCell ref="J16:Q16"/>
    <mergeCell ref="R16:U16"/>
    <mergeCell ref="V16:Y16"/>
    <mergeCell ref="Z16:AC16"/>
    <mergeCell ref="AF16:AH16"/>
    <mergeCell ref="C18:AC18"/>
    <mergeCell ref="AF18:BF18"/>
    <mergeCell ref="C19:E19"/>
    <mergeCell ref="F19:I19"/>
    <mergeCell ref="J19:Q19"/>
    <mergeCell ref="R19:U19"/>
    <mergeCell ref="V19:Y19"/>
    <mergeCell ref="Z19:AC19"/>
    <mergeCell ref="AF19:AH19"/>
    <mergeCell ref="AI19:AL19"/>
    <mergeCell ref="AM19:AT19"/>
    <mergeCell ref="AU19:AX19"/>
    <mergeCell ref="AY19:BB19"/>
    <mergeCell ref="BC19:BF19"/>
    <mergeCell ref="AU20:AX20"/>
    <mergeCell ref="AY20:BB20"/>
    <mergeCell ref="BC20:BF20"/>
    <mergeCell ref="C22:E22"/>
    <mergeCell ref="F22:I22"/>
    <mergeCell ref="J22:Q22"/>
    <mergeCell ref="R22:U22"/>
    <mergeCell ref="V22:Y22"/>
    <mergeCell ref="Z22:AC22"/>
    <mergeCell ref="AF22:AH22"/>
    <mergeCell ref="AI22:AL22"/>
    <mergeCell ref="AM22:AT22"/>
    <mergeCell ref="AU22:AX22"/>
    <mergeCell ref="AY22:BB22"/>
    <mergeCell ref="BC22:BF22"/>
    <mergeCell ref="C20:E20"/>
    <mergeCell ref="F20:I20"/>
    <mergeCell ref="J20:Q20"/>
    <mergeCell ref="R20:U20"/>
    <mergeCell ref="V20:Y20"/>
    <mergeCell ref="Z20:AC20"/>
    <mergeCell ref="AF20:AH20"/>
    <mergeCell ref="AI20:AL20"/>
    <mergeCell ref="AM20:AT20"/>
    <mergeCell ref="AU23:AX23"/>
    <mergeCell ref="AY23:BB23"/>
    <mergeCell ref="BC23:BF23"/>
    <mergeCell ref="C24:AC24"/>
    <mergeCell ref="C25:AC25"/>
    <mergeCell ref="AF26:AH26"/>
    <mergeCell ref="AI26:AL26"/>
    <mergeCell ref="AM26:AT26"/>
    <mergeCell ref="AU26:AX26"/>
    <mergeCell ref="AY26:BB26"/>
    <mergeCell ref="BC26:BF26"/>
    <mergeCell ref="C23:E23"/>
    <mergeCell ref="F23:I23"/>
    <mergeCell ref="J23:Q23"/>
    <mergeCell ref="R23:U23"/>
    <mergeCell ref="V23:Y23"/>
    <mergeCell ref="Z23:AC23"/>
    <mergeCell ref="AF23:AH23"/>
    <mergeCell ref="AI23:AL23"/>
    <mergeCell ref="AM23:AT23"/>
    <mergeCell ref="AF27:AH27"/>
    <mergeCell ref="AI27:AL27"/>
    <mergeCell ref="AM27:AT27"/>
    <mergeCell ref="AU27:AX27"/>
    <mergeCell ref="AY27:BB27"/>
    <mergeCell ref="BC27:BF27"/>
    <mergeCell ref="AF28:AH28"/>
    <mergeCell ref="AI28:AL28"/>
    <mergeCell ref="AM28:AT28"/>
    <mergeCell ref="AU28:AX28"/>
    <mergeCell ref="AY28:BB28"/>
    <mergeCell ref="BC28:BF28"/>
    <mergeCell ref="AI36:AL36"/>
    <mergeCell ref="AM36:AT36"/>
    <mergeCell ref="AF29:BF29"/>
    <mergeCell ref="AF30:BF30"/>
    <mergeCell ref="C35:E35"/>
    <mergeCell ref="F35:I35"/>
    <mergeCell ref="J35:Q35"/>
    <mergeCell ref="R35:U35"/>
    <mergeCell ref="V35:Y35"/>
    <mergeCell ref="Z35:AC35"/>
    <mergeCell ref="AF35:AH35"/>
    <mergeCell ref="AI35:AL35"/>
    <mergeCell ref="AM35:AT35"/>
    <mergeCell ref="AU35:AX35"/>
    <mergeCell ref="AY35:BB35"/>
    <mergeCell ref="BC35:BF35"/>
    <mergeCell ref="AU36:AX36"/>
    <mergeCell ref="AY36:BB36"/>
    <mergeCell ref="BC36:BF36"/>
    <mergeCell ref="C36:E36"/>
    <mergeCell ref="F36:I36"/>
    <mergeCell ref="J36:Q36"/>
    <mergeCell ref="R36:U36"/>
    <mergeCell ref="V36:Y36"/>
    <mergeCell ref="C38:AC38"/>
    <mergeCell ref="AF38:BF38"/>
    <mergeCell ref="C39:E39"/>
    <mergeCell ref="F39:I39"/>
    <mergeCell ref="J39:Q39"/>
    <mergeCell ref="R39:U39"/>
    <mergeCell ref="V39:Y39"/>
    <mergeCell ref="Z39:AC39"/>
    <mergeCell ref="AF39:AH39"/>
    <mergeCell ref="AI39:AL39"/>
    <mergeCell ref="AM39:AT39"/>
    <mergeCell ref="AU39:AX39"/>
    <mergeCell ref="AY39:BB39"/>
    <mergeCell ref="BC39:BF39"/>
    <mergeCell ref="Z36:AC36"/>
    <mergeCell ref="AF36:AH36"/>
    <mergeCell ref="AU40:AX40"/>
    <mergeCell ref="AY40:BB40"/>
    <mergeCell ref="BC40:BF40"/>
    <mergeCell ref="C41:E41"/>
    <mergeCell ref="F41:I41"/>
    <mergeCell ref="J41:Q41"/>
    <mergeCell ref="R41:U41"/>
    <mergeCell ref="V41:Y41"/>
    <mergeCell ref="Z41:AC41"/>
    <mergeCell ref="AF41:AH41"/>
    <mergeCell ref="AI41:AL41"/>
    <mergeCell ref="AM41:AT41"/>
    <mergeCell ref="AU41:AX41"/>
    <mergeCell ref="AY41:BB41"/>
    <mergeCell ref="BC41:BF41"/>
    <mergeCell ref="C40:E40"/>
    <mergeCell ref="F40:I40"/>
    <mergeCell ref="J40:Q40"/>
    <mergeCell ref="R40:U40"/>
    <mergeCell ref="V40:Y40"/>
    <mergeCell ref="Z40:AC40"/>
    <mergeCell ref="AF40:AH40"/>
    <mergeCell ref="AI40:AL40"/>
    <mergeCell ref="AM40:AT40"/>
    <mergeCell ref="AF42:AH42"/>
    <mergeCell ref="AI42:AL42"/>
    <mergeCell ref="AM42:AT42"/>
    <mergeCell ref="AU42:AX42"/>
    <mergeCell ref="AY42:BB42"/>
    <mergeCell ref="BC42:BF42"/>
    <mergeCell ref="C43:E43"/>
    <mergeCell ref="F43:I43"/>
    <mergeCell ref="J43:Q43"/>
    <mergeCell ref="R43:U43"/>
    <mergeCell ref="V43:Y43"/>
    <mergeCell ref="Z43:AC43"/>
    <mergeCell ref="AF43:AH43"/>
    <mergeCell ref="AI43:AL43"/>
    <mergeCell ref="AM43:AT43"/>
    <mergeCell ref="AU43:AX43"/>
    <mergeCell ref="AY43:BB43"/>
    <mergeCell ref="BC43:BF43"/>
    <mergeCell ref="C44:E44"/>
    <mergeCell ref="F44:I44"/>
    <mergeCell ref="J44:Q44"/>
    <mergeCell ref="R44:U44"/>
    <mergeCell ref="V44:Y44"/>
    <mergeCell ref="Z44:AC44"/>
    <mergeCell ref="C45:AC45"/>
    <mergeCell ref="C47:AC47"/>
    <mergeCell ref="AF47:AH47"/>
    <mergeCell ref="AI47:AL47"/>
    <mergeCell ref="AM47:AT47"/>
    <mergeCell ref="AU47:AX47"/>
    <mergeCell ref="AY47:BB47"/>
    <mergeCell ref="BC47:BF47"/>
    <mergeCell ref="AF48:AH48"/>
    <mergeCell ref="AI48:AL48"/>
    <mergeCell ref="AM48:AT48"/>
    <mergeCell ref="AU48:AX48"/>
    <mergeCell ref="AY48:BB48"/>
    <mergeCell ref="BC48:BF48"/>
    <mergeCell ref="C56:E56"/>
    <mergeCell ref="F56:I56"/>
    <mergeCell ref="J56:Q56"/>
    <mergeCell ref="R56:U56"/>
    <mergeCell ref="V56:Y56"/>
    <mergeCell ref="Z56:AC56"/>
    <mergeCell ref="AF56:AH56"/>
    <mergeCell ref="AI56:AL56"/>
    <mergeCell ref="AM56:AT56"/>
    <mergeCell ref="AM57:AT57"/>
    <mergeCell ref="AF49:AH49"/>
    <mergeCell ref="AI49:AL49"/>
    <mergeCell ref="AM49:AT49"/>
    <mergeCell ref="AU49:AX49"/>
    <mergeCell ref="AY49:BB49"/>
    <mergeCell ref="BC49:BF49"/>
    <mergeCell ref="AF50:BF50"/>
    <mergeCell ref="AF51:BF51"/>
    <mergeCell ref="AU56:AX56"/>
    <mergeCell ref="AY56:BB56"/>
    <mergeCell ref="BC56:BF56"/>
    <mergeCell ref="AU57:AX57"/>
    <mergeCell ref="AY57:BB57"/>
    <mergeCell ref="BC57:BF57"/>
    <mergeCell ref="C57:E57"/>
    <mergeCell ref="F57:I57"/>
    <mergeCell ref="J57:Q57"/>
    <mergeCell ref="R57:U57"/>
    <mergeCell ref="V57:Y57"/>
    <mergeCell ref="Z57:AC57"/>
    <mergeCell ref="AF57:AH57"/>
    <mergeCell ref="AU61:AX61"/>
    <mergeCell ref="AY61:BB61"/>
    <mergeCell ref="C59:AC59"/>
    <mergeCell ref="AF59:BF59"/>
    <mergeCell ref="C60:E60"/>
    <mergeCell ref="F60:I60"/>
    <mergeCell ref="J60:Q60"/>
    <mergeCell ref="R60:U60"/>
    <mergeCell ref="V60:Y60"/>
    <mergeCell ref="Z60:AC60"/>
    <mergeCell ref="AF60:AH60"/>
    <mergeCell ref="AI60:AL60"/>
    <mergeCell ref="AM60:AT60"/>
    <mergeCell ref="AU60:AX60"/>
    <mergeCell ref="AY60:BB60"/>
    <mergeCell ref="BC60:BF60"/>
    <mergeCell ref="AI57:AL57"/>
    <mergeCell ref="BC61:BF61"/>
    <mergeCell ref="C62:E62"/>
    <mergeCell ref="F62:I62"/>
    <mergeCell ref="J62:Q62"/>
    <mergeCell ref="R62:U62"/>
    <mergeCell ref="V62:Y62"/>
    <mergeCell ref="Z62:AC62"/>
    <mergeCell ref="AF62:AH62"/>
    <mergeCell ref="AI62:AL62"/>
    <mergeCell ref="AM62:AT62"/>
    <mergeCell ref="AU62:AX62"/>
    <mergeCell ref="AY62:BB62"/>
    <mergeCell ref="BC62:BF62"/>
    <mergeCell ref="C61:E61"/>
    <mergeCell ref="F61:I61"/>
    <mergeCell ref="J61:Q61"/>
    <mergeCell ref="R61:U61"/>
    <mergeCell ref="V61:Y61"/>
    <mergeCell ref="Z61:AC61"/>
    <mergeCell ref="AF61:AH61"/>
    <mergeCell ref="AI61:AL61"/>
    <mergeCell ref="AM61:AT61"/>
    <mergeCell ref="C63:E63"/>
    <mergeCell ref="F63:I63"/>
    <mergeCell ref="J63:Q63"/>
    <mergeCell ref="R63:U63"/>
    <mergeCell ref="V63:Y63"/>
    <mergeCell ref="Z63:AC63"/>
    <mergeCell ref="AF63:AH63"/>
    <mergeCell ref="AI63:AL63"/>
    <mergeCell ref="AM63:AT63"/>
    <mergeCell ref="AU63:AX63"/>
    <mergeCell ref="AY63:BB63"/>
    <mergeCell ref="BC63:BF63"/>
    <mergeCell ref="AF64:AH64"/>
    <mergeCell ref="AI64:AL64"/>
    <mergeCell ref="AM64:AT64"/>
    <mergeCell ref="AU64:AX64"/>
    <mergeCell ref="AY64:BB64"/>
    <mergeCell ref="BC64:BF64"/>
    <mergeCell ref="C65:E65"/>
    <mergeCell ref="F65:I65"/>
    <mergeCell ref="J65:Q65"/>
    <mergeCell ref="R65:U65"/>
    <mergeCell ref="V65:Y65"/>
    <mergeCell ref="Z65:AC65"/>
    <mergeCell ref="C66:E66"/>
    <mergeCell ref="F66:I66"/>
    <mergeCell ref="J66:Q66"/>
    <mergeCell ref="R66:U66"/>
    <mergeCell ref="V66:Y66"/>
    <mergeCell ref="Z66:AC66"/>
    <mergeCell ref="C67:AC67"/>
    <mergeCell ref="C68:AC68"/>
    <mergeCell ref="AF68:AH68"/>
    <mergeCell ref="AI68:AL68"/>
    <mergeCell ref="AM68:AT68"/>
    <mergeCell ref="AU68:AX68"/>
    <mergeCell ref="AY68:BB68"/>
    <mergeCell ref="BC68:BF68"/>
    <mergeCell ref="AF69:AH69"/>
    <mergeCell ref="AI69:AL69"/>
    <mergeCell ref="AM69:AT69"/>
    <mergeCell ref="AU69:AX69"/>
    <mergeCell ref="AY69:BB69"/>
    <mergeCell ref="BC69:BF69"/>
    <mergeCell ref="C77:E77"/>
    <mergeCell ref="F77:I77"/>
    <mergeCell ref="J77:Q77"/>
    <mergeCell ref="R77:U77"/>
    <mergeCell ref="V77:Y77"/>
    <mergeCell ref="Z77:AC77"/>
    <mergeCell ref="AF77:AH77"/>
    <mergeCell ref="AI77:AL77"/>
    <mergeCell ref="AM77:AT77"/>
    <mergeCell ref="AI78:AL78"/>
    <mergeCell ref="AM78:AT78"/>
    <mergeCell ref="AF70:AH70"/>
    <mergeCell ref="AI70:AL70"/>
    <mergeCell ref="AM70:AT70"/>
    <mergeCell ref="AU70:AX70"/>
    <mergeCell ref="AY70:BB70"/>
    <mergeCell ref="BC70:BF70"/>
    <mergeCell ref="AF71:BF71"/>
    <mergeCell ref="AF72:BF72"/>
    <mergeCell ref="AU77:AX77"/>
    <mergeCell ref="AY77:BB77"/>
    <mergeCell ref="BC77:BF77"/>
    <mergeCell ref="AU78:AX78"/>
    <mergeCell ref="AY78:BB78"/>
    <mergeCell ref="BC78:BF78"/>
    <mergeCell ref="C80:AC80"/>
    <mergeCell ref="AF80:BF80"/>
    <mergeCell ref="C81:E81"/>
    <mergeCell ref="F81:I81"/>
    <mergeCell ref="J81:Q81"/>
    <mergeCell ref="R81:U81"/>
    <mergeCell ref="V81:Y81"/>
    <mergeCell ref="Z81:AC81"/>
    <mergeCell ref="AF81:AH81"/>
    <mergeCell ref="AI81:AL81"/>
    <mergeCell ref="AM81:AT81"/>
    <mergeCell ref="AU81:AX81"/>
    <mergeCell ref="AY81:BB81"/>
    <mergeCell ref="BC81:BF81"/>
    <mergeCell ref="C78:E78"/>
    <mergeCell ref="F78:I78"/>
    <mergeCell ref="J78:Q78"/>
    <mergeCell ref="R78:U78"/>
    <mergeCell ref="V78:Y78"/>
    <mergeCell ref="Z78:AC78"/>
    <mergeCell ref="AF78:AH78"/>
    <mergeCell ref="BC82:BF82"/>
    <mergeCell ref="C83:E83"/>
    <mergeCell ref="F83:I83"/>
    <mergeCell ref="J83:Q83"/>
    <mergeCell ref="R83:U83"/>
    <mergeCell ref="V83:Y83"/>
    <mergeCell ref="Z83:AC83"/>
    <mergeCell ref="AF83:AH83"/>
    <mergeCell ref="AI83:AL83"/>
    <mergeCell ref="AM83:AT83"/>
    <mergeCell ref="AU83:AX83"/>
    <mergeCell ref="AY83:BB83"/>
    <mergeCell ref="BC83:BF83"/>
    <mergeCell ref="C82:E82"/>
    <mergeCell ref="F82:I82"/>
    <mergeCell ref="J82:Q82"/>
    <mergeCell ref="R82:U82"/>
    <mergeCell ref="V82:Y82"/>
    <mergeCell ref="Z82:AC82"/>
    <mergeCell ref="AF82:AH82"/>
    <mergeCell ref="AI82:AL82"/>
    <mergeCell ref="AM82:AT82"/>
    <mergeCell ref="J84:Q84"/>
    <mergeCell ref="R84:U84"/>
    <mergeCell ref="V84:Y84"/>
    <mergeCell ref="Z84:AC84"/>
    <mergeCell ref="AF84:AH84"/>
    <mergeCell ref="AI84:AL84"/>
    <mergeCell ref="AM84:AT84"/>
    <mergeCell ref="AU82:AX82"/>
    <mergeCell ref="AY82:BB82"/>
    <mergeCell ref="BC88:BF88"/>
    <mergeCell ref="C88:E88"/>
    <mergeCell ref="F88:I88"/>
    <mergeCell ref="J88:Q88"/>
    <mergeCell ref="R88:U88"/>
    <mergeCell ref="V88:Y88"/>
    <mergeCell ref="Z88:AC88"/>
    <mergeCell ref="AU84:AX84"/>
    <mergeCell ref="AY84:BB84"/>
    <mergeCell ref="BC84:BF84"/>
    <mergeCell ref="C85:E85"/>
    <mergeCell ref="F85:I85"/>
    <mergeCell ref="J85:Q85"/>
    <mergeCell ref="R85:U85"/>
    <mergeCell ref="V85:Y85"/>
    <mergeCell ref="Z85:AC85"/>
    <mergeCell ref="AF85:AH85"/>
    <mergeCell ref="AI85:AL85"/>
    <mergeCell ref="AM85:AT85"/>
    <mergeCell ref="AU85:AX85"/>
    <mergeCell ref="AY85:BB85"/>
    <mergeCell ref="BC85:BF85"/>
    <mergeCell ref="C84:E84"/>
    <mergeCell ref="F84:I84"/>
    <mergeCell ref="AF88:AH88"/>
    <mergeCell ref="AI88:AL88"/>
    <mergeCell ref="AM88:AT88"/>
    <mergeCell ref="AU88:AX88"/>
    <mergeCell ref="AY88:BB88"/>
    <mergeCell ref="C87:E87"/>
    <mergeCell ref="F87:I87"/>
    <mergeCell ref="J87:Q87"/>
    <mergeCell ref="R87:U87"/>
    <mergeCell ref="V87:Y87"/>
    <mergeCell ref="Z87:AC87"/>
    <mergeCell ref="BC89:BF89"/>
    <mergeCell ref="C90:AC90"/>
    <mergeCell ref="AF90:AH90"/>
    <mergeCell ref="AI90:AL90"/>
    <mergeCell ref="AM90:AT90"/>
    <mergeCell ref="AU90:AX90"/>
    <mergeCell ref="AY90:BB90"/>
    <mergeCell ref="BC90:BF90"/>
    <mergeCell ref="C89:AC89"/>
    <mergeCell ref="AF89:AH89"/>
    <mergeCell ref="AI89:AL89"/>
    <mergeCell ref="AM89:AT89"/>
    <mergeCell ref="AU89:AX89"/>
    <mergeCell ref="AY89:BB89"/>
    <mergeCell ref="C98:E98"/>
    <mergeCell ref="F98:I98"/>
    <mergeCell ref="J98:Q98"/>
    <mergeCell ref="R98:U98"/>
    <mergeCell ref="V98:Y98"/>
    <mergeCell ref="Z98:AC98"/>
    <mergeCell ref="AF98:AH98"/>
    <mergeCell ref="AI98:AL98"/>
    <mergeCell ref="AM98:AT98"/>
    <mergeCell ref="AM99:AT99"/>
    <mergeCell ref="AF91:AH91"/>
    <mergeCell ref="AI91:AL91"/>
    <mergeCell ref="AM91:AT91"/>
    <mergeCell ref="AU91:AX91"/>
    <mergeCell ref="AY91:BB91"/>
    <mergeCell ref="BC91:BF91"/>
    <mergeCell ref="AF92:BF92"/>
    <mergeCell ref="AF93:BF93"/>
    <mergeCell ref="AU98:AX98"/>
    <mergeCell ref="AY98:BB98"/>
    <mergeCell ref="BC98:BF98"/>
    <mergeCell ref="AU99:AX99"/>
    <mergeCell ref="AY99:BB99"/>
    <mergeCell ref="BC99:BF99"/>
    <mergeCell ref="C99:E99"/>
    <mergeCell ref="F99:I99"/>
    <mergeCell ref="J99:Q99"/>
    <mergeCell ref="R99:U99"/>
    <mergeCell ref="V99:Y99"/>
    <mergeCell ref="Z99:AC99"/>
    <mergeCell ref="AF99:AH99"/>
    <mergeCell ref="AU103:AX103"/>
    <mergeCell ref="AY103:BB103"/>
    <mergeCell ref="C101:AC101"/>
    <mergeCell ref="AF101:BF101"/>
    <mergeCell ref="C102:E102"/>
    <mergeCell ref="F102:I102"/>
    <mergeCell ref="J102:Q102"/>
    <mergeCell ref="R102:U102"/>
    <mergeCell ref="V102:Y102"/>
    <mergeCell ref="Z102:AC102"/>
    <mergeCell ref="AF102:AH102"/>
    <mergeCell ref="AI102:AL102"/>
    <mergeCell ref="AM102:AT102"/>
    <mergeCell ref="AU102:AX102"/>
    <mergeCell ref="AY102:BB102"/>
    <mergeCell ref="BC102:BF102"/>
    <mergeCell ref="AI99:AL99"/>
    <mergeCell ref="BC103:BF103"/>
    <mergeCell ref="C104:E104"/>
    <mergeCell ref="F104:I104"/>
    <mergeCell ref="J104:Q104"/>
    <mergeCell ref="R104:U104"/>
    <mergeCell ref="V104:Y104"/>
    <mergeCell ref="Z104:AC104"/>
    <mergeCell ref="AF104:AH104"/>
    <mergeCell ref="AI104:AL104"/>
    <mergeCell ref="AM104:AT104"/>
    <mergeCell ref="AU104:AX104"/>
    <mergeCell ref="AY104:BB104"/>
    <mergeCell ref="BC104:BF104"/>
    <mergeCell ref="C103:E103"/>
    <mergeCell ref="F103:I103"/>
    <mergeCell ref="J103:Q103"/>
    <mergeCell ref="R103:U103"/>
    <mergeCell ref="V103:Y103"/>
    <mergeCell ref="Z103:AC103"/>
    <mergeCell ref="AF103:AH103"/>
    <mergeCell ref="AI103:AL103"/>
    <mergeCell ref="AM103:AT103"/>
    <mergeCell ref="AU105:AX105"/>
    <mergeCell ref="AY105:BB105"/>
    <mergeCell ref="BC105:BF105"/>
    <mergeCell ref="C106:E106"/>
    <mergeCell ref="F106:I106"/>
    <mergeCell ref="J106:Q106"/>
    <mergeCell ref="R106:U106"/>
    <mergeCell ref="V106:Y106"/>
    <mergeCell ref="Z106:AC106"/>
    <mergeCell ref="AF106:AH106"/>
    <mergeCell ref="AI106:AL106"/>
    <mergeCell ref="AM106:AT106"/>
    <mergeCell ref="AU106:AX106"/>
    <mergeCell ref="AY106:BB106"/>
    <mergeCell ref="BC106:BF106"/>
    <mergeCell ref="C105:E105"/>
    <mergeCell ref="F105:I105"/>
    <mergeCell ref="J105:Q105"/>
    <mergeCell ref="R105:U105"/>
    <mergeCell ref="V105:Y105"/>
    <mergeCell ref="Z105:AC105"/>
    <mergeCell ref="AF105:AH105"/>
    <mergeCell ref="AI105:AL105"/>
    <mergeCell ref="AM105:AT105"/>
    <mergeCell ref="BC109:BF109"/>
    <mergeCell ref="BC110:BF110"/>
    <mergeCell ref="C110:E110"/>
    <mergeCell ref="F110:I110"/>
    <mergeCell ref="J110:Q110"/>
    <mergeCell ref="R110:U110"/>
    <mergeCell ref="V110:Y110"/>
    <mergeCell ref="Z110:AC110"/>
    <mergeCell ref="C107:E107"/>
    <mergeCell ref="F107:I107"/>
    <mergeCell ref="J107:Q107"/>
    <mergeCell ref="R107:U107"/>
    <mergeCell ref="V107:Y107"/>
    <mergeCell ref="Z107:AC107"/>
    <mergeCell ref="C109:E109"/>
    <mergeCell ref="F109:I109"/>
    <mergeCell ref="J109:Q109"/>
    <mergeCell ref="R109:U109"/>
    <mergeCell ref="V109:Y109"/>
    <mergeCell ref="Z109:AC109"/>
    <mergeCell ref="AF110:AH110"/>
    <mergeCell ref="AI110:AL110"/>
    <mergeCell ref="AM110:AT110"/>
    <mergeCell ref="AU110:AX110"/>
    <mergeCell ref="AY110:BB110"/>
    <mergeCell ref="AF109:AH109"/>
    <mergeCell ref="AI109:AL109"/>
    <mergeCell ref="AM109:AT109"/>
    <mergeCell ref="AU109:AX109"/>
    <mergeCell ref="AY109:BB109"/>
    <mergeCell ref="C112:AC112"/>
    <mergeCell ref="AF113:AH113"/>
    <mergeCell ref="AI113:AL113"/>
    <mergeCell ref="AM113:AT113"/>
    <mergeCell ref="AU113:AX113"/>
    <mergeCell ref="AY113:BB113"/>
    <mergeCell ref="BC113:BF113"/>
    <mergeCell ref="C111:AC111"/>
    <mergeCell ref="AF111:AH111"/>
    <mergeCell ref="AI111:AL111"/>
    <mergeCell ref="AM111:AT111"/>
    <mergeCell ref="AU111:AX111"/>
    <mergeCell ref="AY111:BB111"/>
    <mergeCell ref="AF115:BF115"/>
    <mergeCell ref="AF116:BF116"/>
    <mergeCell ref="AF114:AH114"/>
    <mergeCell ref="AI114:AL114"/>
    <mergeCell ref="AM114:AT114"/>
    <mergeCell ref="AU114:AX114"/>
    <mergeCell ref="AY114:BB114"/>
    <mergeCell ref="BC114:BF114"/>
    <mergeCell ref="BC111:BF111"/>
  </mergeCells>
  <phoneticPr fontId="2"/>
  <hyperlinks>
    <hyperlink ref="BN1:BP2" location="目次!A1" display="目次へ"/>
  </hyperlinks>
  <pageMargins left="0.39370078740157483" right="0.39370078740157483" top="0.55118110236220474" bottom="0.47244094488188981" header="0.31496062992125984" footer="0.15748031496062992"/>
  <pageSetup paperSize="9" scale="38" orientation="landscape" r:id="rId1"/>
  <headerFooter alignWithMargins="0">
    <oddFooter>&amp;C&amp;P/&amp;N</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5"/>
  <sheetViews>
    <sheetView zoomScaleNormal="100" workbookViewId="0">
      <selection activeCell="A38" sqref="A38"/>
    </sheetView>
  </sheetViews>
  <sheetFormatPr defaultRowHeight="13.5"/>
  <cols>
    <col min="1" max="1" width="2.625" style="298" customWidth="1"/>
    <col min="2" max="2" width="24.625" style="298" customWidth="1"/>
    <col min="3" max="16" width="18.625" style="298" customWidth="1"/>
    <col min="17" max="256" width="9" style="298"/>
    <col min="257" max="257" width="2.625" style="298" customWidth="1"/>
    <col min="258" max="258" width="24.625" style="298" customWidth="1"/>
    <col min="259" max="272" width="18.625" style="298" customWidth="1"/>
    <col min="273" max="512" width="9" style="298"/>
    <col min="513" max="513" width="2.625" style="298" customWidth="1"/>
    <col min="514" max="514" width="24.625" style="298" customWidth="1"/>
    <col min="515" max="528" width="18.625" style="298" customWidth="1"/>
    <col min="529" max="768" width="9" style="298"/>
    <col min="769" max="769" width="2.625" style="298" customWidth="1"/>
    <col min="770" max="770" width="24.625" style="298" customWidth="1"/>
    <col min="771" max="784" width="18.625" style="298" customWidth="1"/>
    <col min="785" max="1024" width="9" style="298"/>
    <col min="1025" max="1025" width="2.625" style="298" customWidth="1"/>
    <col min="1026" max="1026" width="24.625" style="298" customWidth="1"/>
    <col min="1027" max="1040" width="18.625" style="298" customWidth="1"/>
    <col min="1041" max="1280" width="9" style="298"/>
    <col min="1281" max="1281" width="2.625" style="298" customWidth="1"/>
    <col min="1282" max="1282" width="24.625" style="298" customWidth="1"/>
    <col min="1283" max="1296" width="18.625" style="298" customWidth="1"/>
    <col min="1297" max="1536" width="9" style="298"/>
    <col min="1537" max="1537" width="2.625" style="298" customWidth="1"/>
    <col min="1538" max="1538" width="24.625" style="298" customWidth="1"/>
    <col min="1539" max="1552" width="18.625" style="298" customWidth="1"/>
    <col min="1553" max="1792" width="9" style="298"/>
    <col min="1793" max="1793" width="2.625" style="298" customWidth="1"/>
    <col min="1794" max="1794" width="24.625" style="298" customWidth="1"/>
    <col min="1795" max="1808" width="18.625" style="298" customWidth="1"/>
    <col min="1809" max="2048" width="9" style="298"/>
    <col min="2049" max="2049" width="2.625" style="298" customWidth="1"/>
    <col min="2050" max="2050" width="24.625" style="298" customWidth="1"/>
    <col min="2051" max="2064" width="18.625" style="298" customWidth="1"/>
    <col min="2065" max="2304" width="9" style="298"/>
    <col min="2305" max="2305" width="2.625" style="298" customWidth="1"/>
    <col min="2306" max="2306" width="24.625" style="298" customWidth="1"/>
    <col min="2307" max="2320" width="18.625" style="298" customWidth="1"/>
    <col min="2321" max="2560" width="9" style="298"/>
    <col min="2561" max="2561" width="2.625" style="298" customWidth="1"/>
    <col min="2562" max="2562" width="24.625" style="298" customWidth="1"/>
    <col min="2563" max="2576" width="18.625" style="298" customWidth="1"/>
    <col min="2577" max="2816" width="9" style="298"/>
    <col min="2817" max="2817" width="2.625" style="298" customWidth="1"/>
    <col min="2818" max="2818" width="24.625" style="298" customWidth="1"/>
    <col min="2819" max="2832" width="18.625" style="298" customWidth="1"/>
    <col min="2833" max="3072" width="9" style="298"/>
    <col min="3073" max="3073" width="2.625" style="298" customWidth="1"/>
    <col min="3074" max="3074" width="24.625" style="298" customWidth="1"/>
    <col min="3075" max="3088" width="18.625" style="298" customWidth="1"/>
    <col min="3089" max="3328" width="9" style="298"/>
    <col min="3329" max="3329" width="2.625" style="298" customWidth="1"/>
    <col min="3330" max="3330" width="24.625" style="298" customWidth="1"/>
    <col min="3331" max="3344" width="18.625" style="298" customWidth="1"/>
    <col min="3345" max="3584" width="9" style="298"/>
    <col min="3585" max="3585" width="2.625" style="298" customWidth="1"/>
    <col min="3586" max="3586" width="24.625" style="298" customWidth="1"/>
    <col min="3587" max="3600" width="18.625" style="298" customWidth="1"/>
    <col min="3601" max="3840" width="9" style="298"/>
    <col min="3841" max="3841" width="2.625" style="298" customWidth="1"/>
    <col min="3842" max="3842" width="24.625" style="298" customWidth="1"/>
    <col min="3843" max="3856" width="18.625" style="298" customWidth="1"/>
    <col min="3857" max="4096" width="9" style="298"/>
    <col min="4097" max="4097" width="2.625" style="298" customWidth="1"/>
    <col min="4098" max="4098" width="24.625" style="298" customWidth="1"/>
    <col min="4099" max="4112" width="18.625" style="298" customWidth="1"/>
    <col min="4113" max="4352" width="9" style="298"/>
    <col min="4353" max="4353" width="2.625" style="298" customWidth="1"/>
    <col min="4354" max="4354" width="24.625" style="298" customWidth="1"/>
    <col min="4355" max="4368" width="18.625" style="298" customWidth="1"/>
    <col min="4369" max="4608" width="9" style="298"/>
    <col min="4609" max="4609" width="2.625" style="298" customWidth="1"/>
    <col min="4610" max="4610" width="24.625" style="298" customWidth="1"/>
    <col min="4611" max="4624" width="18.625" style="298" customWidth="1"/>
    <col min="4625" max="4864" width="9" style="298"/>
    <col min="4865" max="4865" width="2.625" style="298" customWidth="1"/>
    <col min="4866" max="4866" width="24.625" style="298" customWidth="1"/>
    <col min="4867" max="4880" width="18.625" style="298" customWidth="1"/>
    <col min="4881" max="5120" width="9" style="298"/>
    <col min="5121" max="5121" width="2.625" style="298" customWidth="1"/>
    <col min="5122" max="5122" width="24.625" style="298" customWidth="1"/>
    <col min="5123" max="5136" width="18.625" style="298" customWidth="1"/>
    <col min="5137" max="5376" width="9" style="298"/>
    <col min="5377" max="5377" width="2.625" style="298" customWidth="1"/>
    <col min="5378" max="5378" width="24.625" style="298" customWidth="1"/>
    <col min="5379" max="5392" width="18.625" style="298" customWidth="1"/>
    <col min="5393" max="5632" width="9" style="298"/>
    <col min="5633" max="5633" width="2.625" style="298" customWidth="1"/>
    <col min="5634" max="5634" width="24.625" style="298" customWidth="1"/>
    <col min="5635" max="5648" width="18.625" style="298" customWidth="1"/>
    <col min="5649" max="5888" width="9" style="298"/>
    <col min="5889" max="5889" width="2.625" style="298" customWidth="1"/>
    <col min="5890" max="5890" width="24.625" style="298" customWidth="1"/>
    <col min="5891" max="5904" width="18.625" style="298" customWidth="1"/>
    <col min="5905" max="6144" width="9" style="298"/>
    <col min="6145" max="6145" width="2.625" style="298" customWidth="1"/>
    <col min="6146" max="6146" width="24.625" style="298" customWidth="1"/>
    <col min="6147" max="6160" width="18.625" style="298" customWidth="1"/>
    <col min="6161" max="6400" width="9" style="298"/>
    <col min="6401" max="6401" width="2.625" style="298" customWidth="1"/>
    <col min="6402" max="6402" width="24.625" style="298" customWidth="1"/>
    <col min="6403" max="6416" width="18.625" style="298" customWidth="1"/>
    <col min="6417" max="6656" width="9" style="298"/>
    <col min="6657" max="6657" width="2.625" style="298" customWidth="1"/>
    <col min="6658" max="6658" width="24.625" style="298" customWidth="1"/>
    <col min="6659" max="6672" width="18.625" style="298" customWidth="1"/>
    <col min="6673" max="6912" width="9" style="298"/>
    <col min="6913" max="6913" width="2.625" style="298" customWidth="1"/>
    <col min="6914" max="6914" width="24.625" style="298" customWidth="1"/>
    <col min="6915" max="6928" width="18.625" style="298" customWidth="1"/>
    <col min="6929" max="7168" width="9" style="298"/>
    <col min="7169" max="7169" width="2.625" style="298" customWidth="1"/>
    <col min="7170" max="7170" width="24.625" style="298" customWidth="1"/>
    <col min="7171" max="7184" width="18.625" style="298" customWidth="1"/>
    <col min="7185" max="7424" width="9" style="298"/>
    <col min="7425" max="7425" width="2.625" style="298" customWidth="1"/>
    <col min="7426" max="7426" width="24.625" style="298" customWidth="1"/>
    <col min="7427" max="7440" width="18.625" style="298" customWidth="1"/>
    <col min="7441" max="7680" width="9" style="298"/>
    <col min="7681" max="7681" width="2.625" style="298" customWidth="1"/>
    <col min="7682" max="7682" width="24.625" style="298" customWidth="1"/>
    <col min="7683" max="7696" width="18.625" style="298" customWidth="1"/>
    <col min="7697" max="7936" width="9" style="298"/>
    <col min="7937" max="7937" width="2.625" style="298" customWidth="1"/>
    <col min="7938" max="7938" width="24.625" style="298" customWidth="1"/>
    <col min="7939" max="7952" width="18.625" style="298" customWidth="1"/>
    <col min="7953" max="8192" width="9" style="298"/>
    <col min="8193" max="8193" width="2.625" style="298" customWidth="1"/>
    <col min="8194" max="8194" width="24.625" style="298" customWidth="1"/>
    <col min="8195" max="8208" width="18.625" style="298" customWidth="1"/>
    <col min="8209" max="8448" width="9" style="298"/>
    <col min="8449" max="8449" width="2.625" style="298" customWidth="1"/>
    <col min="8450" max="8450" width="24.625" style="298" customWidth="1"/>
    <col min="8451" max="8464" width="18.625" style="298" customWidth="1"/>
    <col min="8465" max="8704" width="9" style="298"/>
    <col min="8705" max="8705" width="2.625" style="298" customWidth="1"/>
    <col min="8706" max="8706" width="24.625" style="298" customWidth="1"/>
    <col min="8707" max="8720" width="18.625" style="298" customWidth="1"/>
    <col min="8721" max="8960" width="9" style="298"/>
    <col min="8961" max="8961" width="2.625" style="298" customWidth="1"/>
    <col min="8962" max="8962" width="24.625" style="298" customWidth="1"/>
    <col min="8963" max="8976" width="18.625" style="298" customWidth="1"/>
    <col min="8977" max="9216" width="9" style="298"/>
    <col min="9217" max="9217" width="2.625" style="298" customWidth="1"/>
    <col min="9218" max="9218" width="24.625" style="298" customWidth="1"/>
    <col min="9219" max="9232" width="18.625" style="298" customWidth="1"/>
    <col min="9233" max="9472" width="9" style="298"/>
    <col min="9473" max="9473" width="2.625" style="298" customWidth="1"/>
    <col min="9474" max="9474" width="24.625" style="298" customWidth="1"/>
    <col min="9475" max="9488" width="18.625" style="298" customWidth="1"/>
    <col min="9489" max="9728" width="9" style="298"/>
    <col min="9729" max="9729" width="2.625" style="298" customWidth="1"/>
    <col min="9730" max="9730" width="24.625" style="298" customWidth="1"/>
    <col min="9731" max="9744" width="18.625" style="298" customWidth="1"/>
    <col min="9745" max="9984" width="9" style="298"/>
    <col min="9985" max="9985" width="2.625" style="298" customWidth="1"/>
    <col min="9986" max="9986" width="24.625" style="298" customWidth="1"/>
    <col min="9987" max="10000" width="18.625" style="298" customWidth="1"/>
    <col min="10001" max="10240" width="9" style="298"/>
    <col min="10241" max="10241" width="2.625" style="298" customWidth="1"/>
    <col min="10242" max="10242" width="24.625" style="298" customWidth="1"/>
    <col min="10243" max="10256" width="18.625" style="298" customWidth="1"/>
    <col min="10257" max="10496" width="9" style="298"/>
    <col min="10497" max="10497" width="2.625" style="298" customWidth="1"/>
    <col min="10498" max="10498" width="24.625" style="298" customWidth="1"/>
    <col min="10499" max="10512" width="18.625" style="298" customWidth="1"/>
    <col min="10513" max="10752" width="9" style="298"/>
    <col min="10753" max="10753" width="2.625" style="298" customWidth="1"/>
    <col min="10754" max="10754" width="24.625" style="298" customWidth="1"/>
    <col min="10755" max="10768" width="18.625" style="298" customWidth="1"/>
    <col min="10769" max="11008" width="9" style="298"/>
    <col min="11009" max="11009" width="2.625" style="298" customWidth="1"/>
    <col min="11010" max="11010" width="24.625" style="298" customWidth="1"/>
    <col min="11011" max="11024" width="18.625" style="298" customWidth="1"/>
    <col min="11025" max="11264" width="9" style="298"/>
    <col min="11265" max="11265" width="2.625" style="298" customWidth="1"/>
    <col min="11266" max="11266" width="24.625" style="298" customWidth="1"/>
    <col min="11267" max="11280" width="18.625" style="298" customWidth="1"/>
    <col min="11281" max="11520" width="9" style="298"/>
    <col min="11521" max="11521" width="2.625" style="298" customWidth="1"/>
    <col min="11522" max="11522" width="24.625" style="298" customWidth="1"/>
    <col min="11523" max="11536" width="18.625" style="298" customWidth="1"/>
    <col min="11537" max="11776" width="9" style="298"/>
    <col min="11777" max="11777" width="2.625" style="298" customWidth="1"/>
    <col min="11778" max="11778" width="24.625" style="298" customWidth="1"/>
    <col min="11779" max="11792" width="18.625" style="298" customWidth="1"/>
    <col min="11793" max="12032" width="9" style="298"/>
    <col min="12033" max="12033" width="2.625" style="298" customWidth="1"/>
    <col min="12034" max="12034" width="24.625" style="298" customWidth="1"/>
    <col min="12035" max="12048" width="18.625" style="298" customWidth="1"/>
    <col min="12049" max="12288" width="9" style="298"/>
    <col min="12289" max="12289" width="2.625" style="298" customWidth="1"/>
    <col min="12290" max="12290" width="24.625" style="298" customWidth="1"/>
    <col min="12291" max="12304" width="18.625" style="298" customWidth="1"/>
    <col min="12305" max="12544" width="9" style="298"/>
    <col min="12545" max="12545" width="2.625" style="298" customWidth="1"/>
    <col min="12546" max="12546" width="24.625" style="298" customWidth="1"/>
    <col min="12547" max="12560" width="18.625" style="298" customWidth="1"/>
    <col min="12561" max="12800" width="9" style="298"/>
    <col min="12801" max="12801" width="2.625" style="298" customWidth="1"/>
    <col min="12802" max="12802" width="24.625" style="298" customWidth="1"/>
    <col min="12803" max="12816" width="18.625" style="298" customWidth="1"/>
    <col min="12817" max="13056" width="9" style="298"/>
    <col min="13057" max="13057" width="2.625" style="298" customWidth="1"/>
    <col min="13058" max="13058" width="24.625" style="298" customWidth="1"/>
    <col min="13059" max="13072" width="18.625" style="298" customWidth="1"/>
    <col min="13073" max="13312" width="9" style="298"/>
    <col min="13313" max="13313" width="2.625" style="298" customWidth="1"/>
    <col min="13314" max="13314" width="24.625" style="298" customWidth="1"/>
    <col min="13315" max="13328" width="18.625" style="298" customWidth="1"/>
    <col min="13329" max="13568" width="9" style="298"/>
    <col min="13569" max="13569" width="2.625" style="298" customWidth="1"/>
    <col min="13570" max="13570" width="24.625" style="298" customWidth="1"/>
    <col min="13571" max="13584" width="18.625" style="298" customWidth="1"/>
    <col min="13585" max="13824" width="9" style="298"/>
    <col min="13825" max="13825" width="2.625" style="298" customWidth="1"/>
    <col min="13826" max="13826" width="24.625" style="298" customWidth="1"/>
    <col min="13827" max="13840" width="18.625" style="298" customWidth="1"/>
    <col min="13841" max="14080" width="9" style="298"/>
    <col min="14081" max="14081" width="2.625" style="298" customWidth="1"/>
    <col min="14082" max="14082" width="24.625" style="298" customWidth="1"/>
    <col min="14083" max="14096" width="18.625" style="298" customWidth="1"/>
    <col min="14097" max="14336" width="9" style="298"/>
    <col min="14337" max="14337" width="2.625" style="298" customWidth="1"/>
    <col min="14338" max="14338" width="24.625" style="298" customWidth="1"/>
    <col min="14339" max="14352" width="18.625" style="298" customWidth="1"/>
    <col min="14353" max="14592" width="9" style="298"/>
    <col min="14593" max="14593" width="2.625" style="298" customWidth="1"/>
    <col min="14594" max="14594" width="24.625" style="298" customWidth="1"/>
    <col min="14595" max="14608" width="18.625" style="298" customWidth="1"/>
    <col min="14609" max="14848" width="9" style="298"/>
    <col min="14849" max="14849" width="2.625" style="298" customWidth="1"/>
    <col min="14850" max="14850" width="24.625" style="298" customWidth="1"/>
    <col min="14851" max="14864" width="18.625" style="298" customWidth="1"/>
    <col min="14865" max="15104" width="9" style="298"/>
    <col min="15105" max="15105" width="2.625" style="298" customWidth="1"/>
    <col min="15106" max="15106" width="24.625" style="298" customWidth="1"/>
    <col min="15107" max="15120" width="18.625" style="298" customWidth="1"/>
    <col min="15121" max="15360" width="9" style="298"/>
    <col min="15361" max="15361" width="2.625" style="298" customWidth="1"/>
    <col min="15362" max="15362" width="24.625" style="298" customWidth="1"/>
    <col min="15363" max="15376" width="18.625" style="298" customWidth="1"/>
    <col min="15377" max="15616" width="9" style="298"/>
    <col min="15617" max="15617" width="2.625" style="298" customWidth="1"/>
    <col min="15618" max="15618" width="24.625" style="298" customWidth="1"/>
    <col min="15619" max="15632" width="18.625" style="298" customWidth="1"/>
    <col min="15633" max="15872" width="9" style="298"/>
    <col min="15873" max="15873" width="2.625" style="298" customWidth="1"/>
    <col min="15874" max="15874" width="24.625" style="298" customWidth="1"/>
    <col min="15875" max="15888" width="18.625" style="298" customWidth="1"/>
    <col min="15889" max="16128" width="9" style="298"/>
    <col min="16129" max="16129" width="2.625" style="298" customWidth="1"/>
    <col min="16130" max="16130" width="24.625" style="298" customWidth="1"/>
    <col min="16131" max="16144" width="18.625" style="298" customWidth="1"/>
    <col min="16145" max="16384" width="9" style="298"/>
  </cols>
  <sheetData>
    <row r="1" spans="1:16" ht="18.75">
      <c r="A1" s="356" t="s">
        <v>1026</v>
      </c>
      <c r="B1" s="357"/>
      <c r="C1" s="358"/>
      <c r="D1" s="358"/>
      <c r="E1" s="358"/>
      <c r="F1" s="358"/>
      <c r="G1" s="358"/>
      <c r="H1" s="358"/>
      <c r="I1" s="358"/>
      <c r="J1" s="358"/>
      <c r="K1" s="358"/>
      <c r="L1" s="357"/>
      <c r="M1" s="357"/>
      <c r="N1" s="357"/>
      <c r="O1" s="357"/>
      <c r="P1" s="357"/>
    </row>
    <row r="2" spans="1:16">
      <c r="L2" s="359"/>
    </row>
    <row r="3" spans="1:16" s="379" customFormat="1">
      <c r="A3" s="378" t="s">
        <v>1047</v>
      </c>
      <c r="L3" s="380"/>
    </row>
    <row r="4" spans="1:16">
      <c r="B4" s="360" t="s">
        <v>1027</v>
      </c>
      <c r="F4" s="359">
        <v>39773</v>
      </c>
      <c r="H4" s="359"/>
      <c r="I4" s="365"/>
    </row>
    <row r="5" spans="1:16">
      <c r="B5" s="361" t="s">
        <v>1028</v>
      </c>
      <c r="C5" s="361" t="s">
        <v>1029</v>
      </c>
      <c r="D5" s="361" t="s">
        <v>34</v>
      </c>
      <c r="E5" s="361" t="s">
        <v>35</v>
      </c>
      <c r="F5" s="361" t="s">
        <v>36</v>
      </c>
      <c r="I5" s="365"/>
    </row>
    <row r="6" spans="1:16" ht="13.5" customHeight="1">
      <c r="A6" s="1050" t="s">
        <v>1030</v>
      </c>
      <c r="B6" s="362" t="s">
        <v>2946</v>
      </c>
      <c r="C6" s="1054" t="s">
        <v>58</v>
      </c>
      <c r="D6" s="1047" t="s">
        <v>60</v>
      </c>
      <c r="E6" s="1047" t="s">
        <v>61</v>
      </c>
      <c r="F6" s="1047" t="s">
        <v>62</v>
      </c>
      <c r="I6" s="365"/>
    </row>
    <row r="7" spans="1:16">
      <c r="A7" s="1050"/>
      <c r="B7" s="363" t="s">
        <v>2947</v>
      </c>
      <c r="C7" s="1055"/>
      <c r="D7" s="1048"/>
      <c r="E7" s="1048"/>
      <c r="F7" s="1048"/>
    </row>
    <row r="8" spans="1:16">
      <c r="A8" s="1050"/>
      <c r="B8" s="363" t="s">
        <v>66</v>
      </c>
      <c r="C8" s="1056"/>
      <c r="D8" s="1051" t="s">
        <v>2948</v>
      </c>
      <c r="E8" s="1052"/>
      <c r="F8" s="1053"/>
      <c r="I8" s="366"/>
    </row>
    <row r="9" spans="1:16" ht="13.5" customHeight="1">
      <c r="A9" s="1050" t="s">
        <v>1032</v>
      </c>
      <c r="B9" s="362" t="s">
        <v>2949</v>
      </c>
      <c r="C9" s="1054" t="s">
        <v>58</v>
      </c>
      <c r="D9" s="1047" t="s">
        <v>1031</v>
      </c>
      <c r="E9" s="1047" t="s">
        <v>1033</v>
      </c>
      <c r="F9" s="1047" t="s">
        <v>62</v>
      </c>
    </row>
    <row r="10" spans="1:16">
      <c r="A10" s="1050"/>
      <c r="B10" s="363" t="s">
        <v>2950</v>
      </c>
      <c r="C10" s="1055"/>
      <c r="D10" s="1048"/>
      <c r="E10" s="1048"/>
      <c r="F10" s="1048"/>
    </row>
    <row r="11" spans="1:16">
      <c r="A11" s="1050"/>
      <c r="B11" s="364" t="s">
        <v>66</v>
      </c>
      <c r="C11" s="1056"/>
      <c r="D11" s="1049"/>
      <c r="E11" s="1049"/>
      <c r="F11" s="1049"/>
    </row>
    <row r="13" spans="1:16">
      <c r="B13" s="360" t="s">
        <v>1035</v>
      </c>
      <c r="G13" s="359">
        <v>39773</v>
      </c>
      <c r="H13" s="359"/>
    </row>
    <row r="14" spans="1:16">
      <c r="B14" s="361" t="s">
        <v>1028</v>
      </c>
      <c r="C14" s="361" t="s">
        <v>1029</v>
      </c>
      <c r="D14" s="361" t="s">
        <v>1036</v>
      </c>
      <c r="E14" s="361" t="s">
        <v>34</v>
      </c>
      <c r="F14" s="361" t="s">
        <v>35</v>
      </c>
      <c r="G14" s="361" t="s">
        <v>36</v>
      </c>
    </row>
    <row r="15" spans="1:16" ht="54">
      <c r="A15" s="1050" t="s">
        <v>1030</v>
      </c>
      <c r="B15" s="362" t="s">
        <v>2946</v>
      </c>
      <c r="C15" s="1054" t="s">
        <v>58</v>
      </c>
      <c r="D15" s="376" t="s">
        <v>2951</v>
      </c>
      <c r="E15" s="1047" t="s">
        <v>60</v>
      </c>
      <c r="F15" s="1047" t="s">
        <v>61</v>
      </c>
      <c r="G15" s="1047" t="s">
        <v>62</v>
      </c>
    </row>
    <row r="16" spans="1:16">
      <c r="A16" s="1050"/>
      <c r="B16" s="363" t="s">
        <v>2947</v>
      </c>
      <c r="C16" s="1055"/>
      <c r="D16" s="1059" t="s">
        <v>2952</v>
      </c>
      <c r="E16" s="1048"/>
      <c r="F16" s="1048"/>
      <c r="G16" s="1048"/>
    </row>
    <row r="17" spans="1:12">
      <c r="A17" s="1050"/>
      <c r="B17" s="363" t="s">
        <v>66</v>
      </c>
      <c r="C17" s="1056"/>
      <c r="D17" s="1049"/>
      <c r="E17" s="1051" t="s">
        <v>2948</v>
      </c>
      <c r="F17" s="1052"/>
      <c r="G17" s="1053"/>
      <c r="H17" s="365" t="s">
        <v>2953</v>
      </c>
    </row>
    <row r="18" spans="1:12">
      <c r="A18" s="1050" t="s">
        <v>1032</v>
      </c>
      <c r="B18" s="362" t="s">
        <v>2949</v>
      </c>
      <c r="C18" s="1054" t="s">
        <v>58</v>
      </c>
      <c r="D18" s="377" t="s">
        <v>2954</v>
      </c>
      <c r="E18" s="1047" t="s">
        <v>1031</v>
      </c>
      <c r="F18" s="1047" t="s">
        <v>1033</v>
      </c>
      <c r="G18" s="1047" t="s">
        <v>62</v>
      </c>
      <c r="H18" s="365" t="s">
        <v>2955</v>
      </c>
    </row>
    <row r="19" spans="1:12" ht="13.5" customHeight="1">
      <c r="A19" s="1050"/>
      <c r="B19" s="363" t="s">
        <v>2950</v>
      </c>
      <c r="C19" s="1055"/>
      <c r="D19" s="1057" t="s">
        <v>2956</v>
      </c>
      <c r="E19" s="1048"/>
      <c r="F19" s="1048"/>
      <c r="G19" s="1048"/>
    </row>
    <row r="20" spans="1:12" ht="13.5" customHeight="1">
      <c r="A20" s="1050"/>
      <c r="B20" s="364" t="s">
        <v>66</v>
      </c>
      <c r="C20" s="1056"/>
      <c r="D20" s="1058"/>
      <c r="E20" s="1049"/>
      <c r="F20" s="1049"/>
      <c r="G20" s="1049"/>
    </row>
    <row r="21" spans="1:12">
      <c r="B21" s="367"/>
      <c r="C21" s="368"/>
      <c r="D21" s="368"/>
      <c r="E21" s="368"/>
      <c r="F21" s="368"/>
      <c r="G21" s="368"/>
      <c r="H21" s="368"/>
      <c r="I21" s="369"/>
      <c r="J21" s="368"/>
      <c r="K21" s="368"/>
      <c r="L21" s="368"/>
    </row>
    <row r="22" spans="1:12">
      <c r="B22" s="360" t="s">
        <v>1037</v>
      </c>
    </row>
    <row r="23" spans="1:12">
      <c r="B23" s="370" t="s">
        <v>1038</v>
      </c>
      <c r="C23" s="371" t="s">
        <v>1034</v>
      </c>
      <c r="D23" s="372" t="s">
        <v>1039</v>
      </c>
      <c r="E23" s="372" t="s">
        <v>1040</v>
      </c>
      <c r="F23" s="372" t="s">
        <v>1041</v>
      </c>
      <c r="G23" s="372" t="s">
        <v>1042</v>
      </c>
      <c r="H23" s="372" t="s">
        <v>1043</v>
      </c>
      <c r="I23" s="372" t="s">
        <v>1044</v>
      </c>
      <c r="J23" s="372" t="s">
        <v>1045</v>
      </c>
      <c r="K23" s="373"/>
      <c r="L23" s="374"/>
    </row>
    <row r="24" spans="1:12">
      <c r="B24" s="367"/>
      <c r="C24" s="375"/>
      <c r="D24" s="368"/>
      <c r="E24" s="368"/>
      <c r="F24" s="368"/>
      <c r="G24" s="368"/>
      <c r="H24" s="368"/>
      <c r="I24" s="374" t="s">
        <v>1046</v>
      </c>
      <c r="J24" s="368"/>
      <c r="K24" s="374"/>
      <c r="L24" s="374"/>
    </row>
    <row r="25" spans="1:12">
      <c r="B25" s="367"/>
      <c r="C25" s="368"/>
      <c r="D25" s="368"/>
      <c r="E25" s="368"/>
      <c r="F25" s="368"/>
      <c r="G25" s="368"/>
      <c r="H25" s="368"/>
      <c r="I25" s="369"/>
      <c r="J25" s="368"/>
      <c r="K25" s="368"/>
      <c r="L25" s="368"/>
    </row>
  </sheetData>
  <mergeCells count="24">
    <mergeCell ref="F18:F20"/>
    <mergeCell ref="G18:G20"/>
    <mergeCell ref="G15:G16"/>
    <mergeCell ref="E17:G17"/>
    <mergeCell ref="A15:A17"/>
    <mergeCell ref="E15:E16"/>
    <mergeCell ref="F15:F16"/>
    <mergeCell ref="C15:C17"/>
    <mergeCell ref="C18:C20"/>
    <mergeCell ref="D19:D20"/>
    <mergeCell ref="D16:D17"/>
    <mergeCell ref="A18:A20"/>
    <mergeCell ref="E18:E20"/>
    <mergeCell ref="F9:F11"/>
    <mergeCell ref="A6:A8"/>
    <mergeCell ref="D6:D7"/>
    <mergeCell ref="E6:E7"/>
    <mergeCell ref="F6:F7"/>
    <mergeCell ref="D8:F8"/>
    <mergeCell ref="C6:C8"/>
    <mergeCell ref="C9:C11"/>
    <mergeCell ref="A9:A11"/>
    <mergeCell ref="D9:D11"/>
    <mergeCell ref="E9:E11"/>
  </mergeCells>
  <phoneticPr fontId="62"/>
  <hyperlinks>
    <hyperlink ref="D15" location="対応項目･残案件!D216" display="&lt;No151&gt;参照"/>
  </hyperlinks>
  <pageMargins left="0.19685039370078741" right="0.19685039370078741" top="0.59055118110236227" bottom="0.59055118110236227" header="0.31496062992125984" footer="0.31496062992125984"/>
  <pageSetup paperSize="9" scale="51" fitToHeight="0" orientation="landscape" horizontalDpi="300" verticalDpi="300" r:id="rId1"/>
  <headerFooter alignWithMargins="0">
    <oddHeader>&amp;R&amp;D  &amp;T</oddHeader>
    <oddFooter>&amp;C&amp;P&amp;R&amp;F  ［&amp;A］</oddFooter>
  </headerFooter>
  <rowBreaks count="1" manualBreakCount="1">
    <brk id="12"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2"/>
  <sheetViews>
    <sheetView topLeftCell="A82" zoomScaleNormal="100" workbookViewId="0">
      <selection activeCell="V98" sqref="V98"/>
    </sheetView>
  </sheetViews>
  <sheetFormatPr defaultColWidth="4.625" defaultRowHeight="13.5"/>
  <cols>
    <col min="1" max="22" width="4.625" style="108" customWidth="1"/>
    <col min="23" max="23" width="10.625" style="108" customWidth="1"/>
    <col min="24" max="16384" width="4.625" style="108"/>
  </cols>
  <sheetData>
    <row r="1" spans="1:20" ht="17.25">
      <c r="A1" s="107" t="s">
        <v>1084</v>
      </c>
      <c r="B1" s="116"/>
    </row>
    <row r="3" spans="1:20">
      <c r="J3" s="108" t="s">
        <v>1134</v>
      </c>
    </row>
    <row r="4" spans="1:20">
      <c r="B4" s="383" t="s">
        <v>1085</v>
      </c>
      <c r="C4" s="384"/>
      <c r="D4" s="385"/>
      <c r="E4" s="384" t="s">
        <v>1086</v>
      </c>
      <c r="F4" s="384"/>
      <c r="G4" s="384"/>
      <c r="H4" s="384"/>
      <c r="I4" s="385"/>
      <c r="J4" s="386" t="s">
        <v>1087</v>
      </c>
      <c r="K4" s="386"/>
      <c r="L4" s="386"/>
      <c r="M4" s="386"/>
      <c r="N4" s="387"/>
      <c r="O4" s="119"/>
      <c r="P4" s="388"/>
      <c r="Q4" s="388"/>
      <c r="R4" s="119"/>
      <c r="S4" s="388"/>
      <c r="T4" s="388"/>
    </row>
    <row r="5" spans="1:20" ht="14.25" thickBot="1">
      <c r="B5" s="389" t="s">
        <v>1088</v>
      </c>
      <c r="C5" s="390"/>
      <c r="D5" s="391"/>
      <c r="E5" s="390" t="s">
        <v>1089</v>
      </c>
      <c r="F5" s="390"/>
      <c r="G5" s="390"/>
      <c r="H5" s="390"/>
      <c r="I5" s="391"/>
      <c r="J5" s="392" t="s">
        <v>1090</v>
      </c>
      <c r="K5" s="392"/>
      <c r="L5" s="392"/>
      <c r="M5" s="392"/>
      <c r="N5" s="393"/>
      <c r="O5" s="388"/>
      <c r="P5" s="388"/>
      <c r="Q5" s="388"/>
      <c r="R5" s="388"/>
      <c r="S5" s="388"/>
      <c r="T5" s="388"/>
    </row>
    <row r="6" spans="1:20" ht="14.25" thickTop="1">
      <c r="B6" s="394">
        <v>0</v>
      </c>
      <c r="C6" s="86" t="s">
        <v>1091</v>
      </c>
      <c r="D6" s="87"/>
      <c r="E6" s="86"/>
      <c r="F6" s="86"/>
      <c r="G6" s="86"/>
      <c r="H6" s="86"/>
      <c r="I6" s="87"/>
      <c r="J6" s="395">
        <v>0</v>
      </c>
      <c r="K6" s="395"/>
      <c r="L6" s="395"/>
      <c r="M6" s="395"/>
      <c r="N6" s="396"/>
      <c r="O6" s="388"/>
      <c r="P6" s="388"/>
      <c r="Q6" s="388"/>
      <c r="R6" s="388"/>
      <c r="S6" s="388"/>
      <c r="T6" s="388"/>
    </row>
    <row r="7" spans="1:20">
      <c r="B7" s="397">
        <v>1</v>
      </c>
      <c r="C7" s="96" t="s">
        <v>1092</v>
      </c>
      <c r="D7" s="97"/>
      <c r="E7" s="96"/>
      <c r="F7" s="96"/>
      <c r="G7" s="96"/>
      <c r="H7" s="96"/>
      <c r="I7" s="97"/>
      <c r="J7" s="398">
        <v>10</v>
      </c>
      <c r="K7" s="398"/>
      <c r="L7" s="398"/>
      <c r="M7" s="398"/>
      <c r="N7" s="399"/>
      <c r="O7" s="388"/>
      <c r="P7" s="388"/>
      <c r="Q7" s="388"/>
      <c r="R7" s="388"/>
      <c r="S7" s="388"/>
      <c r="T7" s="388"/>
    </row>
    <row r="8" spans="1:20">
      <c r="B8" s="400">
        <v>2</v>
      </c>
      <c r="C8" s="388" t="s">
        <v>1093</v>
      </c>
      <c r="D8" s="401"/>
      <c r="E8" s="402">
        <v>1</v>
      </c>
      <c r="F8" s="316" t="s">
        <v>1094</v>
      </c>
      <c r="G8" s="316"/>
      <c r="H8" s="316"/>
      <c r="I8" s="317"/>
      <c r="J8" s="398">
        <v>42</v>
      </c>
      <c r="K8" s="398"/>
      <c r="L8" s="398"/>
      <c r="M8" s="398"/>
      <c r="N8" s="399"/>
      <c r="O8" s="388"/>
      <c r="P8" s="388"/>
      <c r="Q8" s="388"/>
      <c r="R8" s="388"/>
      <c r="S8" s="388"/>
      <c r="T8" s="388"/>
    </row>
    <row r="9" spans="1:20">
      <c r="B9" s="400"/>
      <c r="C9" s="388"/>
      <c r="D9" s="401"/>
      <c r="E9" s="397">
        <v>2</v>
      </c>
      <c r="F9" s="96" t="s">
        <v>1095</v>
      </c>
      <c r="G9" s="96"/>
      <c r="H9" s="96"/>
      <c r="I9" s="97"/>
      <c r="J9" s="403">
        <v>52</v>
      </c>
      <c r="K9" s="398"/>
      <c r="L9" s="398"/>
      <c r="M9" s="398"/>
      <c r="N9" s="399"/>
      <c r="O9" s="388"/>
      <c r="P9" s="388"/>
      <c r="Q9" s="388"/>
      <c r="R9" s="388"/>
      <c r="S9" s="388"/>
      <c r="T9" s="388"/>
    </row>
    <row r="10" spans="1:20">
      <c r="B10" s="404"/>
      <c r="C10" s="326"/>
      <c r="D10" s="327"/>
      <c r="E10" s="397">
        <v>3</v>
      </c>
      <c r="F10" s="96" t="s">
        <v>1096</v>
      </c>
      <c r="G10" s="96"/>
      <c r="H10" s="96"/>
      <c r="I10" s="97"/>
      <c r="J10" s="398">
        <v>21</v>
      </c>
      <c r="K10" s="398"/>
      <c r="L10" s="398"/>
      <c r="M10" s="398"/>
      <c r="N10" s="399"/>
      <c r="O10" s="388"/>
      <c r="P10" s="388"/>
      <c r="Q10" s="388"/>
      <c r="R10" s="388"/>
      <c r="S10" s="388"/>
      <c r="T10" s="388"/>
    </row>
    <row r="11" spans="1:20">
      <c r="L11" s="405"/>
    </row>
    <row r="13" spans="1:20">
      <c r="B13" s="108" t="s">
        <v>1097</v>
      </c>
    </row>
    <row r="14" spans="1:20">
      <c r="C14" s="406">
        <v>36165</v>
      </c>
      <c r="E14" s="108" t="s">
        <v>1098</v>
      </c>
      <c r="F14" s="118" t="s">
        <v>1099</v>
      </c>
      <c r="G14" s="108" t="s">
        <v>1100</v>
      </c>
      <c r="I14" s="108" t="s">
        <v>711</v>
      </c>
      <c r="J14" s="407"/>
      <c r="M14" s="408" t="s">
        <v>1101</v>
      </c>
      <c r="N14" s="409">
        <v>315</v>
      </c>
    </row>
    <row r="15" spans="1:20">
      <c r="C15" s="406"/>
      <c r="E15" s="410" t="s">
        <v>1102</v>
      </c>
      <c r="F15" s="118" t="s">
        <v>1099</v>
      </c>
      <c r="G15" s="108" t="s">
        <v>1103</v>
      </c>
      <c r="I15" s="108" t="s">
        <v>1220</v>
      </c>
      <c r="J15" s="407"/>
      <c r="M15" s="408" t="s">
        <v>1101</v>
      </c>
      <c r="N15" s="409">
        <v>105</v>
      </c>
    </row>
    <row r="16" spans="1:20">
      <c r="C16" s="406">
        <v>36166</v>
      </c>
      <c r="E16" s="108" t="s">
        <v>1098</v>
      </c>
      <c r="F16" s="118" t="s">
        <v>1099</v>
      </c>
      <c r="G16" s="108" t="s">
        <v>1100</v>
      </c>
      <c r="I16" s="108" t="s">
        <v>712</v>
      </c>
      <c r="J16" s="407"/>
      <c r="M16" s="408" t="s">
        <v>1101</v>
      </c>
      <c r="N16" s="409">
        <v>200</v>
      </c>
    </row>
    <row r="17" spans="1:19">
      <c r="I17" s="108" t="s">
        <v>1221</v>
      </c>
      <c r="M17" s="408" t="s">
        <v>1101</v>
      </c>
      <c r="N17" s="409">
        <v>10</v>
      </c>
    </row>
    <row r="18" spans="1:19">
      <c r="M18" s="408"/>
      <c r="N18" s="409"/>
    </row>
    <row r="19" spans="1:19">
      <c r="A19" s="410" t="s">
        <v>1104</v>
      </c>
      <c r="B19" s="108" t="s">
        <v>1105</v>
      </c>
    </row>
    <row r="20" spans="1:19" s="118" customFormat="1">
      <c r="B20" s="397" t="s">
        <v>1106</v>
      </c>
      <c r="C20" s="411" t="s">
        <v>1107</v>
      </c>
      <c r="D20" s="411"/>
      <c r="E20" s="411"/>
      <c r="F20" s="411" t="s">
        <v>1108</v>
      </c>
      <c r="G20" s="411"/>
      <c r="H20" s="411"/>
      <c r="I20" s="411"/>
      <c r="J20" s="411"/>
      <c r="K20" s="411"/>
      <c r="L20" s="411" t="s">
        <v>1109</v>
      </c>
      <c r="M20" s="411"/>
      <c r="N20" s="411" t="s">
        <v>1110</v>
      </c>
      <c r="O20" s="411"/>
      <c r="P20" s="411" t="s">
        <v>1111</v>
      </c>
      <c r="Q20" s="411"/>
    </row>
    <row r="21" spans="1:19">
      <c r="B21" s="412"/>
      <c r="C21" s="413"/>
      <c r="D21" s="414"/>
      <c r="E21" s="415"/>
      <c r="F21" s="413"/>
      <c r="G21" s="416"/>
      <c r="H21" s="416"/>
      <c r="I21" s="416"/>
      <c r="J21" s="417" t="s">
        <v>1112</v>
      </c>
      <c r="K21" s="418"/>
      <c r="L21" s="1060"/>
      <c r="M21" s="1061"/>
      <c r="N21" s="1060"/>
      <c r="O21" s="1061"/>
      <c r="P21" s="1062">
        <v>60</v>
      </c>
      <c r="Q21" s="1061"/>
    </row>
    <row r="22" spans="1:19">
      <c r="B22" s="412">
        <v>36165</v>
      </c>
      <c r="C22" s="413"/>
      <c r="D22" s="414" t="s">
        <v>1113</v>
      </c>
      <c r="E22" s="415"/>
      <c r="F22" s="413"/>
      <c r="G22" s="96"/>
      <c r="H22" s="96"/>
      <c r="I22" s="96"/>
      <c r="J22" s="96"/>
      <c r="K22" s="97"/>
      <c r="L22" s="1060"/>
      <c r="M22" s="1061"/>
      <c r="N22" s="1060">
        <v>315</v>
      </c>
      <c r="O22" s="1061"/>
      <c r="P22" s="1060">
        <f>SUM(P21-L22+N22)</f>
        <v>375</v>
      </c>
      <c r="Q22" s="1061"/>
    </row>
    <row r="23" spans="1:19">
      <c r="B23" s="412"/>
      <c r="C23" s="413"/>
      <c r="D23" s="414" t="s">
        <v>1113</v>
      </c>
      <c r="E23" s="415"/>
      <c r="F23" s="413"/>
      <c r="G23" s="96"/>
      <c r="H23" s="96"/>
      <c r="I23" s="96"/>
      <c r="J23" s="96"/>
      <c r="K23" s="97"/>
      <c r="L23" s="1060">
        <v>105</v>
      </c>
      <c r="M23" s="1061"/>
      <c r="N23" s="1060"/>
      <c r="O23" s="1061"/>
      <c r="P23" s="1060">
        <f>SUM(P22-L23+N23)</f>
        <v>270</v>
      </c>
      <c r="Q23" s="1061"/>
    </row>
    <row r="24" spans="1:19">
      <c r="B24" s="412">
        <v>36166</v>
      </c>
      <c r="C24" s="413"/>
      <c r="D24" s="414" t="s">
        <v>1113</v>
      </c>
      <c r="E24" s="415"/>
      <c r="F24" s="413"/>
      <c r="G24" s="96"/>
      <c r="H24" s="96"/>
      <c r="I24" s="96"/>
      <c r="J24" s="96"/>
      <c r="K24" s="97"/>
      <c r="L24" s="1060"/>
      <c r="M24" s="1061"/>
      <c r="N24" s="1060">
        <v>200</v>
      </c>
      <c r="O24" s="1061"/>
      <c r="P24" s="1060">
        <f>SUM(P23-L24+N24)</f>
        <v>470</v>
      </c>
      <c r="Q24" s="1061"/>
    </row>
    <row r="25" spans="1:19">
      <c r="B25" s="412"/>
      <c r="C25" s="413"/>
      <c r="D25" s="414"/>
      <c r="E25" s="415"/>
      <c r="F25" s="413"/>
      <c r="G25" s="416"/>
      <c r="H25" s="416"/>
      <c r="I25" s="416"/>
      <c r="J25" s="419" t="s">
        <v>1114</v>
      </c>
      <c r="K25" s="418"/>
      <c r="L25" s="1060">
        <f>SUM(L22:M24)</f>
        <v>105</v>
      </c>
      <c r="M25" s="1061"/>
      <c r="N25" s="1060">
        <f>SUM(N22:O24)</f>
        <v>515</v>
      </c>
      <c r="O25" s="1061"/>
      <c r="P25" s="1060"/>
      <c r="Q25" s="1061"/>
      <c r="R25" s="410" t="s">
        <v>1222</v>
      </c>
      <c r="S25" s="108" t="s">
        <v>1224</v>
      </c>
    </row>
    <row r="26" spans="1:19">
      <c r="B26" s="420"/>
      <c r="C26" s="421"/>
      <c r="D26" s="422"/>
      <c r="E26" s="423"/>
      <c r="F26" s="421"/>
      <c r="G26" s="316"/>
      <c r="H26" s="316"/>
      <c r="I26" s="316"/>
      <c r="J26" s="316"/>
      <c r="K26" s="317"/>
      <c r="L26" s="421"/>
      <c r="M26" s="317"/>
      <c r="N26" s="421"/>
      <c r="O26" s="317"/>
      <c r="P26" s="421"/>
      <c r="Q26" s="317"/>
    </row>
    <row r="28" spans="1:19">
      <c r="A28" s="410" t="s">
        <v>1115</v>
      </c>
      <c r="B28" s="108" t="s">
        <v>1116</v>
      </c>
    </row>
    <row r="29" spans="1:19" s="118" customFormat="1">
      <c r="B29" s="397" t="s">
        <v>1106</v>
      </c>
      <c r="C29" s="411" t="s">
        <v>1107</v>
      </c>
      <c r="D29" s="411"/>
      <c r="E29" s="411"/>
      <c r="F29" s="411" t="s">
        <v>1108</v>
      </c>
      <c r="G29" s="411"/>
      <c r="H29" s="411"/>
      <c r="I29" s="411"/>
      <c r="J29" s="411"/>
      <c r="K29" s="411"/>
      <c r="L29" s="411" t="s">
        <v>1109</v>
      </c>
      <c r="M29" s="411"/>
      <c r="N29" s="411" t="s">
        <v>1110</v>
      </c>
      <c r="O29" s="411"/>
      <c r="P29" s="411" t="s">
        <v>1111</v>
      </c>
      <c r="Q29" s="411"/>
    </row>
    <row r="30" spans="1:19">
      <c r="B30" s="412"/>
      <c r="C30" s="413"/>
      <c r="D30" s="414"/>
      <c r="E30" s="415"/>
      <c r="F30" s="413"/>
      <c r="G30" s="416"/>
      <c r="H30" s="416"/>
      <c r="I30" s="416"/>
      <c r="J30" s="417" t="s">
        <v>1112</v>
      </c>
      <c r="K30" s="418"/>
      <c r="L30" s="1060"/>
      <c r="M30" s="1061"/>
      <c r="N30" s="1060"/>
      <c r="O30" s="1061"/>
      <c r="P30" s="1062">
        <v>60</v>
      </c>
      <c r="Q30" s="1061"/>
    </row>
    <row r="31" spans="1:19">
      <c r="B31" s="412">
        <v>36165</v>
      </c>
      <c r="C31" s="413"/>
      <c r="D31" s="414" t="s">
        <v>1113</v>
      </c>
      <c r="E31" s="415"/>
      <c r="F31" s="413"/>
      <c r="G31" s="96"/>
      <c r="H31" s="96"/>
      <c r="I31" s="96"/>
      <c r="J31" s="96"/>
      <c r="K31" s="97"/>
      <c r="L31" s="1060"/>
      <c r="M31" s="1061"/>
      <c r="N31" s="1063">
        <v>300</v>
      </c>
      <c r="O31" s="1064"/>
      <c r="P31" s="1060">
        <f>SUM(P30-L31+N31)</f>
        <v>360</v>
      </c>
      <c r="Q31" s="1061"/>
    </row>
    <row r="32" spans="1:19">
      <c r="B32" s="412"/>
      <c r="C32" s="413"/>
      <c r="D32" s="414" t="s">
        <v>1113</v>
      </c>
      <c r="E32" s="415"/>
      <c r="F32" s="413"/>
      <c r="G32" s="96"/>
      <c r="H32" s="96"/>
      <c r="I32" s="96"/>
      <c r="J32" s="96"/>
      <c r="K32" s="97"/>
      <c r="L32" s="1063">
        <v>100</v>
      </c>
      <c r="M32" s="1064"/>
      <c r="N32" s="1065"/>
      <c r="O32" s="1066"/>
      <c r="P32" s="1060">
        <f>SUM(P31-L32+N32)</f>
        <v>260</v>
      </c>
      <c r="Q32" s="1061"/>
    </row>
    <row r="33" spans="1:19">
      <c r="B33" s="412">
        <v>36166</v>
      </c>
      <c r="C33" s="413"/>
      <c r="D33" s="414" t="s">
        <v>1113</v>
      </c>
      <c r="E33" s="415"/>
      <c r="F33" s="413"/>
      <c r="G33" s="96"/>
      <c r="H33" s="96"/>
      <c r="I33" s="96"/>
      <c r="J33" s="96"/>
      <c r="K33" s="97"/>
      <c r="L33" s="1060"/>
      <c r="M33" s="1061"/>
      <c r="N33" s="1060">
        <v>200</v>
      </c>
      <c r="O33" s="1061"/>
      <c r="P33" s="1060">
        <f>SUM(P32-L33+N33)</f>
        <v>460</v>
      </c>
      <c r="Q33" s="1061"/>
    </row>
    <row r="34" spans="1:19">
      <c r="B34" s="412"/>
      <c r="C34" s="413"/>
      <c r="D34" s="414"/>
      <c r="E34" s="415"/>
      <c r="F34" s="413"/>
      <c r="G34" s="416"/>
      <c r="H34" s="416"/>
      <c r="I34" s="416"/>
      <c r="J34" s="419" t="s">
        <v>1114</v>
      </c>
      <c r="K34" s="418"/>
      <c r="L34" s="1060">
        <f>SUM(L31:M33)</f>
        <v>100</v>
      </c>
      <c r="M34" s="1061"/>
      <c r="N34" s="1060">
        <f>SUM(N31:O33)</f>
        <v>500</v>
      </c>
      <c r="O34" s="1061"/>
      <c r="P34" s="1060"/>
      <c r="Q34" s="1061"/>
      <c r="R34" s="410" t="s">
        <v>1222</v>
      </c>
      <c r="S34" s="108" t="s">
        <v>1223</v>
      </c>
    </row>
    <row r="35" spans="1:19">
      <c r="B35" s="420"/>
      <c r="C35" s="421"/>
      <c r="D35" s="422"/>
      <c r="E35" s="423"/>
      <c r="F35" s="421"/>
      <c r="G35" s="316"/>
      <c r="H35" s="316"/>
      <c r="I35" s="316"/>
      <c r="J35" s="316"/>
      <c r="K35" s="317"/>
      <c r="L35" s="421"/>
      <c r="M35" s="317"/>
      <c r="N35" s="421"/>
      <c r="O35" s="317"/>
      <c r="P35" s="421"/>
      <c r="Q35" s="317"/>
    </row>
    <row r="37" spans="1:19" s="449" customFormat="1">
      <c r="B37" s="450" t="s">
        <v>1200</v>
      </c>
    </row>
    <row r="38" spans="1:19" s="449" customFormat="1"/>
    <row r="39" spans="1:19">
      <c r="A39" s="410" t="s">
        <v>1117</v>
      </c>
      <c r="B39" s="108" t="s">
        <v>1118</v>
      </c>
    </row>
    <row r="40" spans="1:19">
      <c r="A40" s="410"/>
      <c r="B40" s="108" t="s">
        <v>1131</v>
      </c>
    </row>
    <row r="41" spans="1:19" s="118" customFormat="1">
      <c r="B41" s="397" t="s">
        <v>1106</v>
      </c>
      <c r="C41" s="411" t="s">
        <v>1107</v>
      </c>
      <c r="D41" s="411"/>
      <c r="E41" s="411"/>
      <c r="F41" s="411" t="s">
        <v>1108</v>
      </c>
      <c r="G41" s="411"/>
      <c r="H41" s="411"/>
      <c r="I41" s="411"/>
      <c r="J41" s="411"/>
      <c r="K41" s="411"/>
      <c r="L41" s="411" t="s">
        <v>1109</v>
      </c>
      <c r="M41" s="411"/>
      <c r="N41" s="411" t="s">
        <v>1110</v>
      </c>
      <c r="O41" s="411"/>
      <c r="P41" s="411" t="s">
        <v>1111</v>
      </c>
      <c r="Q41" s="411"/>
    </row>
    <row r="42" spans="1:19">
      <c r="B42" s="412"/>
      <c r="C42" s="413"/>
      <c r="D42" s="414"/>
      <c r="E42" s="415"/>
      <c r="F42" s="413"/>
      <c r="G42" s="416"/>
      <c r="H42" s="416"/>
      <c r="I42" s="416"/>
      <c r="J42" s="417" t="s">
        <v>1112</v>
      </c>
      <c r="K42" s="418"/>
      <c r="L42" s="1060"/>
      <c r="M42" s="1061"/>
      <c r="N42" s="1060"/>
      <c r="O42" s="1061"/>
      <c r="P42" s="1062">
        <v>60</v>
      </c>
      <c r="Q42" s="1061"/>
    </row>
    <row r="43" spans="1:19">
      <c r="B43" s="412">
        <v>36165</v>
      </c>
      <c r="C43" s="413"/>
      <c r="D43" s="414" t="s">
        <v>1113</v>
      </c>
      <c r="E43" s="415"/>
      <c r="F43" s="413"/>
      <c r="G43" s="96"/>
      <c r="H43" s="96"/>
      <c r="I43" s="96"/>
      <c r="J43" s="96"/>
      <c r="K43" s="97"/>
      <c r="L43" s="1060"/>
      <c r="M43" s="1061"/>
      <c r="N43" s="1060">
        <v>315</v>
      </c>
      <c r="O43" s="1061"/>
      <c r="P43" s="1060">
        <f>SUM(P42-L43+N43)</f>
        <v>375</v>
      </c>
      <c r="Q43" s="1061"/>
    </row>
    <row r="44" spans="1:19">
      <c r="B44" s="412"/>
      <c r="C44" s="413"/>
      <c r="D44" s="414" t="s">
        <v>1113</v>
      </c>
      <c r="E44" s="415"/>
      <c r="F44" s="413"/>
      <c r="G44" s="96"/>
      <c r="H44" s="96"/>
      <c r="I44" s="96"/>
      <c r="J44" s="96"/>
      <c r="K44" s="97"/>
      <c r="L44" s="1060">
        <v>105</v>
      </c>
      <c r="M44" s="1061"/>
      <c r="N44" s="1060"/>
      <c r="O44" s="1061"/>
      <c r="P44" s="1060">
        <f>SUM(P43-L44+N44)</f>
        <v>270</v>
      </c>
      <c r="Q44" s="1061"/>
    </row>
    <row r="45" spans="1:19">
      <c r="B45" s="412">
        <v>36166</v>
      </c>
      <c r="C45" s="413"/>
      <c r="D45" s="414" t="s">
        <v>1113</v>
      </c>
      <c r="E45" s="415"/>
      <c r="F45" s="413"/>
      <c r="G45" s="96"/>
      <c r="H45" s="96"/>
      <c r="I45" s="96"/>
      <c r="J45" s="96"/>
      <c r="K45" s="97"/>
      <c r="L45" s="1060"/>
      <c r="M45" s="1061"/>
      <c r="N45" s="1060">
        <v>200</v>
      </c>
      <c r="O45" s="1061"/>
      <c r="P45" s="1060">
        <f>SUM(P44-L45+N45)</f>
        <v>470</v>
      </c>
      <c r="Q45" s="1061"/>
    </row>
    <row r="46" spans="1:19">
      <c r="B46" s="412">
        <v>36191</v>
      </c>
      <c r="C46" s="413"/>
      <c r="D46" s="414" t="s">
        <v>1119</v>
      </c>
      <c r="E46" s="415"/>
      <c r="F46" s="96" t="s">
        <v>57</v>
      </c>
      <c r="G46" s="96"/>
      <c r="H46" s="96"/>
      <c r="I46" s="1067">
        <v>210</v>
      </c>
      <c r="J46" s="1067"/>
      <c r="K46" s="97"/>
      <c r="L46" s="1060">
        <v>10</v>
      </c>
      <c r="M46" s="1061"/>
      <c r="N46" s="1060"/>
      <c r="O46" s="1061"/>
      <c r="P46" s="1060">
        <f>SUM(P45-L46+N46)</f>
        <v>460</v>
      </c>
      <c r="Q46" s="1061"/>
      <c r="R46" s="410" t="s">
        <v>1222</v>
      </c>
      <c r="S46" s="108" t="s">
        <v>1225</v>
      </c>
    </row>
    <row r="47" spans="1:19">
      <c r="B47" s="412"/>
      <c r="C47" s="413"/>
      <c r="D47" s="414"/>
      <c r="E47" s="415"/>
      <c r="F47" s="413"/>
      <c r="G47" s="416"/>
      <c r="H47" s="416"/>
      <c r="I47" s="416"/>
      <c r="J47" s="419" t="s">
        <v>1114</v>
      </c>
      <c r="K47" s="418"/>
      <c r="L47" s="1060">
        <f>SUM(L43:M46)</f>
        <v>115</v>
      </c>
      <c r="M47" s="1061"/>
      <c r="N47" s="1060">
        <f>SUM(N43:O46)</f>
        <v>515</v>
      </c>
      <c r="O47" s="1061"/>
      <c r="P47" s="1060"/>
      <c r="Q47" s="1061"/>
      <c r="R47" s="410" t="s">
        <v>1222</v>
      </c>
      <c r="S47" s="108" t="s">
        <v>1223</v>
      </c>
    </row>
    <row r="48" spans="1:19">
      <c r="B48" s="420"/>
      <c r="C48" s="421"/>
      <c r="D48" s="422"/>
      <c r="E48" s="423"/>
      <c r="F48" s="421"/>
      <c r="G48" s="316"/>
      <c r="H48" s="316"/>
      <c r="I48" s="316"/>
      <c r="J48" s="316"/>
      <c r="K48" s="317"/>
      <c r="L48" s="421"/>
      <c r="M48" s="317"/>
      <c r="N48" s="421"/>
      <c r="O48" s="317"/>
      <c r="P48" s="421"/>
      <c r="Q48" s="317"/>
    </row>
    <row r="50" spans="1:19">
      <c r="A50" s="410"/>
      <c r="B50" s="108" t="s">
        <v>1132</v>
      </c>
    </row>
    <row r="51" spans="1:19" s="118" customFormat="1">
      <c r="B51" s="397" t="s">
        <v>1106</v>
      </c>
      <c r="C51" s="411" t="s">
        <v>1107</v>
      </c>
      <c r="D51" s="411"/>
      <c r="E51" s="411"/>
      <c r="F51" s="411" t="s">
        <v>1108</v>
      </c>
      <c r="G51" s="411"/>
      <c r="H51" s="411"/>
      <c r="I51" s="411"/>
      <c r="J51" s="411"/>
      <c r="K51" s="411"/>
      <c r="L51" s="411" t="s">
        <v>1109</v>
      </c>
      <c r="M51" s="411"/>
      <c r="N51" s="411" t="s">
        <v>1110</v>
      </c>
      <c r="O51" s="411"/>
      <c r="P51" s="411" t="s">
        <v>1111</v>
      </c>
      <c r="Q51" s="411"/>
    </row>
    <row r="52" spans="1:19">
      <c r="B52" s="412"/>
      <c r="C52" s="413"/>
      <c r="D52" s="414"/>
      <c r="E52" s="415"/>
      <c r="F52" s="413"/>
      <c r="G52" s="416"/>
      <c r="H52" s="416"/>
      <c r="I52" s="416"/>
      <c r="J52" s="417" t="s">
        <v>1112</v>
      </c>
      <c r="K52" s="418"/>
      <c r="L52" s="1060"/>
      <c r="M52" s="1061"/>
      <c r="N52" s="1060"/>
      <c r="O52" s="1061"/>
      <c r="P52" s="1062">
        <v>60</v>
      </c>
      <c r="Q52" s="1061"/>
    </row>
    <row r="53" spans="1:19">
      <c r="B53" s="412">
        <v>36165</v>
      </c>
      <c r="C53" s="413"/>
      <c r="D53" s="414" t="s">
        <v>1113</v>
      </c>
      <c r="E53" s="415"/>
      <c r="F53" s="413"/>
      <c r="G53" s="96"/>
      <c r="H53" s="96"/>
      <c r="I53" s="96"/>
      <c r="J53" s="96"/>
      <c r="K53" s="97"/>
      <c r="L53" s="1060"/>
      <c r="M53" s="1061"/>
      <c r="N53" s="1060">
        <v>315</v>
      </c>
      <c r="O53" s="1061"/>
      <c r="P53" s="1060">
        <f>SUM(P52-L53+N53)</f>
        <v>375</v>
      </c>
      <c r="Q53" s="1061"/>
    </row>
    <row r="54" spans="1:19">
      <c r="B54" s="412"/>
      <c r="C54" s="413"/>
      <c r="D54" s="414" t="s">
        <v>1113</v>
      </c>
      <c r="E54" s="415"/>
      <c r="F54" s="413"/>
      <c r="G54" s="96"/>
      <c r="H54" s="96"/>
      <c r="I54" s="96"/>
      <c r="J54" s="96"/>
      <c r="K54" s="97"/>
      <c r="L54" s="1060">
        <v>105</v>
      </c>
      <c r="M54" s="1061"/>
      <c r="N54" s="1060"/>
      <c r="O54" s="1061"/>
      <c r="P54" s="1060">
        <f>SUM(P53-L54+N54)</f>
        <v>270</v>
      </c>
      <c r="Q54" s="1061"/>
    </row>
    <row r="55" spans="1:19">
      <c r="B55" s="412">
        <v>36166</v>
      </c>
      <c r="C55" s="413"/>
      <c r="D55" s="414" t="s">
        <v>1113</v>
      </c>
      <c r="E55" s="415"/>
      <c r="F55" s="413"/>
      <c r="G55" s="96"/>
      <c r="H55" s="96"/>
      <c r="I55" s="96"/>
      <c r="J55" s="96"/>
      <c r="K55" s="97"/>
      <c r="L55" s="1060"/>
      <c r="M55" s="1061"/>
      <c r="N55" s="1060">
        <v>200</v>
      </c>
      <c r="O55" s="1061"/>
      <c r="P55" s="1060">
        <f>SUM(P54-L55+N55)</f>
        <v>470</v>
      </c>
      <c r="Q55" s="1061"/>
    </row>
    <row r="56" spans="1:19">
      <c r="B56" s="412">
        <v>36191</v>
      </c>
      <c r="C56" s="413"/>
      <c r="D56" s="414" t="s">
        <v>1119</v>
      </c>
      <c r="E56" s="415"/>
      <c r="F56" s="96" t="s">
        <v>57</v>
      </c>
      <c r="G56" s="96"/>
      <c r="H56" s="96"/>
      <c r="I56" s="1067">
        <v>210</v>
      </c>
      <c r="J56" s="1067"/>
      <c r="K56" s="97"/>
      <c r="L56" s="1068">
        <v>-5</v>
      </c>
      <c r="M56" s="1069"/>
      <c r="N56" s="1068">
        <v>-15</v>
      </c>
      <c r="O56" s="1069"/>
      <c r="P56" s="1060">
        <f>SUM(P55-L56+N56)</f>
        <v>460</v>
      </c>
      <c r="Q56" s="1061"/>
      <c r="R56" s="410" t="s">
        <v>1222</v>
      </c>
      <c r="S56" s="108" t="s">
        <v>1226</v>
      </c>
    </row>
    <row r="57" spans="1:19">
      <c r="B57" s="412"/>
      <c r="C57" s="413"/>
      <c r="D57" s="414"/>
      <c r="E57" s="415"/>
      <c r="F57" s="413"/>
      <c r="G57" s="416"/>
      <c r="H57" s="416"/>
      <c r="I57" s="416"/>
      <c r="J57" s="419" t="s">
        <v>1114</v>
      </c>
      <c r="K57" s="418"/>
      <c r="L57" s="1060">
        <f>SUM(L54:M56)</f>
        <v>100</v>
      </c>
      <c r="M57" s="1061"/>
      <c r="N57" s="1060">
        <f>SUM(N53:O56)</f>
        <v>500</v>
      </c>
      <c r="O57" s="1061"/>
      <c r="P57" s="1060"/>
      <c r="Q57" s="1061"/>
      <c r="R57" s="410" t="s">
        <v>1222</v>
      </c>
      <c r="S57" s="108" t="s">
        <v>1223</v>
      </c>
    </row>
    <row r="58" spans="1:19">
      <c r="B58" s="420"/>
      <c r="C58" s="421"/>
      <c r="D58" s="422"/>
      <c r="E58" s="423"/>
      <c r="F58" s="421"/>
      <c r="G58" s="316"/>
      <c r="H58" s="316"/>
      <c r="I58" s="316"/>
      <c r="J58" s="316"/>
      <c r="K58" s="317"/>
      <c r="L58" s="421"/>
      <c r="M58" s="317"/>
      <c r="N58" s="421"/>
      <c r="O58" s="317"/>
      <c r="P58" s="421"/>
      <c r="Q58" s="317"/>
    </row>
    <row r="60" spans="1:19">
      <c r="A60" s="410" t="s">
        <v>1120</v>
      </c>
      <c r="B60" s="108" t="s">
        <v>1121</v>
      </c>
    </row>
    <row r="61" spans="1:19">
      <c r="B61" s="108" t="s">
        <v>1131</v>
      </c>
    </row>
    <row r="62" spans="1:19">
      <c r="B62" s="397" t="s">
        <v>1106</v>
      </c>
      <c r="C62" s="411" t="s">
        <v>1107</v>
      </c>
      <c r="D62" s="411"/>
      <c r="E62" s="411"/>
      <c r="F62" s="411" t="s">
        <v>1108</v>
      </c>
      <c r="G62" s="411"/>
      <c r="H62" s="411"/>
      <c r="I62" s="411"/>
      <c r="J62" s="411"/>
      <c r="K62" s="411"/>
      <c r="L62" s="411" t="s">
        <v>1109</v>
      </c>
      <c r="M62" s="411"/>
      <c r="N62" s="411" t="s">
        <v>1110</v>
      </c>
      <c r="O62" s="411"/>
      <c r="P62" s="411" t="s">
        <v>1111</v>
      </c>
      <c r="Q62" s="411"/>
    </row>
    <row r="63" spans="1:19" s="118" customFormat="1">
      <c r="B63" s="412"/>
      <c r="C63" s="413"/>
      <c r="D63" s="414"/>
      <c r="E63" s="415"/>
      <c r="F63" s="413"/>
      <c r="G63" s="416"/>
      <c r="H63" s="416"/>
      <c r="I63" s="416"/>
      <c r="J63" s="417" t="s">
        <v>1112</v>
      </c>
      <c r="K63" s="418"/>
      <c r="L63" s="1060"/>
      <c r="M63" s="1061"/>
      <c r="N63" s="1060"/>
      <c r="O63" s="1061"/>
      <c r="P63" s="1062">
        <v>60</v>
      </c>
      <c r="Q63" s="1061"/>
    </row>
    <row r="64" spans="1:19">
      <c r="B64" s="412">
        <v>36165</v>
      </c>
      <c r="C64" s="413"/>
      <c r="D64" s="414" t="s">
        <v>1113</v>
      </c>
      <c r="E64" s="415"/>
      <c r="F64" s="413"/>
      <c r="G64" s="96"/>
      <c r="H64" s="96"/>
      <c r="I64" s="96"/>
      <c r="J64" s="96"/>
      <c r="K64" s="97"/>
      <c r="L64" s="1070" t="s">
        <v>1122</v>
      </c>
      <c r="M64" s="1071"/>
      <c r="N64" s="1060">
        <v>315</v>
      </c>
      <c r="O64" s="1061"/>
      <c r="P64" s="1060">
        <f>SUM(P63+N64)</f>
        <v>375</v>
      </c>
      <c r="Q64" s="1061"/>
    </row>
    <row r="65" spans="1:19">
      <c r="B65" s="412"/>
      <c r="C65" s="413"/>
      <c r="D65" s="414" t="s">
        <v>1113</v>
      </c>
      <c r="E65" s="415"/>
      <c r="F65" s="413"/>
      <c r="G65" s="96"/>
      <c r="H65" s="96"/>
      <c r="I65" s="96"/>
      <c r="J65" s="96"/>
      <c r="K65" s="97"/>
      <c r="L65" s="1072">
        <v>105</v>
      </c>
      <c r="M65" s="1073"/>
      <c r="N65" s="1070" t="s">
        <v>1123</v>
      </c>
      <c r="O65" s="1074"/>
      <c r="P65" s="1060">
        <f>SUM(P64-L65)</f>
        <v>270</v>
      </c>
      <c r="Q65" s="1061"/>
    </row>
    <row r="66" spans="1:19">
      <c r="B66" s="412">
        <v>36166</v>
      </c>
      <c r="C66" s="413"/>
      <c r="D66" s="414" t="s">
        <v>1113</v>
      </c>
      <c r="E66" s="415"/>
      <c r="F66" s="413"/>
      <c r="G66" s="96"/>
      <c r="H66" s="96"/>
      <c r="I66" s="96"/>
      <c r="J66" s="96"/>
      <c r="K66" s="97"/>
      <c r="L66" s="1060"/>
      <c r="M66" s="1061"/>
      <c r="N66" s="1060">
        <v>200</v>
      </c>
      <c r="O66" s="1061"/>
      <c r="P66" s="1060">
        <f>SUM(P65+N66)</f>
        <v>470</v>
      </c>
      <c r="Q66" s="1061"/>
    </row>
    <row r="67" spans="1:19">
      <c r="B67" s="412">
        <v>36191</v>
      </c>
      <c r="C67" s="413"/>
      <c r="D67" s="414" t="s">
        <v>1119</v>
      </c>
      <c r="E67" s="415"/>
      <c r="F67" s="96" t="s">
        <v>57</v>
      </c>
      <c r="G67" s="96"/>
      <c r="H67" s="96"/>
      <c r="I67" s="1067">
        <v>210</v>
      </c>
      <c r="J67" s="1067"/>
      <c r="K67" s="97"/>
      <c r="L67" s="1060">
        <v>10</v>
      </c>
      <c r="M67" s="1061"/>
      <c r="N67" s="1060"/>
      <c r="O67" s="1061"/>
      <c r="P67" s="1060">
        <f>SUM(P66-L67+N67)</f>
        <v>460</v>
      </c>
      <c r="Q67" s="1061"/>
      <c r="R67" s="410" t="s">
        <v>1222</v>
      </c>
      <c r="S67" s="108" t="s">
        <v>1225</v>
      </c>
    </row>
    <row r="68" spans="1:19">
      <c r="B68" s="412"/>
      <c r="C68" s="413"/>
      <c r="D68" s="414"/>
      <c r="E68" s="415"/>
      <c r="F68" s="413"/>
      <c r="G68" s="416"/>
      <c r="H68" s="416"/>
      <c r="I68" s="416"/>
      <c r="J68" s="419" t="s">
        <v>1114</v>
      </c>
      <c r="K68" s="418"/>
      <c r="L68" s="1060">
        <f>SUM(L65:M67)</f>
        <v>115</v>
      </c>
      <c r="M68" s="1061"/>
      <c r="N68" s="1060">
        <f>SUM(N64,N66,N67)</f>
        <v>515</v>
      </c>
      <c r="O68" s="1061"/>
      <c r="P68" s="1060"/>
      <c r="Q68" s="1061"/>
      <c r="R68" s="410" t="s">
        <v>1222</v>
      </c>
      <c r="S68" s="108" t="s">
        <v>1223</v>
      </c>
    </row>
    <row r="69" spans="1:19">
      <c r="B69" s="420"/>
      <c r="C69" s="421"/>
      <c r="D69" s="422"/>
      <c r="E69" s="423"/>
      <c r="F69" s="421"/>
      <c r="G69" s="316"/>
      <c r="H69" s="316"/>
      <c r="I69" s="316"/>
      <c r="J69" s="316"/>
      <c r="K69" s="317"/>
      <c r="L69" s="421"/>
      <c r="M69" s="317"/>
      <c r="N69" s="421"/>
      <c r="O69" s="317"/>
      <c r="P69" s="421"/>
      <c r="Q69" s="317"/>
    </row>
    <row r="71" spans="1:19">
      <c r="B71" s="108" t="s">
        <v>1132</v>
      </c>
    </row>
    <row r="72" spans="1:19">
      <c r="A72" s="410"/>
      <c r="B72" s="397" t="s">
        <v>1106</v>
      </c>
      <c r="C72" s="411" t="s">
        <v>1107</v>
      </c>
      <c r="D72" s="411"/>
      <c r="E72" s="411"/>
      <c r="F72" s="411" t="s">
        <v>1108</v>
      </c>
      <c r="G72" s="411"/>
      <c r="H72" s="411"/>
      <c r="I72" s="411"/>
      <c r="J72" s="411"/>
      <c r="K72" s="411"/>
      <c r="L72" s="411" t="s">
        <v>1109</v>
      </c>
      <c r="M72" s="411"/>
      <c r="N72" s="411" t="s">
        <v>1110</v>
      </c>
      <c r="O72" s="411"/>
      <c r="P72" s="411" t="s">
        <v>1111</v>
      </c>
      <c r="Q72" s="411"/>
    </row>
    <row r="73" spans="1:19" s="118" customFormat="1">
      <c r="B73" s="412"/>
      <c r="C73" s="413"/>
      <c r="D73" s="414"/>
      <c r="E73" s="415"/>
      <c r="F73" s="413"/>
      <c r="G73" s="416"/>
      <c r="H73" s="416"/>
      <c r="I73" s="416"/>
      <c r="J73" s="417" t="s">
        <v>1112</v>
      </c>
      <c r="K73" s="418"/>
      <c r="L73" s="1060"/>
      <c r="M73" s="1061"/>
      <c r="N73" s="1060"/>
      <c r="O73" s="1061"/>
      <c r="P73" s="1062">
        <v>60</v>
      </c>
      <c r="Q73" s="1061"/>
    </row>
    <row r="74" spans="1:19">
      <c r="B74" s="412">
        <v>36165</v>
      </c>
      <c r="C74" s="413"/>
      <c r="D74" s="414" t="s">
        <v>1113</v>
      </c>
      <c r="E74" s="415"/>
      <c r="F74" s="413"/>
      <c r="G74" s="96"/>
      <c r="H74" s="96"/>
      <c r="I74" s="96"/>
      <c r="J74" s="96"/>
      <c r="K74" s="97"/>
      <c r="L74" s="1070" t="s">
        <v>1122</v>
      </c>
      <c r="M74" s="1071"/>
      <c r="N74" s="1060">
        <v>315</v>
      </c>
      <c r="O74" s="1061"/>
      <c r="P74" s="1060">
        <f>SUM(P73+N74)</f>
        <v>375</v>
      </c>
      <c r="Q74" s="1061"/>
    </row>
    <row r="75" spans="1:19">
      <c r="B75" s="412"/>
      <c r="C75" s="413"/>
      <c r="D75" s="414" t="s">
        <v>1113</v>
      </c>
      <c r="E75" s="415"/>
      <c r="F75" s="413"/>
      <c r="G75" s="96"/>
      <c r="H75" s="96"/>
      <c r="I75" s="96"/>
      <c r="J75" s="96"/>
      <c r="K75" s="97"/>
      <c r="L75" s="1072">
        <v>105</v>
      </c>
      <c r="M75" s="1073"/>
      <c r="N75" s="1070" t="s">
        <v>1123</v>
      </c>
      <c r="O75" s="1074"/>
      <c r="P75" s="1060">
        <f>SUM(P74-L75)</f>
        <v>270</v>
      </c>
      <c r="Q75" s="1061"/>
    </row>
    <row r="76" spans="1:19">
      <c r="B76" s="412">
        <v>36166</v>
      </c>
      <c r="C76" s="413"/>
      <c r="D76" s="414" t="s">
        <v>1113</v>
      </c>
      <c r="E76" s="415"/>
      <c r="F76" s="413"/>
      <c r="G76" s="96"/>
      <c r="H76" s="96"/>
      <c r="I76" s="96"/>
      <c r="J76" s="96"/>
      <c r="K76" s="97"/>
      <c r="L76" s="1060"/>
      <c r="M76" s="1061"/>
      <c r="N76" s="1060">
        <v>200</v>
      </c>
      <c r="O76" s="1061"/>
      <c r="P76" s="1060">
        <f>SUM(P75+N76)</f>
        <v>470</v>
      </c>
      <c r="Q76" s="1061"/>
    </row>
    <row r="77" spans="1:19">
      <c r="B77" s="412">
        <v>36191</v>
      </c>
      <c r="C77" s="413"/>
      <c r="D77" s="414" t="s">
        <v>1119</v>
      </c>
      <c r="E77" s="415"/>
      <c r="F77" s="96" t="s">
        <v>57</v>
      </c>
      <c r="G77" s="96"/>
      <c r="H77" s="96"/>
      <c r="I77" s="1067">
        <v>210</v>
      </c>
      <c r="J77" s="1067"/>
      <c r="K77" s="97"/>
      <c r="L77" s="1068">
        <v>-5</v>
      </c>
      <c r="M77" s="1069"/>
      <c r="N77" s="1068">
        <v>-15</v>
      </c>
      <c r="O77" s="1069"/>
      <c r="P77" s="1060">
        <f>SUM(P76-L77+N77)</f>
        <v>460</v>
      </c>
      <c r="Q77" s="1061"/>
      <c r="R77" s="410" t="s">
        <v>1222</v>
      </c>
      <c r="S77" s="108" t="s">
        <v>1226</v>
      </c>
    </row>
    <row r="78" spans="1:19">
      <c r="B78" s="412"/>
      <c r="C78" s="413"/>
      <c r="D78" s="414"/>
      <c r="E78" s="415"/>
      <c r="F78" s="413"/>
      <c r="G78" s="416"/>
      <c r="H78" s="416"/>
      <c r="I78" s="416"/>
      <c r="J78" s="419" t="s">
        <v>1114</v>
      </c>
      <c r="K78" s="418"/>
      <c r="L78" s="1060">
        <f>SUM(L75:M77)</f>
        <v>100</v>
      </c>
      <c r="M78" s="1061"/>
      <c r="N78" s="1060">
        <f>SUM(N74+N76+N77)</f>
        <v>500</v>
      </c>
      <c r="O78" s="1061"/>
      <c r="P78" s="1060"/>
      <c r="Q78" s="1061"/>
      <c r="R78" s="410" t="s">
        <v>1222</v>
      </c>
      <c r="S78" s="108" t="s">
        <v>1223</v>
      </c>
    </row>
    <row r="79" spans="1:19">
      <c r="B79" s="420"/>
      <c r="C79" s="421"/>
      <c r="D79" s="422"/>
      <c r="E79" s="423"/>
      <c r="F79" s="421"/>
      <c r="G79" s="316"/>
      <c r="H79" s="316"/>
      <c r="I79" s="316"/>
      <c r="J79" s="316"/>
      <c r="K79" s="317"/>
      <c r="L79" s="421"/>
      <c r="M79" s="317"/>
      <c r="N79" s="421"/>
      <c r="O79" s="317"/>
      <c r="P79" s="421"/>
      <c r="Q79" s="317"/>
    </row>
    <row r="81" spans="1:3">
      <c r="B81" s="108" t="s">
        <v>1199</v>
      </c>
    </row>
    <row r="82" spans="1:3">
      <c r="B82" s="108" t="s">
        <v>1124</v>
      </c>
    </row>
    <row r="86" spans="1:3">
      <c r="A86" s="108" t="s">
        <v>1125</v>
      </c>
    </row>
    <row r="87" spans="1:3">
      <c r="B87" s="108" t="s">
        <v>1201</v>
      </c>
    </row>
    <row r="88" spans="1:3">
      <c r="B88" s="108" t="s">
        <v>1126</v>
      </c>
    </row>
    <row r="89" spans="1:3">
      <c r="B89" s="108" t="s">
        <v>1127</v>
      </c>
    </row>
    <row r="90" spans="1:3">
      <c r="B90" s="108" t="s">
        <v>1128</v>
      </c>
    </row>
    <row r="91" spans="1:3">
      <c r="C91" s="108" t="s">
        <v>1129</v>
      </c>
    </row>
    <row r="92" spans="1:3">
      <c r="C92" s="108" t="s">
        <v>1130</v>
      </c>
    </row>
  </sheetData>
  <mergeCells count="106">
    <mergeCell ref="L78:M78"/>
    <mergeCell ref="N78:O78"/>
    <mergeCell ref="P78:Q78"/>
    <mergeCell ref="L76:M76"/>
    <mergeCell ref="N76:O76"/>
    <mergeCell ref="P76:Q76"/>
    <mergeCell ref="I77:J77"/>
    <mergeCell ref="L77:M77"/>
    <mergeCell ref="N77:O77"/>
    <mergeCell ref="P77:Q77"/>
    <mergeCell ref="L74:M74"/>
    <mergeCell ref="N74:O74"/>
    <mergeCell ref="P74:Q74"/>
    <mergeCell ref="L75:M75"/>
    <mergeCell ref="N75:O75"/>
    <mergeCell ref="P75:Q75"/>
    <mergeCell ref="L68:M68"/>
    <mergeCell ref="N68:O68"/>
    <mergeCell ref="P68:Q68"/>
    <mergeCell ref="L73:M73"/>
    <mergeCell ref="N73:O73"/>
    <mergeCell ref="P73:Q73"/>
    <mergeCell ref="L66:M66"/>
    <mergeCell ref="N66:O66"/>
    <mergeCell ref="P66:Q66"/>
    <mergeCell ref="I67:J67"/>
    <mergeCell ref="L67:M67"/>
    <mergeCell ref="N67:O67"/>
    <mergeCell ref="P67:Q67"/>
    <mergeCell ref="L64:M64"/>
    <mergeCell ref="N64:O64"/>
    <mergeCell ref="P64:Q64"/>
    <mergeCell ref="L65:M65"/>
    <mergeCell ref="N65:O65"/>
    <mergeCell ref="P65:Q65"/>
    <mergeCell ref="L57:M57"/>
    <mergeCell ref="N57:O57"/>
    <mergeCell ref="P57:Q57"/>
    <mergeCell ref="L63:M63"/>
    <mergeCell ref="N63:O63"/>
    <mergeCell ref="P63:Q63"/>
    <mergeCell ref="L55:M55"/>
    <mergeCell ref="N55:O55"/>
    <mergeCell ref="P55:Q55"/>
    <mergeCell ref="I56:J56"/>
    <mergeCell ref="L56:M56"/>
    <mergeCell ref="N56:O56"/>
    <mergeCell ref="P56:Q56"/>
    <mergeCell ref="L53:M53"/>
    <mergeCell ref="N53:O53"/>
    <mergeCell ref="P53:Q53"/>
    <mergeCell ref="L54:M54"/>
    <mergeCell ref="N54:O54"/>
    <mergeCell ref="P54:Q54"/>
    <mergeCell ref="L47:M47"/>
    <mergeCell ref="N47:O47"/>
    <mergeCell ref="P47:Q47"/>
    <mergeCell ref="L52:M52"/>
    <mergeCell ref="N52:O52"/>
    <mergeCell ref="P52:Q52"/>
    <mergeCell ref="L45:M45"/>
    <mergeCell ref="N45:O45"/>
    <mergeCell ref="P45:Q45"/>
    <mergeCell ref="I46:J46"/>
    <mergeCell ref="L46:M46"/>
    <mergeCell ref="N46:O46"/>
    <mergeCell ref="P46:Q46"/>
    <mergeCell ref="L43:M43"/>
    <mergeCell ref="N43:O43"/>
    <mergeCell ref="P43:Q43"/>
    <mergeCell ref="L44:M44"/>
    <mergeCell ref="N44:O44"/>
    <mergeCell ref="P44:Q44"/>
    <mergeCell ref="L42:M42"/>
    <mergeCell ref="N42:O42"/>
    <mergeCell ref="P42:Q42"/>
    <mergeCell ref="L33:M33"/>
    <mergeCell ref="N33:O33"/>
    <mergeCell ref="P33:Q33"/>
    <mergeCell ref="L34:M34"/>
    <mergeCell ref="N34:O34"/>
    <mergeCell ref="P34:Q34"/>
    <mergeCell ref="L31:M31"/>
    <mergeCell ref="N31:O31"/>
    <mergeCell ref="P31:Q31"/>
    <mergeCell ref="L32:M32"/>
    <mergeCell ref="N32:O32"/>
    <mergeCell ref="P32:Q32"/>
    <mergeCell ref="L25:M25"/>
    <mergeCell ref="N25:O25"/>
    <mergeCell ref="P25:Q25"/>
    <mergeCell ref="L30:M30"/>
    <mergeCell ref="N30:O30"/>
    <mergeCell ref="P30:Q30"/>
    <mergeCell ref="L23:M23"/>
    <mergeCell ref="N23:O23"/>
    <mergeCell ref="P23:Q23"/>
    <mergeCell ref="L24:M24"/>
    <mergeCell ref="N24:O24"/>
    <mergeCell ref="P24:Q24"/>
    <mergeCell ref="L21:M21"/>
    <mergeCell ref="N21:O21"/>
    <mergeCell ref="P21:Q21"/>
    <mergeCell ref="L22:M22"/>
    <mergeCell ref="N22:O22"/>
    <mergeCell ref="P22:Q22"/>
  </mergeCells>
  <phoneticPr fontId="68"/>
  <printOptions horizontalCentered="1"/>
  <pageMargins left="0.78740157480314965" right="0.19685039370078741" top="0.59055118110236227" bottom="0.59055118110236227" header="0.31496062992125984" footer="0.31496062992125984"/>
  <pageSetup paperSize="9" scale="84" fitToHeight="0" orientation="portrait" verticalDpi="300" r:id="rId1"/>
  <headerFooter alignWithMargins="0">
    <oddHeader>&amp;R&amp;D　&amp;T</oddHeader>
    <oddFooter>&amp;R&amp;F　［&amp;A］</oddFooter>
  </headerFooter>
  <rowBreaks count="1" manualBreakCount="1">
    <brk id="59" max="16383"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0"/>
  <sheetViews>
    <sheetView zoomScaleNormal="100" workbookViewId="0">
      <selection activeCell="N37" sqref="N37"/>
    </sheetView>
  </sheetViews>
  <sheetFormatPr defaultRowHeight="13.5"/>
  <cols>
    <col min="1" max="2" width="9" style="427"/>
    <col min="3" max="3" width="17.25" style="427" bestFit="1" customWidth="1"/>
    <col min="4" max="6" width="12.625" style="428" customWidth="1"/>
    <col min="7" max="16384" width="9" style="427"/>
  </cols>
  <sheetData>
    <row r="1" spans="1:6" s="425" customFormat="1" ht="17.25">
      <c r="A1" s="107" t="s">
        <v>1147</v>
      </c>
      <c r="B1" s="116"/>
    </row>
    <row r="2" spans="1:6" s="108" customFormat="1"/>
    <row r="3" spans="1:6" s="108" customFormat="1">
      <c r="A3" s="108" t="s">
        <v>1148</v>
      </c>
    </row>
    <row r="4" spans="1:6" s="108" customFormat="1"/>
    <row r="5" spans="1:6" s="108" customFormat="1"/>
    <row r="6" spans="1:6">
      <c r="A6" s="426" t="s">
        <v>1149</v>
      </c>
    </row>
    <row r="7" spans="1:6">
      <c r="A7" s="427" t="s">
        <v>1150</v>
      </c>
    </row>
    <row r="8" spans="1:6" s="431" customFormat="1">
      <c r="A8" s="429" t="s">
        <v>1151</v>
      </c>
      <c r="B8" s="429" t="s">
        <v>58</v>
      </c>
      <c r="C8" s="429" t="s">
        <v>59</v>
      </c>
      <c r="D8" s="430" t="s">
        <v>60</v>
      </c>
      <c r="E8" s="430" t="s">
        <v>61</v>
      </c>
      <c r="F8" s="430" t="s">
        <v>62</v>
      </c>
    </row>
    <row r="9" spans="1:6">
      <c r="A9" s="432"/>
      <c r="B9" s="432"/>
      <c r="C9" s="433" t="s">
        <v>1152</v>
      </c>
      <c r="D9" s="434"/>
      <c r="E9" s="434"/>
      <c r="F9" s="434">
        <v>17101000</v>
      </c>
    </row>
    <row r="10" spans="1:6">
      <c r="A10" s="435"/>
      <c r="B10" s="435"/>
      <c r="C10" s="436" t="s">
        <v>1153</v>
      </c>
      <c r="D10" s="437"/>
      <c r="E10" s="437">
        <v>17101000</v>
      </c>
      <c r="F10" s="437"/>
    </row>
    <row r="11" spans="1:6">
      <c r="A11" s="435"/>
      <c r="B11" s="435"/>
      <c r="C11" s="438" t="s">
        <v>1154</v>
      </c>
      <c r="D11" s="437">
        <v>17101000</v>
      </c>
      <c r="E11" s="437">
        <v>17101000</v>
      </c>
      <c r="F11" s="437"/>
    </row>
    <row r="12" spans="1:6">
      <c r="A12" s="435"/>
      <c r="B12" s="435"/>
      <c r="C12" s="435"/>
      <c r="D12" s="437"/>
      <c r="E12" s="437"/>
      <c r="F12" s="437"/>
    </row>
    <row r="13" spans="1:6">
      <c r="A13" s="435"/>
      <c r="B13" s="435"/>
      <c r="C13" s="435"/>
      <c r="D13" s="437"/>
      <c r="E13" s="437"/>
      <c r="F13" s="437"/>
    </row>
    <row r="15" spans="1:6">
      <c r="A15" s="427" t="s">
        <v>1155</v>
      </c>
      <c r="C15" s="427" t="s">
        <v>1156</v>
      </c>
    </row>
    <row r="16" spans="1:6" s="431" customFormat="1">
      <c r="A16" s="429" t="s">
        <v>1151</v>
      </c>
      <c r="B16" s="429" t="s">
        <v>58</v>
      </c>
      <c r="C16" s="429" t="s">
        <v>59</v>
      </c>
      <c r="D16" s="430" t="s">
        <v>60</v>
      </c>
      <c r="E16" s="430" t="s">
        <v>61</v>
      </c>
      <c r="F16" s="430" t="s">
        <v>62</v>
      </c>
    </row>
    <row r="17" spans="1:6">
      <c r="A17" s="432"/>
      <c r="B17" s="432"/>
      <c r="C17" s="433" t="s">
        <v>1152</v>
      </c>
      <c r="D17" s="434"/>
      <c r="E17" s="434"/>
      <c r="F17" s="434">
        <v>3000000</v>
      </c>
    </row>
    <row r="18" spans="1:6">
      <c r="A18" s="435"/>
      <c r="B18" s="435"/>
      <c r="C18" s="436" t="s">
        <v>1157</v>
      </c>
      <c r="D18" s="437"/>
      <c r="E18" s="437">
        <v>3000000</v>
      </c>
      <c r="F18" s="437"/>
    </row>
    <row r="19" spans="1:6">
      <c r="A19" s="435"/>
      <c r="B19" s="435"/>
      <c r="C19" s="438" t="s">
        <v>1154</v>
      </c>
      <c r="D19" s="437">
        <v>3000000</v>
      </c>
      <c r="E19" s="437">
        <v>3000000</v>
      </c>
      <c r="F19" s="437"/>
    </row>
    <row r="20" spans="1:6">
      <c r="A20" s="435"/>
      <c r="B20" s="435"/>
      <c r="C20" s="435"/>
      <c r="D20" s="437"/>
      <c r="E20" s="437"/>
      <c r="F20" s="437"/>
    </row>
    <row r="21" spans="1:6">
      <c r="A21" s="435"/>
      <c r="B21" s="435"/>
      <c r="C21" s="435"/>
      <c r="D21" s="437"/>
      <c r="E21" s="437"/>
      <c r="F21" s="437"/>
    </row>
    <row r="23" spans="1:6">
      <c r="A23" s="427" t="s">
        <v>1158</v>
      </c>
      <c r="C23" s="427" t="s">
        <v>1159</v>
      </c>
    </row>
    <row r="24" spans="1:6" s="431" customFormat="1">
      <c r="A24" s="429" t="s">
        <v>1151</v>
      </c>
      <c r="B24" s="429" t="s">
        <v>58</v>
      </c>
      <c r="C24" s="429" t="s">
        <v>59</v>
      </c>
      <c r="D24" s="430" t="s">
        <v>60</v>
      </c>
      <c r="E24" s="430" t="s">
        <v>61</v>
      </c>
      <c r="F24" s="430" t="s">
        <v>62</v>
      </c>
    </row>
    <row r="25" spans="1:6">
      <c r="A25" s="432"/>
      <c r="B25" s="432"/>
      <c r="C25" s="433" t="s">
        <v>1152</v>
      </c>
      <c r="D25" s="434"/>
      <c r="E25" s="434"/>
      <c r="F25" s="434">
        <v>100000</v>
      </c>
    </row>
    <row r="26" spans="1:6">
      <c r="A26" s="435"/>
      <c r="B26" s="435"/>
      <c r="C26" s="436" t="s">
        <v>1157</v>
      </c>
      <c r="D26" s="437">
        <v>100000</v>
      </c>
      <c r="E26" s="437"/>
      <c r="F26" s="437"/>
    </row>
    <row r="27" spans="1:6">
      <c r="A27" s="435"/>
      <c r="B27" s="435"/>
      <c r="C27" s="438" t="s">
        <v>1154</v>
      </c>
      <c r="D27" s="437">
        <v>100000</v>
      </c>
      <c r="E27" s="437">
        <v>100000</v>
      </c>
      <c r="F27" s="437"/>
    </row>
    <row r="28" spans="1:6">
      <c r="A28" s="435"/>
      <c r="B28" s="435"/>
      <c r="C28" s="435"/>
      <c r="D28" s="437"/>
      <c r="E28" s="437"/>
      <c r="F28" s="437"/>
    </row>
    <row r="29" spans="1:6">
      <c r="A29" s="435"/>
      <c r="B29" s="435"/>
      <c r="C29" s="435"/>
      <c r="D29" s="437"/>
      <c r="E29" s="437"/>
      <c r="F29" s="437"/>
    </row>
    <row r="31" spans="1:6">
      <c r="A31" s="427" t="s">
        <v>1160</v>
      </c>
      <c r="C31" s="427" t="s">
        <v>1161</v>
      </c>
    </row>
    <row r="32" spans="1:6" s="431" customFormat="1">
      <c r="A32" s="429" t="s">
        <v>1151</v>
      </c>
      <c r="B32" s="429" t="s">
        <v>58</v>
      </c>
      <c r="C32" s="429" t="s">
        <v>59</v>
      </c>
      <c r="D32" s="430" t="s">
        <v>60</v>
      </c>
      <c r="E32" s="430" t="s">
        <v>61</v>
      </c>
      <c r="F32" s="430" t="s">
        <v>62</v>
      </c>
    </row>
    <row r="33" spans="1:7">
      <c r="A33" s="439"/>
      <c r="B33" s="432"/>
      <c r="C33" s="433" t="s">
        <v>1162</v>
      </c>
      <c r="D33" s="434"/>
      <c r="E33" s="434"/>
      <c r="F33" s="434">
        <v>16000000</v>
      </c>
    </row>
    <row r="34" spans="1:7">
      <c r="A34" s="440">
        <v>36892</v>
      </c>
      <c r="B34" s="435" t="s">
        <v>1163</v>
      </c>
      <c r="C34" s="436"/>
      <c r="D34" s="437"/>
      <c r="E34" s="437">
        <v>4000000</v>
      </c>
      <c r="F34" s="437">
        <v>20000000</v>
      </c>
    </row>
    <row r="35" spans="1:7">
      <c r="A35" s="435"/>
      <c r="B35" s="435"/>
      <c r="C35" s="438" t="s">
        <v>1114</v>
      </c>
      <c r="D35" s="437">
        <v>0</v>
      </c>
      <c r="E35" s="437">
        <v>4000000</v>
      </c>
      <c r="F35" s="437"/>
    </row>
    <row r="36" spans="1:7">
      <c r="A36" s="435"/>
      <c r="B36" s="435"/>
      <c r="C36" s="435"/>
      <c r="D36" s="437"/>
      <c r="E36" s="437"/>
      <c r="F36" s="437"/>
    </row>
    <row r="37" spans="1:7">
      <c r="A37" s="435"/>
      <c r="B37" s="435"/>
      <c r="C37" s="441" t="s">
        <v>1153</v>
      </c>
      <c r="D37" s="442">
        <v>20000000</v>
      </c>
      <c r="E37" s="442"/>
      <c r="F37" s="437"/>
      <c r="G37" s="443" t="s">
        <v>1164</v>
      </c>
    </row>
    <row r="38" spans="1:7">
      <c r="A38" s="435"/>
      <c r="B38" s="435"/>
      <c r="C38" s="444" t="s">
        <v>1154</v>
      </c>
      <c r="D38" s="442">
        <v>20000000</v>
      </c>
      <c r="E38" s="442">
        <v>20000000</v>
      </c>
      <c r="F38" s="437"/>
    </row>
    <row r="39" spans="1:7">
      <c r="A39" s="435"/>
      <c r="B39" s="435"/>
      <c r="C39" s="435"/>
      <c r="D39" s="437"/>
      <c r="E39" s="437"/>
      <c r="F39" s="437"/>
    </row>
    <row r="41" spans="1:7">
      <c r="A41" s="427" t="s">
        <v>1165</v>
      </c>
    </row>
    <row r="42" spans="1:7" s="431" customFormat="1">
      <c r="A42" s="429" t="s">
        <v>1151</v>
      </c>
      <c r="B42" s="429" t="s">
        <v>58</v>
      </c>
      <c r="C42" s="429" t="s">
        <v>59</v>
      </c>
      <c r="D42" s="430" t="s">
        <v>60</v>
      </c>
      <c r="E42" s="430" t="s">
        <v>61</v>
      </c>
      <c r="F42" s="430" t="s">
        <v>62</v>
      </c>
    </row>
    <row r="43" spans="1:7">
      <c r="A43" s="432"/>
      <c r="B43" s="432"/>
      <c r="C43" s="433" t="s">
        <v>1152</v>
      </c>
      <c r="D43" s="434"/>
      <c r="E43" s="434"/>
      <c r="F43" s="434">
        <v>1000</v>
      </c>
    </row>
    <row r="44" spans="1:7">
      <c r="A44" s="435"/>
      <c r="B44" s="435"/>
      <c r="C44" s="436" t="s">
        <v>1166</v>
      </c>
      <c r="D44" s="437">
        <v>1000</v>
      </c>
      <c r="E44" s="437"/>
      <c r="F44" s="437"/>
    </row>
    <row r="45" spans="1:7">
      <c r="A45" s="435"/>
      <c r="B45" s="435"/>
      <c r="C45" s="438" t="s">
        <v>1154</v>
      </c>
      <c r="D45" s="437">
        <v>1000</v>
      </c>
      <c r="E45" s="437">
        <v>1000</v>
      </c>
      <c r="F45" s="437"/>
    </row>
    <row r="46" spans="1:7">
      <c r="A46" s="435"/>
      <c r="B46" s="435"/>
      <c r="C46" s="435"/>
      <c r="D46" s="437"/>
      <c r="E46" s="437"/>
      <c r="F46" s="437"/>
    </row>
    <row r="47" spans="1:7">
      <c r="A47" s="435"/>
      <c r="B47" s="435"/>
      <c r="C47" s="435"/>
      <c r="D47" s="437"/>
      <c r="E47" s="437"/>
      <c r="F47" s="437"/>
    </row>
    <row r="50" spans="1:7">
      <c r="A50" s="426" t="s">
        <v>1167</v>
      </c>
    </row>
    <row r="51" spans="1:7">
      <c r="A51" s="427" t="s">
        <v>1168</v>
      </c>
    </row>
    <row r="52" spans="1:7" s="431" customFormat="1">
      <c r="A52" s="429" t="s">
        <v>1151</v>
      </c>
      <c r="B52" s="429" t="s">
        <v>58</v>
      </c>
      <c r="C52" s="429" t="s">
        <v>59</v>
      </c>
      <c r="D52" s="430" t="s">
        <v>60</v>
      </c>
      <c r="E52" s="430" t="s">
        <v>61</v>
      </c>
      <c r="F52" s="430" t="s">
        <v>62</v>
      </c>
    </row>
    <row r="53" spans="1:7">
      <c r="A53" s="445">
        <v>36981</v>
      </c>
      <c r="B53" s="432" t="s">
        <v>1102</v>
      </c>
      <c r="C53" s="433"/>
      <c r="D53" s="434"/>
      <c r="E53" s="434">
        <v>1000</v>
      </c>
      <c r="F53" s="434"/>
    </row>
    <row r="54" spans="1:7">
      <c r="A54" s="435"/>
      <c r="B54" s="435"/>
      <c r="C54" s="436" t="s">
        <v>1157</v>
      </c>
      <c r="D54" s="437">
        <v>1000</v>
      </c>
      <c r="E54" s="437"/>
      <c r="F54" s="437"/>
    </row>
    <row r="55" spans="1:7">
      <c r="A55" s="435"/>
      <c r="B55" s="435"/>
      <c r="C55" s="438" t="s">
        <v>1169</v>
      </c>
      <c r="D55" s="437">
        <v>1000</v>
      </c>
      <c r="E55" s="437">
        <v>1000</v>
      </c>
      <c r="F55" s="437"/>
    </row>
    <row r="56" spans="1:7">
      <c r="A56" s="435"/>
      <c r="B56" s="435"/>
      <c r="C56" s="435"/>
      <c r="D56" s="437"/>
      <c r="E56" s="437"/>
      <c r="F56" s="437"/>
    </row>
    <row r="57" spans="1:7">
      <c r="A57" s="435"/>
      <c r="B57" s="435"/>
      <c r="C57" s="435"/>
      <c r="D57" s="437"/>
      <c r="E57" s="437"/>
      <c r="F57" s="437"/>
    </row>
    <row r="59" spans="1:7">
      <c r="A59" s="427" t="s">
        <v>1160</v>
      </c>
      <c r="C59" s="427" t="s">
        <v>1161</v>
      </c>
    </row>
    <row r="60" spans="1:7" s="431" customFormat="1">
      <c r="A60" s="429" t="s">
        <v>1151</v>
      </c>
      <c r="B60" s="429" t="s">
        <v>58</v>
      </c>
      <c r="C60" s="429" t="s">
        <v>59</v>
      </c>
      <c r="D60" s="430" t="s">
        <v>60</v>
      </c>
      <c r="E60" s="430" t="s">
        <v>61</v>
      </c>
      <c r="F60" s="430" t="s">
        <v>62</v>
      </c>
    </row>
    <row r="61" spans="1:7">
      <c r="A61" s="439"/>
      <c r="B61" s="432"/>
      <c r="C61" s="446" t="s">
        <v>1152</v>
      </c>
      <c r="D61" s="434"/>
      <c r="E61" s="434"/>
      <c r="F61" s="434">
        <v>20000000</v>
      </c>
      <c r="G61" s="427" t="s">
        <v>1170</v>
      </c>
    </row>
    <row r="62" spans="1:7">
      <c r="A62" s="440">
        <v>36981</v>
      </c>
      <c r="B62" s="435" t="s">
        <v>1171</v>
      </c>
      <c r="C62" s="436"/>
      <c r="D62" s="437">
        <v>3000000</v>
      </c>
      <c r="E62" s="437"/>
      <c r="F62" s="437">
        <v>17000000</v>
      </c>
    </row>
    <row r="63" spans="1:7">
      <c r="A63" s="435"/>
      <c r="B63" s="435" t="s">
        <v>1172</v>
      </c>
      <c r="C63" s="438"/>
      <c r="D63" s="437"/>
      <c r="E63" s="437">
        <v>100000</v>
      </c>
      <c r="F63" s="437">
        <v>17100000</v>
      </c>
    </row>
    <row r="64" spans="1:7">
      <c r="A64" s="435"/>
      <c r="B64" s="435" t="s">
        <v>1168</v>
      </c>
      <c r="C64" s="435"/>
      <c r="D64" s="437"/>
      <c r="E64" s="437">
        <v>1000</v>
      </c>
      <c r="F64" s="437">
        <v>17101000</v>
      </c>
    </row>
    <row r="65" spans="1:6">
      <c r="A65" s="435"/>
      <c r="B65" s="435"/>
      <c r="C65" s="436" t="s">
        <v>1153</v>
      </c>
      <c r="D65" s="437">
        <v>17101000</v>
      </c>
      <c r="E65" s="437"/>
      <c r="F65" s="437"/>
    </row>
    <row r="66" spans="1:6">
      <c r="A66" s="435"/>
      <c r="B66" s="435"/>
      <c r="C66" s="431" t="s">
        <v>1154</v>
      </c>
      <c r="D66" s="437">
        <v>20101000</v>
      </c>
      <c r="E66" s="437">
        <v>20101000</v>
      </c>
      <c r="F66" s="437"/>
    </row>
    <row r="67" spans="1:6">
      <c r="A67" s="435"/>
      <c r="B67" s="435"/>
      <c r="C67" s="435"/>
      <c r="D67" s="437"/>
      <c r="E67" s="437"/>
      <c r="F67" s="437"/>
    </row>
    <row r="69" spans="1:6">
      <c r="B69" s="447" t="s">
        <v>1173</v>
      </c>
    </row>
    <row r="74" spans="1:6">
      <c r="A74" s="447" t="s">
        <v>1178</v>
      </c>
    </row>
    <row r="75" spans="1:6">
      <c r="F75" s="428" t="s">
        <v>1174</v>
      </c>
    </row>
    <row r="76" spans="1:6">
      <c r="A76" s="426" t="s">
        <v>1175</v>
      </c>
    </row>
    <row r="77" spans="1:6">
      <c r="A77" s="54" t="s">
        <v>1176</v>
      </c>
    </row>
    <row r="78" spans="1:6">
      <c r="A78" s="427" t="s">
        <v>1160</v>
      </c>
      <c r="C78" s="427" t="s">
        <v>1161</v>
      </c>
    </row>
    <row r="79" spans="1:6" s="431" customFormat="1">
      <c r="A79" s="429" t="s">
        <v>1151</v>
      </c>
      <c r="B79" s="429" t="s">
        <v>58</v>
      </c>
      <c r="C79" s="429" t="s">
        <v>59</v>
      </c>
      <c r="D79" s="430" t="s">
        <v>60</v>
      </c>
      <c r="E79" s="430" t="s">
        <v>61</v>
      </c>
      <c r="F79" s="430" t="s">
        <v>62</v>
      </c>
    </row>
    <row r="80" spans="1:6">
      <c r="A80" s="439"/>
      <c r="B80" s="432"/>
      <c r="C80" s="433" t="s">
        <v>1162</v>
      </c>
      <c r="D80" s="434"/>
      <c r="E80" s="434"/>
      <c r="F80" s="434">
        <v>16000000</v>
      </c>
    </row>
    <row r="81" spans="1:7">
      <c r="A81" s="440">
        <v>36892</v>
      </c>
      <c r="B81" s="435" t="s">
        <v>1163</v>
      </c>
      <c r="C81" s="436"/>
      <c r="D81" s="437"/>
      <c r="E81" s="437">
        <v>4000000</v>
      </c>
      <c r="F81" s="437">
        <v>20000000</v>
      </c>
    </row>
    <row r="82" spans="1:7">
      <c r="A82" s="435"/>
      <c r="B82" s="435"/>
      <c r="C82" s="438" t="s">
        <v>1114</v>
      </c>
      <c r="D82" s="437">
        <v>0</v>
      </c>
      <c r="E82" s="437">
        <v>4000000</v>
      </c>
      <c r="F82" s="437"/>
    </row>
    <row r="83" spans="1:7">
      <c r="A83" s="435"/>
      <c r="B83" s="435"/>
      <c r="C83" s="435"/>
      <c r="D83" s="437"/>
      <c r="E83" s="437"/>
      <c r="F83" s="437"/>
    </row>
    <row r="84" spans="1:7">
      <c r="A84" s="435"/>
      <c r="B84" s="435"/>
      <c r="C84" s="441" t="s">
        <v>1153</v>
      </c>
      <c r="D84" s="442">
        <v>20000000</v>
      </c>
      <c r="E84" s="442"/>
      <c r="F84" s="437"/>
      <c r="G84" s="443" t="s">
        <v>1164</v>
      </c>
    </row>
    <row r="85" spans="1:7">
      <c r="A85" s="435"/>
      <c r="B85" s="435"/>
      <c r="C85" s="444" t="s">
        <v>1154</v>
      </c>
      <c r="D85" s="442">
        <v>20000000</v>
      </c>
      <c r="E85" s="442">
        <v>20000000</v>
      </c>
      <c r="F85" s="437"/>
    </row>
    <row r="86" spans="1:7">
      <c r="A86" s="435"/>
      <c r="B86" s="435"/>
      <c r="C86" s="435"/>
      <c r="D86" s="437"/>
      <c r="E86" s="437"/>
      <c r="F86" s="437"/>
    </row>
    <row r="88" spans="1:7">
      <c r="A88" s="54" t="s">
        <v>1177</v>
      </c>
    </row>
    <row r="89" spans="1:7">
      <c r="A89" s="427" t="s">
        <v>1160</v>
      </c>
      <c r="C89" s="427" t="s">
        <v>1161</v>
      </c>
    </row>
    <row r="90" spans="1:7" s="431" customFormat="1">
      <c r="A90" s="429" t="s">
        <v>1151</v>
      </c>
      <c r="B90" s="429" t="s">
        <v>58</v>
      </c>
      <c r="C90" s="429" t="s">
        <v>59</v>
      </c>
      <c r="D90" s="430" t="s">
        <v>60</v>
      </c>
      <c r="E90" s="430" t="s">
        <v>61</v>
      </c>
      <c r="F90" s="430" t="s">
        <v>62</v>
      </c>
    </row>
    <row r="91" spans="1:7">
      <c r="A91" s="439"/>
      <c r="B91" s="432"/>
      <c r="C91" s="433" t="s">
        <v>1162</v>
      </c>
      <c r="D91" s="434"/>
      <c r="E91" s="434"/>
      <c r="F91" s="434">
        <v>16000000</v>
      </c>
    </row>
    <row r="92" spans="1:7">
      <c r="A92" s="440">
        <v>36892</v>
      </c>
      <c r="B92" s="435" t="s">
        <v>1163</v>
      </c>
      <c r="C92" s="436"/>
      <c r="D92" s="437"/>
      <c r="E92" s="437">
        <v>4000000</v>
      </c>
      <c r="F92" s="437">
        <v>20000000</v>
      </c>
    </row>
    <row r="93" spans="1:7">
      <c r="A93" s="435"/>
      <c r="B93" s="435"/>
      <c r="C93" s="438" t="s">
        <v>1114</v>
      </c>
      <c r="D93" s="437">
        <v>0</v>
      </c>
      <c r="E93" s="437">
        <v>4000000</v>
      </c>
      <c r="F93" s="437"/>
    </row>
    <row r="94" spans="1:7">
      <c r="A94" s="435"/>
      <c r="B94" s="435"/>
      <c r="C94" s="435"/>
      <c r="D94" s="437"/>
      <c r="E94" s="437"/>
      <c r="F94" s="437"/>
    </row>
    <row r="95" spans="1:7">
      <c r="A95" s="440">
        <v>36981</v>
      </c>
      <c r="B95" s="435" t="s">
        <v>1171</v>
      </c>
      <c r="C95" s="436"/>
      <c r="D95" s="437">
        <v>3000000</v>
      </c>
      <c r="E95" s="437"/>
      <c r="F95" s="437">
        <v>17000000</v>
      </c>
    </row>
    <row r="96" spans="1:7">
      <c r="A96" s="435"/>
      <c r="B96" s="435" t="s">
        <v>1172</v>
      </c>
      <c r="C96" s="438"/>
      <c r="D96" s="437"/>
      <c r="E96" s="437">
        <v>100000</v>
      </c>
      <c r="F96" s="437">
        <v>17100000</v>
      </c>
    </row>
    <row r="97" spans="1:6">
      <c r="A97" s="435"/>
      <c r="B97" s="435" t="s">
        <v>1168</v>
      </c>
      <c r="C97" s="435"/>
      <c r="D97" s="437"/>
      <c r="E97" s="437">
        <v>1000</v>
      </c>
      <c r="F97" s="437">
        <v>17101000</v>
      </c>
    </row>
    <row r="98" spans="1:6">
      <c r="A98" s="435"/>
      <c r="B98" s="435"/>
      <c r="C98" s="436" t="s">
        <v>1153</v>
      </c>
      <c r="D98" s="437">
        <v>17101000</v>
      </c>
      <c r="E98" s="437"/>
      <c r="F98" s="437"/>
    </row>
    <row r="99" spans="1:6">
      <c r="A99" s="435"/>
      <c r="B99" s="435"/>
      <c r="C99" s="431" t="s">
        <v>1154</v>
      </c>
      <c r="D99" s="437">
        <v>20101000</v>
      </c>
      <c r="E99" s="437">
        <v>20101000</v>
      </c>
      <c r="F99" s="437"/>
    </row>
    <row r="100" spans="1:6">
      <c r="A100" s="435"/>
      <c r="B100" s="435"/>
      <c r="C100" s="435"/>
      <c r="D100" s="437"/>
      <c r="E100" s="437"/>
      <c r="F100" s="437"/>
    </row>
  </sheetData>
  <phoneticPr fontId="68"/>
  <printOptions horizontalCentered="1"/>
  <pageMargins left="0.59055118110236227" right="0.19685039370078741" top="0.59055118110236227" bottom="0.59055118110236227" header="0.31496062992125984" footer="0.31496062992125984"/>
  <pageSetup paperSize="9" scale="97" fitToHeight="0" orientation="portrait" verticalDpi="300" r:id="rId1"/>
  <headerFooter alignWithMargins="0">
    <oddHeader>&amp;R&amp;D  &amp;T</oddHeader>
    <oddFooter>&amp;R&amp;F  ［&amp;A］</oddFooter>
  </headerFooter>
  <rowBreaks count="1" manualBreakCount="1">
    <brk id="49"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
  <sheetViews>
    <sheetView workbookViewId="0">
      <pane xSplit="2" ySplit="4" topLeftCell="C29" activePane="bottomRight" state="frozen"/>
      <selection activeCell="V22" sqref="V22"/>
      <selection pane="topRight" activeCell="V22" sqref="V22"/>
      <selection pane="bottomLeft" activeCell="V22" sqref="V22"/>
      <selection pane="bottomRight" activeCell="V46" sqref="V46"/>
    </sheetView>
  </sheetViews>
  <sheetFormatPr defaultRowHeight="13.5"/>
  <cols>
    <col min="1" max="1" width="10.125" style="116" customWidth="1"/>
    <col min="2" max="5" width="18.625" style="116" customWidth="1"/>
    <col min="6" max="6" width="8.625" style="116" customWidth="1"/>
    <col min="7" max="7" width="20.625" style="116" customWidth="1"/>
    <col min="8" max="8" width="53.625" style="116" customWidth="1"/>
    <col min="9" max="9" width="10.5" style="111" bestFit="1" customWidth="1"/>
    <col min="10" max="256" width="9" style="116"/>
    <col min="257" max="257" width="10.125" style="116" customWidth="1"/>
    <col min="258" max="261" width="18.625" style="116" customWidth="1"/>
    <col min="262" max="262" width="8.625" style="116" customWidth="1"/>
    <col min="263" max="263" width="20.625" style="116" customWidth="1"/>
    <col min="264" max="264" width="53.625" style="116" customWidth="1"/>
    <col min="265" max="265" width="10.5" style="116" bestFit="1" customWidth="1"/>
    <col min="266" max="512" width="9" style="116"/>
    <col min="513" max="513" width="10.125" style="116" customWidth="1"/>
    <col min="514" max="517" width="18.625" style="116" customWidth="1"/>
    <col min="518" max="518" width="8.625" style="116" customWidth="1"/>
    <col min="519" max="519" width="20.625" style="116" customWidth="1"/>
    <col min="520" max="520" width="53.625" style="116" customWidth="1"/>
    <col min="521" max="521" width="10.5" style="116" bestFit="1" customWidth="1"/>
    <col min="522" max="768" width="9" style="116"/>
    <col min="769" max="769" width="10.125" style="116" customWidth="1"/>
    <col min="770" max="773" width="18.625" style="116" customWidth="1"/>
    <col min="774" max="774" width="8.625" style="116" customWidth="1"/>
    <col min="775" max="775" width="20.625" style="116" customWidth="1"/>
    <col min="776" max="776" width="53.625" style="116" customWidth="1"/>
    <col min="777" max="777" width="10.5" style="116" bestFit="1" customWidth="1"/>
    <col min="778" max="1024" width="9" style="116"/>
    <col min="1025" max="1025" width="10.125" style="116" customWidth="1"/>
    <col min="1026" max="1029" width="18.625" style="116" customWidth="1"/>
    <col min="1030" max="1030" width="8.625" style="116" customWidth="1"/>
    <col min="1031" max="1031" width="20.625" style="116" customWidth="1"/>
    <col min="1032" max="1032" width="53.625" style="116" customWidth="1"/>
    <col min="1033" max="1033" width="10.5" style="116" bestFit="1" customWidth="1"/>
    <col min="1034" max="1280" width="9" style="116"/>
    <col min="1281" max="1281" width="10.125" style="116" customWidth="1"/>
    <col min="1282" max="1285" width="18.625" style="116" customWidth="1"/>
    <col min="1286" max="1286" width="8.625" style="116" customWidth="1"/>
    <col min="1287" max="1287" width="20.625" style="116" customWidth="1"/>
    <col min="1288" max="1288" width="53.625" style="116" customWidth="1"/>
    <col min="1289" max="1289" width="10.5" style="116" bestFit="1" customWidth="1"/>
    <col min="1290" max="1536" width="9" style="116"/>
    <col min="1537" max="1537" width="10.125" style="116" customWidth="1"/>
    <col min="1538" max="1541" width="18.625" style="116" customWidth="1"/>
    <col min="1542" max="1542" width="8.625" style="116" customWidth="1"/>
    <col min="1543" max="1543" width="20.625" style="116" customWidth="1"/>
    <col min="1544" max="1544" width="53.625" style="116" customWidth="1"/>
    <col min="1545" max="1545" width="10.5" style="116" bestFit="1" customWidth="1"/>
    <col min="1546" max="1792" width="9" style="116"/>
    <col min="1793" max="1793" width="10.125" style="116" customWidth="1"/>
    <col min="1794" max="1797" width="18.625" style="116" customWidth="1"/>
    <col min="1798" max="1798" width="8.625" style="116" customWidth="1"/>
    <col min="1799" max="1799" width="20.625" style="116" customWidth="1"/>
    <col min="1800" max="1800" width="53.625" style="116" customWidth="1"/>
    <col min="1801" max="1801" width="10.5" style="116" bestFit="1" customWidth="1"/>
    <col min="1802" max="2048" width="9" style="116"/>
    <col min="2049" max="2049" width="10.125" style="116" customWidth="1"/>
    <col min="2050" max="2053" width="18.625" style="116" customWidth="1"/>
    <col min="2054" max="2054" width="8.625" style="116" customWidth="1"/>
    <col min="2055" max="2055" width="20.625" style="116" customWidth="1"/>
    <col min="2056" max="2056" width="53.625" style="116" customWidth="1"/>
    <col min="2057" max="2057" width="10.5" style="116" bestFit="1" customWidth="1"/>
    <col min="2058" max="2304" width="9" style="116"/>
    <col min="2305" max="2305" width="10.125" style="116" customWidth="1"/>
    <col min="2306" max="2309" width="18.625" style="116" customWidth="1"/>
    <col min="2310" max="2310" width="8.625" style="116" customWidth="1"/>
    <col min="2311" max="2311" width="20.625" style="116" customWidth="1"/>
    <col min="2312" max="2312" width="53.625" style="116" customWidth="1"/>
    <col min="2313" max="2313" width="10.5" style="116" bestFit="1" customWidth="1"/>
    <col min="2314" max="2560" width="9" style="116"/>
    <col min="2561" max="2561" width="10.125" style="116" customWidth="1"/>
    <col min="2562" max="2565" width="18.625" style="116" customWidth="1"/>
    <col min="2566" max="2566" width="8.625" style="116" customWidth="1"/>
    <col min="2567" max="2567" width="20.625" style="116" customWidth="1"/>
    <col min="2568" max="2568" width="53.625" style="116" customWidth="1"/>
    <col min="2569" max="2569" width="10.5" style="116" bestFit="1" customWidth="1"/>
    <col min="2570" max="2816" width="9" style="116"/>
    <col min="2817" max="2817" width="10.125" style="116" customWidth="1"/>
    <col min="2818" max="2821" width="18.625" style="116" customWidth="1"/>
    <col min="2822" max="2822" width="8.625" style="116" customWidth="1"/>
    <col min="2823" max="2823" width="20.625" style="116" customWidth="1"/>
    <col min="2824" max="2824" width="53.625" style="116" customWidth="1"/>
    <col min="2825" max="2825" width="10.5" style="116" bestFit="1" customWidth="1"/>
    <col min="2826" max="3072" width="9" style="116"/>
    <col min="3073" max="3073" width="10.125" style="116" customWidth="1"/>
    <col min="3074" max="3077" width="18.625" style="116" customWidth="1"/>
    <col min="3078" max="3078" width="8.625" style="116" customWidth="1"/>
    <col min="3079" max="3079" width="20.625" style="116" customWidth="1"/>
    <col min="3080" max="3080" width="53.625" style="116" customWidth="1"/>
    <col min="3081" max="3081" width="10.5" style="116" bestFit="1" customWidth="1"/>
    <col min="3082" max="3328" width="9" style="116"/>
    <col min="3329" max="3329" width="10.125" style="116" customWidth="1"/>
    <col min="3330" max="3333" width="18.625" style="116" customWidth="1"/>
    <col min="3334" max="3334" width="8.625" style="116" customWidth="1"/>
    <col min="3335" max="3335" width="20.625" style="116" customWidth="1"/>
    <col min="3336" max="3336" width="53.625" style="116" customWidth="1"/>
    <col min="3337" max="3337" width="10.5" style="116" bestFit="1" customWidth="1"/>
    <col min="3338" max="3584" width="9" style="116"/>
    <col min="3585" max="3585" width="10.125" style="116" customWidth="1"/>
    <col min="3586" max="3589" width="18.625" style="116" customWidth="1"/>
    <col min="3590" max="3590" width="8.625" style="116" customWidth="1"/>
    <col min="3591" max="3591" width="20.625" style="116" customWidth="1"/>
    <col min="3592" max="3592" width="53.625" style="116" customWidth="1"/>
    <col min="3593" max="3593" width="10.5" style="116" bestFit="1" customWidth="1"/>
    <col min="3594" max="3840" width="9" style="116"/>
    <col min="3841" max="3841" width="10.125" style="116" customWidth="1"/>
    <col min="3842" max="3845" width="18.625" style="116" customWidth="1"/>
    <col min="3846" max="3846" width="8.625" style="116" customWidth="1"/>
    <col min="3847" max="3847" width="20.625" style="116" customWidth="1"/>
    <col min="3848" max="3848" width="53.625" style="116" customWidth="1"/>
    <col min="3849" max="3849" width="10.5" style="116" bestFit="1" customWidth="1"/>
    <col min="3850" max="4096" width="9" style="116"/>
    <col min="4097" max="4097" width="10.125" style="116" customWidth="1"/>
    <col min="4098" max="4101" width="18.625" style="116" customWidth="1"/>
    <col min="4102" max="4102" width="8.625" style="116" customWidth="1"/>
    <col min="4103" max="4103" width="20.625" style="116" customWidth="1"/>
    <col min="4104" max="4104" width="53.625" style="116" customWidth="1"/>
    <col min="4105" max="4105" width="10.5" style="116" bestFit="1" customWidth="1"/>
    <col min="4106" max="4352" width="9" style="116"/>
    <col min="4353" max="4353" width="10.125" style="116" customWidth="1"/>
    <col min="4354" max="4357" width="18.625" style="116" customWidth="1"/>
    <col min="4358" max="4358" width="8.625" style="116" customWidth="1"/>
    <col min="4359" max="4359" width="20.625" style="116" customWidth="1"/>
    <col min="4360" max="4360" width="53.625" style="116" customWidth="1"/>
    <col min="4361" max="4361" width="10.5" style="116" bestFit="1" customWidth="1"/>
    <col min="4362" max="4608" width="9" style="116"/>
    <col min="4609" max="4609" width="10.125" style="116" customWidth="1"/>
    <col min="4610" max="4613" width="18.625" style="116" customWidth="1"/>
    <col min="4614" max="4614" width="8.625" style="116" customWidth="1"/>
    <col min="4615" max="4615" width="20.625" style="116" customWidth="1"/>
    <col min="4616" max="4616" width="53.625" style="116" customWidth="1"/>
    <col min="4617" max="4617" width="10.5" style="116" bestFit="1" customWidth="1"/>
    <col min="4618" max="4864" width="9" style="116"/>
    <col min="4865" max="4865" width="10.125" style="116" customWidth="1"/>
    <col min="4866" max="4869" width="18.625" style="116" customWidth="1"/>
    <col min="4870" max="4870" width="8.625" style="116" customWidth="1"/>
    <col min="4871" max="4871" width="20.625" style="116" customWidth="1"/>
    <col min="4872" max="4872" width="53.625" style="116" customWidth="1"/>
    <col min="4873" max="4873" width="10.5" style="116" bestFit="1" customWidth="1"/>
    <col min="4874" max="5120" width="9" style="116"/>
    <col min="5121" max="5121" width="10.125" style="116" customWidth="1"/>
    <col min="5122" max="5125" width="18.625" style="116" customWidth="1"/>
    <col min="5126" max="5126" width="8.625" style="116" customWidth="1"/>
    <col min="5127" max="5127" width="20.625" style="116" customWidth="1"/>
    <col min="5128" max="5128" width="53.625" style="116" customWidth="1"/>
    <col min="5129" max="5129" width="10.5" style="116" bestFit="1" customWidth="1"/>
    <col min="5130" max="5376" width="9" style="116"/>
    <col min="5377" max="5377" width="10.125" style="116" customWidth="1"/>
    <col min="5378" max="5381" width="18.625" style="116" customWidth="1"/>
    <col min="5382" max="5382" width="8.625" style="116" customWidth="1"/>
    <col min="5383" max="5383" width="20.625" style="116" customWidth="1"/>
    <col min="5384" max="5384" width="53.625" style="116" customWidth="1"/>
    <col min="5385" max="5385" width="10.5" style="116" bestFit="1" customWidth="1"/>
    <col min="5386" max="5632" width="9" style="116"/>
    <col min="5633" max="5633" width="10.125" style="116" customWidth="1"/>
    <col min="5634" max="5637" width="18.625" style="116" customWidth="1"/>
    <col min="5638" max="5638" width="8.625" style="116" customWidth="1"/>
    <col min="5639" max="5639" width="20.625" style="116" customWidth="1"/>
    <col min="5640" max="5640" width="53.625" style="116" customWidth="1"/>
    <col min="5641" max="5641" width="10.5" style="116" bestFit="1" customWidth="1"/>
    <col min="5642" max="5888" width="9" style="116"/>
    <col min="5889" max="5889" width="10.125" style="116" customWidth="1"/>
    <col min="5890" max="5893" width="18.625" style="116" customWidth="1"/>
    <col min="5894" max="5894" width="8.625" style="116" customWidth="1"/>
    <col min="5895" max="5895" width="20.625" style="116" customWidth="1"/>
    <col min="5896" max="5896" width="53.625" style="116" customWidth="1"/>
    <col min="5897" max="5897" width="10.5" style="116" bestFit="1" customWidth="1"/>
    <col min="5898" max="6144" width="9" style="116"/>
    <col min="6145" max="6145" width="10.125" style="116" customWidth="1"/>
    <col min="6146" max="6149" width="18.625" style="116" customWidth="1"/>
    <col min="6150" max="6150" width="8.625" style="116" customWidth="1"/>
    <col min="6151" max="6151" width="20.625" style="116" customWidth="1"/>
    <col min="6152" max="6152" width="53.625" style="116" customWidth="1"/>
    <col min="6153" max="6153" width="10.5" style="116" bestFit="1" customWidth="1"/>
    <col min="6154" max="6400" width="9" style="116"/>
    <col min="6401" max="6401" width="10.125" style="116" customWidth="1"/>
    <col min="6402" max="6405" width="18.625" style="116" customWidth="1"/>
    <col min="6406" max="6406" width="8.625" style="116" customWidth="1"/>
    <col min="6407" max="6407" width="20.625" style="116" customWidth="1"/>
    <col min="6408" max="6408" width="53.625" style="116" customWidth="1"/>
    <col min="6409" max="6409" width="10.5" style="116" bestFit="1" customWidth="1"/>
    <col min="6410" max="6656" width="9" style="116"/>
    <col min="6657" max="6657" width="10.125" style="116" customWidth="1"/>
    <col min="6658" max="6661" width="18.625" style="116" customWidth="1"/>
    <col min="6662" max="6662" width="8.625" style="116" customWidth="1"/>
    <col min="6663" max="6663" width="20.625" style="116" customWidth="1"/>
    <col min="6664" max="6664" width="53.625" style="116" customWidth="1"/>
    <col min="6665" max="6665" width="10.5" style="116" bestFit="1" customWidth="1"/>
    <col min="6666" max="6912" width="9" style="116"/>
    <col min="6913" max="6913" width="10.125" style="116" customWidth="1"/>
    <col min="6914" max="6917" width="18.625" style="116" customWidth="1"/>
    <col min="6918" max="6918" width="8.625" style="116" customWidth="1"/>
    <col min="6919" max="6919" width="20.625" style="116" customWidth="1"/>
    <col min="6920" max="6920" width="53.625" style="116" customWidth="1"/>
    <col min="6921" max="6921" width="10.5" style="116" bestFit="1" customWidth="1"/>
    <col min="6922" max="7168" width="9" style="116"/>
    <col min="7169" max="7169" width="10.125" style="116" customWidth="1"/>
    <col min="7170" max="7173" width="18.625" style="116" customWidth="1"/>
    <col min="7174" max="7174" width="8.625" style="116" customWidth="1"/>
    <col min="7175" max="7175" width="20.625" style="116" customWidth="1"/>
    <col min="7176" max="7176" width="53.625" style="116" customWidth="1"/>
    <col min="7177" max="7177" width="10.5" style="116" bestFit="1" customWidth="1"/>
    <col min="7178" max="7424" width="9" style="116"/>
    <col min="7425" max="7425" width="10.125" style="116" customWidth="1"/>
    <col min="7426" max="7429" width="18.625" style="116" customWidth="1"/>
    <col min="7430" max="7430" width="8.625" style="116" customWidth="1"/>
    <col min="7431" max="7431" width="20.625" style="116" customWidth="1"/>
    <col min="7432" max="7432" width="53.625" style="116" customWidth="1"/>
    <col min="7433" max="7433" width="10.5" style="116" bestFit="1" customWidth="1"/>
    <col min="7434" max="7680" width="9" style="116"/>
    <col min="7681" max="7681" width="10.125" style="116" customWidth="1"/>
    <col min="7682" max="7685" width="18.625" style="116" customWidth="1"/>
    <col min="7686" max="7686" width="8.625" style="116" customWidth="1"/>
    <col min="7687" max="7687" width="20.625" style="116" customWidth="1"/>
    <col min="7688" max="7688" width="53.625" style="116" customWidth="1"/>
    <col min="7689" max="7689" width="10.5" style="116" bestFit="1" customWidth="1"/>
    <col min="7690" max="7936" width="9" style="116"/>
    <col min="7937" max="7937" width="10.125" style="116" customWidth="1"/>
    <col min="7938" max="7941" width="18.625" style="116" customWidth="1"/>
    <col min="7942" max="7942" width="8.625" style="116" customWidth="1"/>
    <col min="7943" max="7943" width="20.625" style="116" customWidth="1"/>
    <col min="7944" max="7944" width="53.625" style="116" customWidth="1"/>
    <col min="7945" max="7945" width="10.5" style="116" bestFit="1" customWidth="1"/>
    <col min="7946" max="8192" width="9" style="116"/>
    <col min="8193" max="8193" width="10.125" style="116" customWidth="1"/>
    <col min="8194" max="8197" width="18.625" style="116" customWidth="1"/>
    <col min="8198" max="8198" width="8.625" style="116" customWidth="1"/>
    <col min="8199" max="8199" width="20.625" style="116" customWidth="1"/>
    <col min="8200" max="8200" width="53.625" style="116" customWidth="1"/>
    <col min="8201" max="8201" width="10.5" style="116" bestFit="1" customWidth="1"/>
    <col min="8202" max="8448" width="9" style="116"/>
    <col min="8449" max="8449" width="10.125" style="116" customWidth="1"/>
    <col min="8450" max="8453" width="18.625" style="116" customWidth="1"/>
    <col min="8454" max="8454" width="8.625" style="116" customWidth="1"/>
    <col min="8455" max="8455" width="20.625" style="116" customWidth="1"/>
    <col min="8456" max="8456" width="53.625" style="116" customWidth="1"/>
    <col min="8457" max="8457" width="10.5" style="116" bestFit="1" customWidth="1"/>
    <col min="8458" max="8704" width="9" style="116"/>
    <col min="8705" max="8705" width="10.125" style="116" customWidth="1"/>
    <col min="8706" max="8709" width="18.625" style="116" customWidth="1"/>
    <col min="8710" max="8710" width="8.625" style="116" customWidth="1"/>
    <col min="8711" max="8711" width="20.625" style="116" customWidth="1"/>
    <col min="8712" max="8712" width="53.625" style="116" customWidth="1"/>
    <col min="8713" max="8713" width="10.5" style="116" bestFit="1" customWidth="1"/>
    <col min="8714" max="8960" width="9" style="116"/>
    <col min="8961" max="8961" width="10.125" style="116" customWidth="1"/>
    <col min="8962" max="8965" width="18.625" style="116" customWidth="1"/>
    <col min="8966" max="8966" width="8.625" style="116" customWidth="1"/>
    <col min="8967" max="8967" width="20.625" style="116" customWidth="1"/>
    <col min="8968" max="8968" width="53.625" style="116" customWidth="1"/>
    <col min="8969" max="8969" width="10.5" style="116" bestFit="1" customWidth="1"/>
    <col min="8970" max="9216" width="9" style="116"/>
    <col min="9217" max="9217" width="10.125" style="116" customWidth="1"/>
    <col min="9218" max="9221" width="18.625" style="116" customWidth="1"/>
    <col min="9222" max="9222" width="8.625" style="116" customWidth="1"/>
    <col min="9223" max="9223" width="20.625" style="116" customWidth="1"/>
    <col min="9224" max="9224" width="53.625" style="116" customWidth="1"/>
    <col min="9225" max="9225" width="10.5" style="116" bestFit="1" customWidth="1"/>
    <col min="9226" max="9472" width="9" style="116"/>
    <col min="9473" max="9473" width="10.125" style="116" customWidth="1"/>
    <col min="9474" max="9477" width="18.625" style="116" customWidth="1"/>
    <col min="9478" max="9478" width="8.625" style="116" customWidth="1"/>
    <col min="9479" max="9479" width="20.625" style="116" customWidth="1"/>
    <col min="9480" max="9480" width="53.625" style="116" customWidth="1"/>
    <col min="9481" max="9481" width="10.5" style="116" bestFit="1" customWidth="1"/>
    <col min="9482" max="9728" width="9" style="116"/>
    <col min="9729" max="9729" width="10.125" style="116" customWidth="1"/>
    <col min="9730" max="9733" width="18.625" style="116" customWidth="1"/>
    <col min="9734" max="9734" width="8.625" style="116" customWidth="1"/>
    <col min="9735" max="9735" width="20.625" style="116" customWidth="1"/>
    <col min="9736" max="9736" width="53.625" style="116" customWidth="1"/>
    <col min="9737" max="9737" width="10.5" style="116" bestFit="1" customWidth="1"/>
    <col min="9738" max="9984" width="9" style="116"/>
    <col min="9985" max="9985" width="10.125" style="116" customWidth="1"/>
    <col min="9986" max="9989" width="18.625" style="116" customWidth="1"/>
    <col min="9990" max="9990" width="8.625" style="116" customWidth="1"/>
    <col min="9991" max="9991" width="20.625" style="116" customWidth="1"/>
    <col min="9992" max="9992" width="53.625" style="116" customWidth="1"/>
    <col min="9993" max="9993" width="10.5" style="116" bestFit="1" customWidth="1"/>
    <col min="9994" max="10240" width="9" style="116"/>
    <col min="10241" max="10241" width="10.125" style="116" customWidth="1"/>
    <col min="10242" max="10245" width="18.625" style="116" customWidth="1"/>
    <col min="10246" max="10246" width="8.625" style="116" customWidth="1"/>
    <col min="10247" max="10247" width="20.625" style="116" customWidth="1"/>
    <col min="10248" max="10248" width="53.625" style="116" customWidth="1"/>
    <col min="10249" max="10249" width="10.5" style="116" bestFit="1" customWidth="1"/>
    <col min="10250" max="10496" width="9" style="116"/>
    <col min="10497" max="10497" width="10.125" style="116" customWidth="1"/>
    <col min="10498" max="10501" width="18.625" style="116" customWidth="1"/>
    <col min="10502" max="10502" width="8.625" style="116" customWidth="1"/>
    <col min="10503" max="10503" width="20.625" style="116" customWidth="1"/>
    <col min="10504" max="10504" width="53.625" style="116" customWidth="1"/>
    <col min="10505" max="10505" width="10.5" style="116" bestFit="1" customWidth="1"/>
    <col min="10506" max="10752" width="9" style="116"/>
    <col min="10753" max="10753" width="10.125" style="116" customWidth="1"/>
    <col min="10754" max="10757" width="18.625" style="116" customWidth="1"/>
    <col min="10758" max="10758" width="8.625" style="116" customWidth="1"/>
    <col min="10759" max="10759" width="20.625" style="116" customWidth="1"/>
    <col min="10760" max="10760" width="53.625" style="116" customWidth="1"/>
    <col min="10761" max="10761" width="10.5" style="116" bestFit="1" customWidth="1"/>
    <col min="10762" max="11008" width="9" style="116"/>
    <col min="11009" max="11009" width="10.125" style="116" customWidth="1"/>
    <col min="11010" max="11013" width="18.625" style="116" customWidth="1"/>
    <col min="11014" max="11014" width="8.625" style="116" customWidth="1"/>
    <col min="11015" max="11015" width="20.625" style="116" customWidth="1"/>
    <col min="11016" max="11016" width="53.625" style="116" customWidth="1"/>
    <col min="11017" max="11017" width="10.5" style="116" bestFit="1" customWidth="1"/>
    <col min="11018" max="11264" width="9" style="116"/>
    <col min="11265" max="11265" width="10.125" style="116" customWidth="1"/>
    <col min="11266" max="11269" width="18.625" style="116" customWidth="1"/>
    <col min="11270" max="11270" width="8.625" style="116" customWidth="1"/>
    <col min="11271" max="11271" width="20.625" style="116" customWidth="1"/>
    <col min="11272" max="11272" width="53.625" style="116" customWidth="1"/>
    <col min="11273" max="11273" width="10.5" style="116" bestFit="1" customWidth="1"/>
    <col min="11274" max="11520" width="9" style="116"/>
    <col min="11521" max="11521" width="10.125" style="116" customWidth="1"/>
    <col min="11522" max="11525" width="18.625" style="116" customWidth="1"/>
    <col min="11526" max="11526" width="8.625" style="116" customWidth="1"/>
    <col min="11527" max="11527" width="20.625" style="116" customWidth="1"/>
    <col min="11528" max="11528" width="53.625" style="116" customWidth="1"/>
    <col min="11529" max="11529" width="10.5" style="116" bestFit="1" customWidth="1"/>
    <col min="11530" max="11776" width="9" style="116"/>
    <col min="11777" max="11777" width="10.125" style="116" customWidth="1"/>
    <col min="11778" max="11781" width="18.625" style="116" customWidth="1"/>
    <col min="11782" max="11782" width="8.625" style="116" customWidth="1"/>
    <col min="11783" max="11783" width="20.625" style="116" customWidth="1"/>
    <col min="11784" max="11784" width="53.625" style="116" customWidth="1"/>
    <col min="11785" max="11785" width="10.5" style="116" bestFit="1" customWidth="1"/>
    <col min="11786" max="12032" width="9" style="116"/>
    <col min="12033" max="12033" width="10.125" style="116" customWidth="1"/>
    <col min="12034" max="12037" width="18.625" style="116" customWidth="1"/>
    <col min="12038" max="12038" width="8.625" style="116" customWidth="1"/>
    <col min="12039" max="12039" width="20.625" style="116" customWidth="1"/>
    <col min="12040" max="12040" width="53.625" style="116" customWidth="1"/>
    <col min="12041" max="12041" width="10.5" style="116" bestFit="1" customWidth="1"/>
    <col min="12042" max="12288" width="9" style="116"/>
    <col min="12289" max="12289" width="10.125" style="116" customWidth="1"/>
    <col min="12290" max="12293" width="18.625" style="116" customWidth="1"/>
    <col min="12294" max="12294" width="8.625" style="116" customWidth="1"/>
    <col min="12295" max="12295" width="20.625" style="116" customWidth="1"/>
    <col min="12296" max="12296" width="53.625" style="116" customWidth="1"/>
    <col min="12297" max="12297" width="10.5" style="116" bestFit="1" customWidth="1"/>
    <col min="12298" max="12544" width="9" style="116"/>
    <col min="12545" max="12545" width="10.125" style="116" customWidth="1"/>
    <col min="12546" max="12549" width="18.625" style="116" customWidth="1"/>
    <col min="12550" max="12550" width="8.625" style="116" customWidth="1"/>
    <col min="12551" max="12551" width="20.625" style="116" customWidth="1"/>
    <col min="12552" max="12552" width="53.625" style="116" customWidth="1"/>
    <col min="12553" max="12553" width="10.5" style="116" bestFit="1" customWidth="1"/>
    <col min="12554" max="12800" width="9" style="116"/>
    <col min="12801" max="12801" width="10.125" style="116" customWidth="1"/>
    <col min="12802" max="12805" width="18.625" style="116" customWidth="1"/>
    <col min="12806" max="12806" width="8.625" style="116" customWidth="1"/>
    <col min="12807" max="12807" width="20.625" style="116" customWidth="1"/>
    <col min="12808" max="12808" width="53.625" style="116" customWidth="1"/>
    <col min="12809" max="12809" width="10.5" style="116" bestFit="1" customWidth="1"/>
    <col min="12810" max="13056" width="9" style="116"/>
    <col min="13057" max="13057" width="10.125" style="116" customWidth="1"/>
    <col min="13058" max="13061" width="18.625" style="116" customWidth="1"/>
    <col min="13062" max="13062" width="8.625" style="116" customWidth="1"/>
    <col min="13063" max="13063" width="20.625" style="116" customWidth="1"/>
    <col min="13064" max="13064" width="53.625" style="116" customWidth="1"/>
    <col min="13065" max="13065" width="10.5" style="116" bestFit="1" customWidth="1"/>
    <col min="13066" max="13312" width="9" style="116"/>
    <col min="13313" max="13313" width="10.125" style="116" customWidth="1"/>
    <col min="13314" max="13317" width="18.625" style="116" customWidth="1"/>
    <col min="13318" max="13318" width="8.625" style="116" customWidth="1"/>
    <col min="13319" max="13319" width="20.625" style="116" customWidth="1"/>
    <col min="13320" max="13320" width="53.625" style="116" customWidth="1"/>
    <col min="13321" max="13321" width="10.5" style="116" bestFit="1" customWidth="1"/>
    <col min="13322" max="13568" width="9" style="116"/>
    <col min="13569" max="13569" width="10.125" style="116" customWidth="1"/>
    <col min="13570" max="13573" width="18.625" style="116" customWidth="1"/>
    <col min="13574" max="13574" width="8.625" style="116" customWidth="1"/>
    <col min="13575" max="13575" width="20.625" style="116" customWidth="1"/>
    <col min="13576" max="13576" width="53.625" style="116" customWidth="1"/>
    <col min="13577" max="13577" width="10.5" style="116" bestFit="1" customWidth="1"/>
    <col min="13578" max="13824" width="9" style="116"/>
    <col min="13825" max="13825" width="10.125" style="116" customWidth="1"/>
    <col min="13826" max="13829" width="18.625" style="116" customWidth="1"/>
    <col min="13830" max="13830" width="8.625" style="116" customWidth="1"/>
    <col min="13831" max="13831" width="20.625" style="116" customWidth="1"/>
    <col min="13832" max="13832" width="53.625" style="116" customWidth="1"/>
    <col min="13833" max="13833" width="10.5" style="116" bestFit="1" customWidth="1"/>
    <col min="13834" max="14080" width="9" style="116"/>
    <col min="14081" max="14081" width="10.125" style="116" customWidth="1"/>
    <col min="14082" max="14085" width="18.625" style="116" customWidth="1"/>
    <col min="14086" max="14086" width="8.625" style="116" customWidth="1"/>
    <col min="14087" max="14087" width="20.625" style="116" customWidth="1"/>
    <col min="14088" max="14088" width="53.625" style="116" customWidth="1"/>
    <col min="14089" max="14089" width="10.5" style="116" bestFit="1" customWidth="1"/>
    <col min="14090" max="14336" width="9" style="116"/>
    <col min="14337" max="14337" width="10.125" style="116" customWidth="1"/>
    <col min="14338" max="14341" width="18.625" style="116" customWidth="1"/>
    <col min="14342" max="14342" width="8.625" style="116" customWidth="1"/>
    <col min="14343" max="14343" width="20.625" style="116" customWidth="1"/>
    <col min="14344" max="14344" width="53.625" style="116" customWidth="1"/>
    <col min="14345" max="14345" width="10.5" style="116" bestFit="1" customWidth="1"/>
    <col min="14346" max="14592" width="9" style="116"/>
    <col min="14593" max="14593" width="10.125" style="116" customWidth="1"/>
    <col min="14594" max="14597" width="18.625" style="116" customWidth="1"/>
    <col min="14598" max="14598" width="8.625" style="116" customWidth="1"/>
    <col min="14599" max="14599" width="20.625" style="116" customWidth="1"/>
    <col min="14600" max="14600" width="53.625" style="116" customWidth="1"/>
    <col min="14601" max="14601" width="10.5" style="116" bestFit="1" customWidth="1"/>
    <col min="14602" max="14848" width="9" style="116"/>
    <col min="14849" max="14849" width="10.125" style="116" customWidth="1"/>
    <col min="14850" max="14853" width="18.625" style="116" customWidth="1"/>
    <col min="14854" max="14854" width="8.625" style="116" customWidth="1"/>
    <col min="14855" max="14855" width="20.625" style="116" customWidth="1"/>
    <col min="14856" max="14856" width="53.625" style="116" customWidth="1"/>
    <col min="14857" max="14857" width="10.5" style="116" bestFit="1" customWidth="1"/>
    <col min="14858" max="15104" width="9" style="116"/>
    <col min="15105" max="15105" width="10.125" style="116" customWidth="1"/>
    <col min="15106" max="15109" width="18.625" style="116" customWidth="1"/>
    <col min="15110" max="15110" width="8.625" style="116" customWidth="1"/>
    <col min="15111" max="15111" width="20.625" style="116" customWidth="1"/>
    <col min="15112" max="15112" width="53.625" style="116" customWidth="1"/>
    <col min="15113" max="15113" width="10.5" style="116" bestFit="1" customWidth="1"/>
    <col min="15114" max="15360" width="9" style="116"/>
    <col min="15361" max="15361" width="10.125" style="116" customWidth="1"/>
    <col min="15362" max="15365" width="18.625" style="116" customWidth="1"/>
    <col min="15366" max="15366" width="8.625" style="116" customWidth="1"/>
    <col min="15367" max="15367" width="20.625" style="116" customWidth="1"/>
    <col min="15368" max="15368" width="53.625" style="116" customWidth="1"/>
    <col min="15369" max="15369" width="10.5" style="116" bestFit="1" customWidth="1"/>
    <col min="15370" max="15616" width="9" style="116"/>
    <col min="15617" max="15617" width="10.125" style="116" customWidth="1"/>
    <col min="15618" max="15621" width="18.625" style="116" customWidth="1"/>
    <col min="15622" max="15622" width="8.625" style="116" customWidth="1"/>
    <col min="15623" max="15623" width="20.625" style="116" customWidth="1"/>
    <col min="15624" max="15624" width="53.625" style="116" customWidth="1"/>
    <col min="15625" max="15625" width="10.5" style="116" bestFit="1" customWidth="1"/>
    <col min="15626" max="15872" width="9" style="116"/>
    <col min="15873" max="15873" width="10.125" style="116" customWidth="1"/>
    <col min="15874" max="15877" width="18.625" style="116" customWidth="1"/>
    <col min="15878" max="15878" width="8.625" style="116" customWidth="1"/>
    <col min="15879" max="15879" width="20.625" style="116" customWidth="1"/>
    <col min="15880" max="15880" width="53.625" style="116" customWidth="1"/>
    <col min="15881" max="15881" width="10.5" style="116" bestFit="1" customWidth="1"/>
    <col min="15882" max="16128" width="9" style="116"/>
    <col min="16129" max="16129" width="10.125" style="116" customWidth="1"/>
    <col min="16130" max="16133" width="18.625" style="116" customWidth="1"/>
    <col min="16134" max="16134" width="8.625" style="116" customWidth="1"/>
    <col min="16135" max="16135" width="20.625" style="116" customWidth="1"/>
    <col min="16136" max="16136" width="53.625" style="116" customWidth="1"/>
    <col min="16137" max="16137" width="10.5" style="116" bestFit="1" customWidth="1"/>
    <col min="16138" max="16384" width="9" style="116"/>
  </cols>
  <sheetData>
    <row r="1" spans="1:9" ht="17.25">
      <c r="A1" s="648" t="s">
        <v>2395</v>
      </c>
      <c r="B1" s="649"/>
      <c r="C1" s="649"/>
      <c r="D1" s="649"/>
      <c r="E1" s="649"/>
      <c r="F1" s="649"/>
      <c r="G1" s="649"/>
      <c r="H1" s="649"/>
      <c r="I1" s="649"/>
    </row>
    <row r="2" spans="1:9">
      <c r="A2" s="111"/>
      <c r="I2" s="650">
        <f>MAX(I5:I50)</f>
        <v>40459</v>
      </c>
    </row>
    <row r="3" spans="1:9">
      <c r="A3" s="1075" t="s">
        <v>2396</v>
      </c>
      <c r="B3" s="651" t="s">
        <v>2397</v>
      </c>
      <c r="C3" s="652"/>
      <c r="D3" s="652"/>
      <c r="E3" s="653"/>
      <c r="F3" s="1075" t="s">
        <v>2398</v>
      </c>
      <c r="G3" s="1075" t="s">
        <v>2399</v>
      </c>
      <c r="H3" s="1077" t="s">
        <v>2400</v>
      </c>
      <c r="I3" s="1077" t="s">
        <v>1438</v>
      </c>
    </row>
    <row r="4" spans="1:9" ht="14.25" thickBot="1">
      <c r="A4" s="1076"/>
      <c r="B4" s="654"/>
      <c r="C4" s="655" t="s">
        <v>2401</v>
      </c>
      <c r="D4" s="655" t="s">
        <v>65</v>
      </c>
      <c r="E4" s="655" t="s">
        <v>66</v>
      </c>
      <c r="F4" s="1076"/>
      <c r="G4" s="1076"/>
      <c r="H4" s="1078"/>
      <c r="I4" s="1078"/>
    </row>
    <row r="5" spans="1:9" s="659" customFormat="1" ht="15" customHeight="1" thickTop="1">
      <c r="A5" s="656">
        <v>1</v>
      </c>
      <c r="B5" s="657" t="s">
        <v>2402</v>
      </c>
      <c r="C5" s="657"/>
      <c r="D5" s="657"/>
      <c r="E5" s="657"/>
      <c r="F5" s="656"/>
      <c r="G5" s="656"/>
      <c r="H5" s="657"/>
      <c r="I5" s="658"/>
    </row>
    <row r="6" spans="1:9" s="659" customFormat="1" ht="15" customHeight="1">
      <c r="A6" s="660">
        <v>2</v>
      </c>
      <c r="B6" s="661" t="s">
        <v>2403</v>
      </c>
      <c r="C6" s="661"/>
      <c r="D6" s="661"/>
      <c r="E6" s="661" t="s">
        <v>2404</v>
      </c>
      <c r="F6" s="660" t="s">
        <v>2405</v>
      </c>
      <c r="G6" s="662" t="s">
        <v>2406</v>
      </c>
      <c r="H6" s="661" t="s">
        <v>2407</v>
      </c>
      <c r="I6" s="663">
        <v>37001</v>
      </c>
    </row>
    <row r="7" spans="1:9" s="665" customFormat="1" ht="24">
      <c r="A7" s="660">
        <v>3</v>
      </c>
      <c r="B7" s="661" t="s">
        <v>2408</v>
      </c>
      <c r="C7" s="661"/>
      <c r="D7" s="661"/>
      <c r="E7" s="661"/>
      <c r="F7" s="660" t="s">
        <v>2409</v>
      </c>
      <c r="G7" s="662" t="s">
        <v>2410</v>
      </c>
      <c r="H7" s="664" t="s">
        <v>2411</v>
      </c>
      <c r="I7" s="663">
        <v>37454</v>
      </c>
    </row>
    <row r="8" spans="1:9" s="665" customFormat="1" ht="15" customHeight="1">
      <c r="A8" s="660">
        <v>4</v>
      </c>
      <c r="B8" s="661" t="s">
        <v>2412</v>
      </c>
      <c r="C8" s="661"/>
      <c r="D8" s="661"/>
      <c r="E8" s="661"/>
      <c r="F8" s="660" t="s">
        <v>2409</v>
      </c>
      <c r="G8" s="662" t="s">
        <v>2410</v>
      </c>
      <c r="H8" s="664" t="s">
        <v>2413</v>
      </c>
      <c r="I8" s="663">
        <v>37454</v>
      </c>
    </row>
    <row r="9" spans="1:9" s="665" customFormat="1" ht="15" customHeight="1">
      <c r="A9" s="660">
        <v>5</v>
      </c>
      <c r="B9" s="661" t="s">
        <v>2414</v>
      </c>
      <c r="C9" s="661"/>
      <c r="D9" s="661"/>
      <c r="E9" s="661"/>
      <c r="F9" s="660" t="s">
        <v>2409</v>
      </c>
      <c r="G9" s="662" t="s">
        <v>2415</v>
      </c>
      <c r="H9" s="661" t="s">
        <v>2416</v>
      </c>
      <c r="I9" s="663"/>
    </row>
    <row r="10" spans="1:9" s="665" customFormat="1" ht="15" customHeight="1">
      <c r="A10" s="660">
        <v>6</v>
      </c>
      <c r="B10" s="661" t="s">
        <v>2417</v>
      </c>
      <c r="C10" s="661"/>
      <c r="D10" s="661"/>
      <c r="E10" s="661"/>
      <c r="F10" s="660" t="s">
        <v>2418</v>
      </c>
      <c r="G10" s="660"/>
      <c r="H10" s="661" t="s">
        <v>2416</v>
      </c>
      <c r="I10" s="663"/>
    </row>
    <row r="11" spans="1:9" s="665" customFormat="1" ht="15" customHeight="1">
      <c r="A11" s="666">
        <v>7</v>
      </c>
      <c r="B11" s="661" t="s">
        <v>2419</v>
      </c>
      <c r="C11" s="661"/>
      <c r="D11" s="661" t="s">
        <v>2420</v>
      </c>
      <c r="E11" s="661"/>
      <c r="F11" s="660" t="s">
        <v>2409</v>
      </c>
      <c r="G11" s="660"/>
      <c r="H11" s="661" t="s">
        <v>2421</v>
      </c>
      <c r="I11" s="663"/>
    </row>
    <row r="12" spans="1:9" s="665" customFormat="1" ht="15" customHeight="1">
      <c r="A12" s="666">
        <v>80</v>
      </c>
      <c r="B12" s="661" t="s">
        <v>2422</v>
      </c>
      <c r="C12" s="661"/>
      <c r="D12" s="661" t="s">
        <v>2423</v>
      </c>
      <c r="E12" s="661"/>
      <c r="F12" s="660" t="s">
        <v>2424</v>
      </c>
      <c r="G12" s="660"/>
      <c r="H12" s="661"/>
      <c r="I12" s="663"/>
    </row>
    <row r="13" spans="1:9" s="665" customFormat="1" ht="15" customHeight="1">
      <c r="A13" s="666">
        <v>81</v>
      </c>
      <c r="B13" s="661" t="s">
        <v>2425</v>
      </c>
      <c r="C13" s="661"/>
      <c r="D13" s="661"/>
      <c r="E13" s="661"/>
      <c r="F13" s="660" t="s">
        <v>2418</v>
      </c>
      <c r="G13" s="660"/>
      <c r="H13" s="661"/>
      <c r="I13" s="663"/>
    </row>
    <row r="14" spans="1:9" s="665" customFormat="1" ht="15" customHeight="1">
      <c r="A14" s="666">
        <v>82</v>
      </c>
      <c r="B14" s="661" t="s">
        <v>2426</v>
      </c>
      <c r="C14" s="661"/>
      <c r="D14" s="661"/>
      <c r="E14" s="661"/>
      <c r="F14" s="660" t="s">
        <v>2424</v>
      </c>
      <c r="G14" s="660"/>
      <c r="H14" s="661"/>
      <c r="I14" s="663"/>
    </row>
    <row r="15" spans="1:9" s="665" customFormat="1" ht="15" customHeight="1">
      <c r="A15" s="666">
        <v>83</v>
      </c>
      <c r="B15" s="661" t="s">
        <v>2427</v>
      </c>
      <c r="C15" s="661"/>
      <c r="D15" s="661"/>
      <c r="E15" s="661"/>
      <c r="F15" s="660" t="s">
        <v>2424</v>
      </c>
      <c r="G15" s="660"/>
      <c r="H15" s="661"/>
      <c r="I15" s="663"/>
    </row>
    <row r="16" spans="1:9" s="665" customFormat="1" ht="15" customHeight="1">
      <c r="A16" s="666">
        <v>90</v>
      </c>
      <c r="B16" s="661" t="s">
        <v>2428</v>
      </c>
      <c r="C16" s="661"/>
      <c r="D16" s="661" t="s">
        <v>2429</v>
      </c>
      <c r="E16" s="661"/>
      <c r="F16" s="660" t="s">
        <v>2424</v>
      </c>
      <c r="G16" s="660"/>
      <c r="H16" s="661" t="s">
        <v>2430</v>
      </c>
      <c r="I16" s="663"/>
    </row>
    <row r="17" spans="1:9" s="665" customFormat="1" ht="15" customHeight="1">
      <c r="A17" s="666">
        <v>91</v>
      </c>
      <c r="B17" s="661" t="s">
        <v>2431</v>
      </c>
      <c r="C17" s="661"/>
      <c r="D17" s="661"/>
      <c r="E17" s="661"/>
      <c r="F17" s="660" t="s">
        <v>2418</v>
      </c>
      <c r="G17" s="660"/>
      <c r="H17" s="661" t="s">
        <v>2432</v>
      </c>
      <c r="I17" s="663"/>
    </row>
    <row r="18" spans="1:9" s="665" customFormat="1" ht="15" customHeight="1">
      <c r="A18" s="666">
        <v>92</v>
      </c>
      <c r="B18" s="661" t="s">
        <v>2433</v>
      </c>
      <c r="C18" s="661"/>
      <c r="D18" s="661"/>
      <c r="E18" s="661"/>
      <c r="F18" s="660" t="s">
        <v>2418</v>
      </c>
      <c r="G18" s="660"/>
      <c r="H18" s="661" t="s">
        <v>2432</v>
      </c>
      <c r="I18" s="663"/>
    </row>
    <row r="19" spans="1:9" s="665" customFormat="1" ht="15" customHeight="1">
      <c r="A19" s="666">
        <v>93</v>
      </c>
      <c r="B19" s="661" t="s">
        <v>2434</v>
      </c>
      <c r="C19" s="661"/>
      <c r="D19" s="661"/>
      <c r="E19" s="661"/>
      <c r="F19" s="660" t="s">
        <v>2435</v>
      </c>
      <c r="G19" s="660"/>
      <c r="H19" s="661" t="s">
        <v>2432</v>
      </c>
      <c r="I19" s="663"/>
    </row>
    <row r="20" spans="1:9" s="665" customFormat="1" ht="24">
      <c r="A20" s="660">
        <v>10</v>
      </c>
      <c r="B20" s="661" t="s">
        <v>1153</v>
      </c>
      <c r="C20" s="661"/>
      <c r="D20" s="661"/>
      <c r="E20" s="661"/>
      <c r="F20" s="660" t="s">
        <v>2418</v>
      </c>
      <c r="G20" s="660"/>
      <c r="H20" s="664" t="s">
        <v>2436</v>
      </c>
      <c r="I20" s="663"/>
    </row>
    <row r="21" spans="1:9" s="665" customFormat="1" ht="84">
      <c r="A21" s="660">
        <v>11</v>
      </c>
      <c r="B21" s="664" t="s">
        <v>2437</v>
      </c>
      <c r="C21" s="661"/>
      <c r="D21" s="661"/>
      <c r="E21" s="661"/>
      <c r="F21" s="660" t="s">
        <v>2418</v>
      </c>
      <c r="G21" s="660"/>
      <c r="H21" s="664" t="s">
        <v>2438</v>
      </c>
      <c r="I21" s="663">
        <v>40459</v>
      </c>
    </row>
    <row r="22" spans="1:9" s="665" customFormat="1" ht="60">
      <c r="A22" s="660">
        <v>12</v>
      </c>
      <c r="B22" s="664" t="s">
        <v>2439</v>
      </c>
      <c r="C22" s="661" t="s">
        <v>2440</v>
      </c>
      <c r="D22" s="661"/>
      <c r="E22" s="661"/>
      <c r="F22" s="660" t="s">
        <v>2441</v>
      </c>
      <c r="G22" s="660"/>
      <c r="H22" s="664" t="s">
        <v>2442</v>
      </c>
      <c r="I22" s="663">
        <v>40459</v>
      </c>
    </row>
    <row r="23" spans="1:9" s="665" customFormat="1" ht="15" customHeight="1">
      <c r="A23" s="666">
        <v>13</v>
      </c>
      <c r="B23" s="661" t="s">
        <v>2443</v>
      </c>
      <c r="C23" s="661"/>
      <c r="D23" s="661"/>
      <c r="E23" s="661"/>
      <c r="F23" s="660" t="s">
        <v>2418</v>
      </c>
      <c r="G23" s="660"/>
      <c r="H23" s="661" t="s">
        <v>2444</v>
      </c>
      <c r="I23" s="663"/>
    </row>
    <row r="24" spans="1:9" s="665" customFormat="1" ht="15" customHeight="1">
      <c r="A24" s="660">
        <v>14</v>
      </c>
      <c r="B24" s="661" t="s">
        <v>2445</v>
      </c>
      <c r="C24" s="661"/>
      <c r="D24" s="667"/>
      <c r="E24" s="661"/>
      <c r="F24" s="660"/>
      <c r="G24" s="660"/>
      <c r="H24" s="661" t="s">
        <v>2446</v>
      </c>
      <c r="I24" s="663"/>
    </row>
    <row r="25" spans="1:9" s="665" customFormat="1" ht="15" customHeight="1">
      <c r="A25" s="660">
        <v>15</v>
      </c>
      <c r="B25" s="661" t="s">
        <v>2447</v>
      </c>
      <c r="C25" s="661"/>
      <c r="D25" s="661"/>
      <c r="E25" s="661"/>
      <c r="F25" s="660"/>
      <c r="G25" s="660"/>
      <c r="H25" s="661" t="s">
        <v>2448</v>
      </c>
      <c r="I25" s="663"/>
    </row>
    <row r="26" spans="1:9" s="665" customFormat="1" ht="15" customHeight="1">
      <c r="A26" s="660">
        <v>16</v>
      </c>
      <c r="B26" s="661" t="s">
        <v>2449</v>
      </c>
      <c r="C26" s="661"/>
      <c r="D26" s="661"/>
      <c r="E26" s="661"/>
      <c r="F26" s="660"/>
      <c r="G26" s="660"/>
      <c r="H26" s="661" t="s">
        <v>2450</v>
      </c>
      <c r="I26" s="663"/>
    </row>
    <row r="27" spans="1:9" s="665" customFormat="1" ht="15" customHeight="1">
      <c r="A27" s="660">
        <v>17</v>
      </c>
      <c r="B27" s="661" t="s">
        <v>2451</v>
      </c>
      <c r="C27" s="661"/>
      <c r="D27" s="661"/>
      <c r="E27" s="661"/>
      <c r="F27" s="660"/>
      <c r="G27" s="660"/>
      <c r="H27" s="661" t="s">
        <v>2452</v>
      </c>
      <c r="I27" s="663"/>
    </row>
    <row r="28" spans="1:9" s="665" customFormat="1" ht="15" customHeight="1">
      <c r="A28" s="660">
        <v>171</v>
      </c>
      <c r="B28" s="661" t="s">
        <v>2453</v>
      </c>
      <c r="C28" s="661"/>
      <c r="D28" s="661"/>
      <c r="E28" s="661"/>
      <c r="F28" s="660"/>
      <c r="G28" s="660"/>
      <c r="H28" s="661" t="s">
        <v>2452</v>
      </c>
      <c r="I28" s="663">
        <v>37131</v>
      </c>
    </row>
    <row r="29" spans="1:9" s="665" customFormat="1" ht="15" customHeight="1">
      <c r="A29" s="660">
        <v>172</v>
      </c>
      <c r="B29" s="661" t="s">
        <v>2454</v>
      </c>
      <c r="C29" s="661"/>
      <c r="D29" s="661"/>
      <c r="E29" s="661"/>
      <c r="F29" s="660"/>
      <c r="G29" s="660"/>
      <c r="H29" s="661" t="s">
        <v>2452</v>
      </c>
      <c r="I29" s="663">
        <v>37131</v>
      </c>
    </row>
    <row r="30" spans="1:9" s="665" customFormat="1" ht="15" customHeight="1">
      <c r="A30" s="660">
        <v>173</v>
      </c>
      <c r="B30" s="661" t="s">
        <v>2455</v>
      </c>
      <c r="C30" s="661"/>
      <c r="D30" s="661"/>
      <c r="E30" s="661"/>
      <c r="F30" s="660"/>
      <c r="G30" s="660"/>
      <c r="H30" s="661" t="s">
        <v>2452</v>
      </c>
      <c r="I30" s="663">
        <v>37131</v>
      </c>
    </row>
    <row r="31" spans="1:9" s="665" customFormat="1" ht="15" customHeight="1">
      <c r="A31" s="660">
        <v>18</v>
      </c>
      <c r="B31" s="661" t="s">
        <v>2456</v>
      </c>
      <c r="C31" s="661"/>
      <c r="D31" s="661" t="s">
        <v>2457</v>
      </c>
      <c r="E31" s="661"/>
      <c r="F31" s="660"/>
      <c r="G31" s="660"/>
      <c r="H31" s="661" t="s">
        <v>2458</v>
      </c>
      <c r="I31" s="663"/>
    </row>
    <row r="32" spans="1:9" s="665" customFormat="1" ht="15" customHeight="1">
      <c r="A32" s="660">
        <v>181</v>
      </c>
      <c r="B32" s="661" t="s">
        <v>2459</v>
      </c>
      <c r="C32" s="661"/>
      <c r="D32" s="661" t="s">
        <v>2460</v>
      </c>
      <c r="E32" s="661"/>
      <c r="F32" s="660"/>
      <c r="G32" s="660"/>
      <c r="H32" s="661" t="s">
        <v>2461</v>
      </c>
      <c r="I32" s="663">
        <v>37131</v>
      </c>
    </row>
    <row r="33" spans="1:9" s="665" customFormat="1" ht="15" customHeight="1">
      <c r="A33" s="660">
        <v>19</v>
      </c>
      <c r="B33" s="661" t="s">
        <v>2462</v>
      </c>
      <c r="C33" s="661"/>
      <c r="D33" s="661"/>
      <c r="E33" s="661"/>
      <c r="F33" s="660" t="s">
        <v>2463</v>
      </c>
      <c r="G33" s="662" t="s">
        <v>2464</v>
      </c>
      <c r="H33" s="661"/>
      <c r="I33" s="663"/>
    </row>
    <row r="34" spans="1:9" s="665" customFormat="1" ht="15" customHeight="1">
      <c r="A34" s="660">
        <v>20</v>
      </c>
      <c r="B34" s="661" t="s">
        <v>2465</v>
      </c>
      <c r="C34" s="661"/>
      <c r="D34" s="661"/>
      <c r="E34" s="661"/>
      <c r="F34" s="660" t="s">
        <v>2418</v>
      </c>
      <c r="G34" s="662" t="s">
        <v>2464</v>
      </c>
      <c r="H34" s="661"/>
      <c r="I34" s="663"/>
    </row>
    <row r="35" spans="1:9" s="665" customFormat="1" ht="15" customHeight="1">
      <c r="A35" s="660">
        <v>21</v>
      </c>
      <c r="B35" s="661"/>
      <c r="C35" s="661"/>
      <c r="D35" s="661"/>
      <c r="E35" s="661"/>
      <c r="F35" s="660"/>
      <c r="G35" s="662"/>
      <c r="H35" s="661" t="s">
        <v>2466</v>
      </c>
      <c r="I35" s="663"/>
    </row>
    <row r="36" spans="1:9" s="665" customFormat="1" ht="15" customHeight="1">
      <c r="A36" s="660">
        <v>22</v>
      </c>
      <c r="B36" s="661" t="s">
        <v>2467</v>
      </c>
      <c r="C36" s="661"/>
      <c r="D36" s="661"/>
      <c r="E36" s="661"/>
      <c r="F36" s="660"/>
      <c r="G36" s="660"/>
      <c r="H36" s="661" t="s">
        <v>2468</v>
      </c>
      <c r="I36" s="663"/>
    </row>
    <row r="37" spans="1:9" s="665" customFormat="1" ht="15" customHeight="1">
      <c r="A37" s="660">
        <v>23</v>
      </c>
      <c r="B37" s="661"/>
      <c r="C37" s="661"/>
      <c r="D37" s="661" t="s">
        <v>2469</v>
      </c>
      <c r="E37" s="661"/>
      <c r="F37" s="660" t="s">
        <v>2418</v>
      </c>
      <c r="G37" s="660"/>
      <c r="H37" s="661" t="s">
        <v>2470</v>
      </c>
      <c r="I37" s="663"/>
    </row>
    <row r="38" spans="1:9" s="665" customFormat="1" ht="15" customHeight="1">
      <c r="A38" s="660">
        <v>24</v>
      </c>
      <c r="B38" s="661"/>
      <c r="C38" s="661"/>
      <c r="D38" s="661" t="s">
        <v>2471</v>
      </c>
      <c r="E38" s="661"/>
      <c r="F38" s="660" t="s">
        <v>2463</v>
      </c>
      <c r="G38" s="660"/>
      <c r="H38" s="661" t="s">
        <v>2472</v>
      </c>
      <c r="I38" s="663"/>
    </row>
    <row r="39" spans="1:9" s="665" customFormat="1" ht="15" customHeight="1">
      <c r="A39" s="660">
        <v>25</v>
      </c>
      <c r="B39" s="661"/>
      <c r="C39" s="661"/>
      <c r="D39" s="661" t="s">
        <v>2473</v>
      </c>
      <c r="E39" s="661"/>
      <c r="F39" s="660" t="s">
        <v>2418</v>
      </c>
      <c r="G39" s="660"/>
      <c r="H39" s="661" t="s">
        <v>2474</v>
      </c>
      <c r="I39" s="663"/>
    </row>
    <row r="40" spans="1:9" s="665" customFormat="1" ht="15" customHeight="1">
      <c r="A40" s="660">
        <v>26</v>
      </c>
      <c r="B40" s="661"/>
      <c r="C40" s="661"/>
      <c r="D40" s="661" t="s">
        <v>2475</v>
      </c>
      <c r="E40" s="661"/>
      <c r="F40" s="660" t="s">
        <v>2418</v>
      </c>
      <c r="G40" s="660"/>
      <c r="H40" s="661" t="s">
        <v>2476</v>
      </c>
      <c r="I40" s="663"/>
    </row>
    <row r="41" spans="1:9" s="665" customFormat="1" ht="15" customHeight="1">
      <c r="A41" s="668">
        <v>27</v>
      </c>
      <c r="B41" s="669"/>
      <c r="C41" s="669"/>
      <c r="D41" s="669" t="s">
        <v>2477</v>
      </c>
      <c r="E41" s="669"/>
      <c r="F41" s="660" t="s">
        <v>2418</v>
      </c>
      <c r="G41" s="668"/>
      <c r="H41" s="669" t="s">
        <v>2478</v>
      </c>
      <c r="I41" s="670"/>
    </row>
    <row r="42" spans="1:9" s="665" customFormat="1" ht="15" customHeight="1">
      <c r="A42" s="668">
        <v>28</v>
      </c>
      <c r="B42" s="669"/>
      <c r="C42" s="669"/>
      <c r="D42" s="669" t="s">
        <v>2479</v>
      </c>
      <c r="E42" s="669"/>
      <c r="F42" s="668" t="s">
        <v>2389</v>
      </c>
      <c r="G42" s="668"/>
      <c r="H42" s="669" t="s">
        <v>2480</v>
      </c>
      <c r="I42" s="670"/>
    </row>
    <row r="43" spans="1:9" s="665" customFormat="1" ht="15" customHeight="1">
      <c r="A43" s="671">
        <v>29</v>
      </c>
      <c r="B43" s="669"/>
      <c r="C43" s="669"/>
      <c r="D43" s="669" t="s">
        <v>2481</v>
      </c>
      <c r="E43" s="669"/>
      <c r="F43" s="668" t="s">
        <v>2482</v>
      </c>
      <c r="G43" s="668"/>
      <c r="H43" s="669" t="s">
        <v>2483</v>
      </c>
      <c r="I43" s="670"/>
    </row>
    <row r="44" spans="1:9" s="665" customFormat="1" ht="15" customHeight="1">
      <c r="A44" s="672">
        <v>30</v>
      </c>
      <c r="B44" s="669"/>
      <c r="C44" s="669"/>
      <c r="D44" s="669" t="s">
        <v>2484</v>
      </c>
      <c r="E44" s="669"/>
      <c r="F44" s="660" t="s">
        <v>2482</v>
      </c>
      <c r="G44" s="668"/>
      <c r="H44" s="669" t="s">
        <v>2485</v>
      </c>
      <c r="I44" s="670"/>
    </row>
    <row r="45" spans="1:9" s="665" customFormat="1" ht="15" customHeight="1">
      <c r="A45" s="672">
        <v>31</v>
      </c>
      <c r="B45" s="669"/>
      <c r="C45" s="669"/>
      <c r="D45" s="669" t="s">
        <v>2486</v>
      </c>
      <c r="E45" s="669"/>
      <c r="F45" s="660" t="s">
        <v>2418</v>
      </c>
      <c r="G45" s="668"/>
      <c r="H45" s="669" t="s">
        <v>2487</v>
      </c>
      <c r="I45" s="670"/>
    </row>
    <row r="46" spans="1:9" s="665" customFormat="1" ht="15" customHeight="1">
      <c r="A46" s="672">
        <v>32</v>
      </c>
      <c r="B46" s="669"/>
      <c r="C46" s="669"/>
      <c r="D46" s="669" t="s">
        <v>2488</v>
      </c>
      <c r="E46" s="669"/>
      <c r="F46" s="660" t="s">
        <v>2418</v>
      </c>
      <c r="G46" s="668"/>
      <c r="H46" s="669" t="s">
        <v>2487</v>
      </c>
      <c r="I46" s="670"/>
    </row>
    <row r="47" spans="1:9" s="665" customFormat="1" ht="24">
      <c r="A47" s="672">
        <v>33</v>
      </c>
      <c r="B47" s="669" t="s">
        <v>2489</v>
      </c>
      <c r="C47" s="669"/>
      <c r="D47" s="669"/>
      <c r="E47" s="669"/>
      <c r="F47" s="668"/>
      <c r="G47" s="668"/>
      <c r="H47" s="673" t="s">
        <v>2490</v>
      </c>
      <c r="I47" s="670"/>
    </row>
    <row r="48" spans="1:9" s="665" customFormat="1" ht="15" customHeight="1">
      <c r="A48" s="672">
        <v>34</v>
      </c>
      <c r="B48" s="669"/>
      <c r="C48" s="669"/>
      <c r="D48" s="667"/>
      <c r="E48" s="669"/>
      <c r="F48" s="668"/>
      <c r="G48" s="668"/>
      <c r="H48" s="669" t="s">
        <v>2491</v>
      </c>
      <c r="I48" s="670">
        <v>36930</v>
      </c>
    </row>
    <row r="49" spans="1:9" ht="15" customHeight="1">
      <c r="A49" s="674">
        <v>35</v>
      </c>
      <c r="B49" s="661"/>
      <c r="C49" s="661"/>
      <c r="D49" s="667"/>
      <c r="E49" s="661"/>
      <c r="F49" s="660"/>
      <c r="G49" s="660"/>
      <c r="H49" s="661" t="s">
        <v>2492</v>
      </c>
      <c r="I49" s="663">
        <v>36931</v>
      </c>
    </row>
    <row r="50" spans="1:9" s="665" customFormat="1" ht="48">
      <c r="A50" s="675">
        <v>36</v>
      </c>
      <c r="B50" s="676"/>
      <c r="C50" s="677" t="s">
        <v>2493</v>
      </c>
      <c r="D50" s="676"/>
      <c r="E50" s="676"/>
      <c r="F50" s="678" t="s">
        <v>2389</v>
      </c>
      <c r="G50" s="678"/>
      <c r="H50" s="677" t="s">
        <v>2494</v>
      </c>
      <c r="I50" s="679">
        <v>40459</v>
      </c>
    </row>
    <row r="52" spans="1:9">
      <c r="A52" s="680"/>
      <c r="B52" s="116" t="s">
        <v>2495</v>
      </c>
    </row>
  </sheetData>
  <mergeCells count="5">
    <mergeCell ref="A3:A4"/>
    <mergeCell ref="F3:F4"/>
    <mergeCell ref="G3:G4"/>
    <mergeCell ref="H3:H4"/>
    <mergeCell ref="I3:I4"/>
  </mergeCells>
  <phoneticPr fontId="92"/>
  <printOptions horizontalCentered="1"/>
  <pageMargins left="0.19685039370078741" right="0.19685039370078741" top="0.78740157480314965" bottom="0.59055118110236227" header="0.51181102362204722" footer="0.31496062992125984"/>
  <pageSetup paperSize="9" scale="65" orientation="landscape" horizontalDpi="300" verticalDpi="300" r:id="rId1"/>
  <headerFooter alignWithMargins="0">
    <oddHeader>&amp;R&amp;D　&amp;T</oddHeader>
    <oddFooter>&amp;R&amp;F　［&amp;A］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237"/>
  <sheetViews>
    <sheetView showGridLines="0" zoomScaleNormal="100" workbookViewId="0">
      <pane ySplit="2" topLeftCell="A3" activePane="bottomLeft" state="frozen"/>
      <selection activeCell="V22" sqref="V22"/>
      <selection pane="bottomLeft" activeCell="AI255" sqref="AI255"/>
    </sheetView>
  </sheetViews>
  <sheetFormatPr defaultColWidth="2.125" defaultRowHeight="12" customHeight="1"/>
  <cols>
    <col min="1" max="10" width="2.125" style="684" customWidth="1"/>
    <col min="11" max="11" width="2.375" style="684" customWidth="1"/>
    <col min="12" max="12" width="2.125" style="684" customWidth="1"/>
    <col min="13" max="13" width="2.25" style="684" customWidth="1"/>
    <col min="14" max="63" width="2.125" style="684" customWidth="1"/>
    <col min="64" max="65" width="2.25" style="684" customWidth="1"/>
    <col min="66" max="82" width="2.125" style="684"/>
    <col min="83" max="83" width="2.125" style="684" customWidth="1"/>
    <col min="84" max="256" width="2.125" style="684"/>
    <col min="257" max="266" width="2.125" style="684" customWidth="1"/>
    <col min="267" max="267" width="2.375" style="684" customWidth="1"/>
    <col min="268" max="268" width="2.125" style="684" customWidth="1"/>
    <col min="269" max="269" width="2.25" style="684" customWidth="1"/>
    <col min="270" max="319" width="2.125" style="684" customWidth="1"/>
    <col min="320" max="321" width="2.25" style="684" customWidth="1"/>
    <col min="322" max="338" width="2.125" style="684"/>
    <col min="339" max="339" width="2.125" style="684" customWidth="1"/>
    <col min="340" max="512" width="2.125" style="684"/>
    <col min="513" max="522" width="2.125" style="684" customWidth="1"/>
    <col min="523" max="523" width="2.375" style="684" customWidth="1"/>
    <col min="524" max="524" width="2.125" style="684" customWidth="1"/>
    <col min="525" max="525" width="2.25" style="684" customWidth="1"/>
    <col min="526" max="575" width="2.125" style="684" customWidth="1"/>
    <col min="576" max="577" width="2.25" style="684" customWidth="1"/>
    <col min="578" max="594" width="2.125" style="684"/>
    <col min="595" max="595" width="2.125" style="684" customWidth="1"/>
    <col min="596" max="768" width="2.125" style="684"/>
    <col min="769" max="778" width="2.125" style="684" customWidth="1"/>
    <col min="779" max="779" width="2.375" style="684" customWidth="1"/>
    <col min="780" max="780" width="2.125" style="684" customWidth="1"/>
    <col min="781" max="781" width="2.25" style="684" customWidth="1"/>
    <col min="782" max="831" width="2.125" style="684" customWidth="1"/>
    <col min="832" max="833" width="2.25" style="684" customWidth="1"/>
    <col min="834" max="850" width="2.125" style="684"/>
    <col min="851" max="851" width="2.125" style="684" customWidth="1"/>
    <col min="852" max="1024" width="2.125" style="684"/>
    <col min="1025" max="1034" width="2.125" style="684" customWidth="1"/>
    <col min="1035" max="1035" width="2.375" style="684" customWidth="1"/>
    <col min="1036" max="1036" width="2.125" style="684" customWidth="1"/>
    <col min="1037" max="1037" width="2.25" style="684" customWidth="1"/>
    <col min="1038" max="1087" width="2.125" style="684" customWidth="1"/>
    <col min="1088" max="1089" width="2.25" style="684" customWidth="1"/>
    <col min="1090" max="1106" width="2.125" style="684"/>
    <col min="1107" max="1107" width="2.125" style="684" customWidth="1"/>
    <col min="1108" max="1280" width="2.125" style="684"/>
    <col min="1281" max="1290" width="2.125" style="684" customWidth="1"/>
    <col min="1291" max="1291" width="2.375" style="684" customWidth="1"/>
    <col min="1292" max="1292" width="2.125" style="684" customWidth="1"/>
    <col min="1293" max="1293" width="2.25" style="684" customWidth="1"/>
    <col min="1294" max="1343" width="2.125" style="684" customWidth="1"/>
    <col min="1344" max="1345" width="2.25" style="684" customWidth="1"/>
    <col min="1346" max="1362" width="2.125" style="684"/>
    <col min="1363" max="1363" width="2.125" style="684" customWidth="1"/>
    <col min="1364" max="1536" width="2.125" style="684"/>
    <col min="1537" max="1546" width="2.125" style="684" customWidth="1"/>
    <col min="1547" max="1547" width="2.375" style="684" customWidth="1"/>
    <col min="1548" max="1548" width="2.125" style="684" customWidth="1"/>
    <col min="1549" max="1549" width="2.25" style="684" customWidth="1"/>
    <col min="1550" max="1599" width="2.125" style="684" customWidth="1"/>
    <col min="1600" max="1601" width="2.25" style="684" customWidth="1"/>
    <col min="1602" max="1618" width="2.125" style="684"/>
    <col min="1619" max="1619" width="2.125" style="684" customWidth="1"/>
    <col min="1620" max="1792" width="2.125" style="684"/>
    <col min="1793" max="1802" width="2.125" style="684" customWidth="1"/>
    <col min="1803" max="1803" width="2.375" style="684" customWidth="1"/>
    <col min="1804" max="1804" width="2.125" style="684" customWidth="1"/>
    <col min="1805" max="1805" width="2.25" style="684" customWidth="1"/>
    <col min="1806" max="1855" width="2.125" style="684" customWidth="1"/>
    <col min="1856" max="1857" width="2.25" style="684" customWidth="1"/>
    <col min="1858" max="1874" width="2.125" style="684"/>
    <col min="1875" max="1875" width="2.125" style="684" customWidth="1"/>
    <col min="1876" max="2048" width="2.125" style="684"/>
    <col min="2049" max="2058" width="2.125" style="684" customWidth="1"/>
    <col min="2059" max="2059" width="2.375" style="684" customWidth="1"/>
    <col min="2060" max="2060" width="2.125" style="684" customWidth="1"/>
    <col min="2061" max="2061" width="2.25" style="684" customWidth="1"/>
    <col min="2062" max="2111" width="2.125" style="684" customWidth="1"/>
    <col min="2112" max="2113" width="2.25" style="684" customWidth="1"/>
    <col min="2114" max="2130" width="2.125" style="684"/>
    <col min="2131" max="2131" width="2.125" style="684" customWidth="1"/>
    <col min="2132" max="2304" width="2.125" style="684"/>
    <col min="2305" max="2314" width="2.125" style="684" customWidth="1"/>
    <col min="2315" max="2315" width="2.375" style="684" customWidth="1"/>
    <col min="2316" max="2316" width="2.125" style="684" customWidth="1"/>
    <col min="2317" max="2317" width="2.25" style="684" customWidth="1"/>
    <col min="2318" max="2367" width="2.125" style="684" customWidth="1"/>
    <col min="2368" max="2369" width="2.25" style="684" customWidth="1"/>
    <col min="2370" max="2386" width="2.125" style="684"/>
    <col min="2387" max="2387" width="2.125" style="684" customWidth="1"/>
    <col min="2388" max="2560" width="2.125" style="684"/>
    <col min="2561" max="2570" width="2.125" style="684" customWidth="1"/>
    <col min="2571" max="2571" width="2.375" style="684" customWidth="1"/>
    <col min="2572" max="2572" width="2.125" style="684" customWidth="1"/>
    <col min="2573" max="2573" width="2.25" style="684" customWidth="1"/>
    <col min="2574" max="2623" width="2.125" style="684" customWidth="1"/>
    <col min="2624" max="2625" width="2.25" style="684" customWidth="1"/>
    <col min="2626" max="2642" width="2.125" style="684"/>
    <col min="2643" max="2643" width="2.125" style="684" customWidth="1"/>
    <col min="2644" max="2816" width="2.125" style="684"/>
    <col min="2817" max="2826" width="2.125" style="684" customWidth="1"/>
    <col min="2827" max="2827" width="2.375" style="684" customWidth="1"/>
    <col min="2828" max="2828" width="2.125" style="684" customWidth="1"/>
    <col min="2829" max="2829" width="2.25" style="684" customWidth="1"/>
    <col min="2830" max="2879" width="2.125" style="684" customWidth="1"/>
    <col min="2880" max="2881" width="2.25" style="684" customWidth="1"/>
    <col min="2882" max="2898" width="2.125" style="684"/>
    <col min="2899" max="2899" width="2.125" style="684" customWidth="1"/>
    <col min="2900" max="3072" width="2.125" style="684"/>
    <col min="3073" max="3082" width="2.125" style="684" customWidth="1"/>
    <col min="3083" max="3083" width="2.375" style="684" customWidth="1"/>
    <col min="3084" max="3084" width="2.125" style="684" customWidth="1"/>
    <col min="3085" max="3085" width="2.25" style="684" customWidth="1"/>
    <col min="3086" max="3135" width="2.125" style="684" customWidth="1"/>
    <col min="3136" max="3137" width="2.25" style="684" customWidth="1"/>
    <col min="3138" max="3154" width="2.125" style="684"/>
    <col min="3155" max="3155" width="2.125" style="684" customWidth="1"/>
    <col min="3156" max="3328" width="2.125" style="684"/>
    <col min="3329" max="3338" width="2.125" style="684" customWidth="1"/>
    <col min="3339" max="3339" width="2.375" style="684" customWidth="1"/>
    <col min="3340" max="3340" width="2.125" style="684" customWidth="1"/>
    <col min="3341" max="3341" width="2.25" style="684" customWidth="1"/>
    <col min="3342" max="3391" width="2.125" style="684" customWidth="1"/>
    <col min="3392" max="3393" width="2.25" style="684" customWidth="1"/>
    <col min="3394" max="3410" width="2.125" style="684"/>
    <col min="3411" max="3411" width="2.125" style="684" customWidth="1"/>
    <col min="3412" max="3584" width="2.125" style="684"/>
    <col min="3585" max="3594" width="2.125" style="684" customWidth="1"/>
    <col min="3595" max="3595" width="2.375" style="684" customWidth="1"/>
    <col min="3596" max="3596" width="2.125" style="684" customWidth="1"/>
    <col min="3597" max="3597" width="2.25" style="684" customWidth="1"/>
    <col min="3598" max="3647" width="2.125" style="684" customWidth="1"/>
    <col min="3648" max="3649" width="2.25" style="684" customWidth="1"/>
    <col min="3650" max="3666" width="2.125" style="684"/>
    <col min="3667" max="3667" width="2.125" style="684" customWidth="1"/>
    <col min="3668" max="3840" width="2.125" style="684"/>
    <col min="3841" max="3850" width="2.125" style="684" customWidth="1"/>
    <col min="3851" max="3851" width="2.375" style="684" customWidth="1"/>
    <col min="3852" max="3852" width="2.125" style="684" customWidth="1"/>
    <col min="3853" max="3853" width="2.25" style="684" customWidth="1"/>
    <col min="3854" max="3903" width="2.125" style="684" customWidth="1"/>
    <col min="3904" max="3905" width="2.25" style="684" customWidth="1"/>
    <col min="3906" max="3922" width="2.125" style="684"/>
    <col min="3923" max="3923" width="2.125" style="684" customWidth="1"/>
    <col min="3924" max="4096" width="2.125" style="684"/>
    <col min="4097" max="4106" width="2.125" style="684" customWidth="1"/>
    <col min="4107" max="4107" width="2.375" style="684" customWidth="1"/>
    <col min="4108" max="4108" width="2.125" style="684" customWidth="1"/>
    <col min="4109" max="4109" width="2.25" style="684" customWidth="1"/>
    <col min="4110" max="4159" width="2.125" style="684" customWidth="1"/>
    <col min="4160" max="4161" width="2.25" style="684" customWidth="1"/>
    <col min="4162" max="4178" width="2.125" style="684"/>
    <col min="4179" max="4179" width="2.125" style="684" customWidth="1"/>
    <col min="4180" max="4352" width="2.125" style="684"/>
    <col min="4353" max="4362" width="2.125" style="684" customWidth="1"/>
    <col min="4363" max="4363" width="2.375" style="684" customWidth="1"/>
    <col min="4364" max="4364" width="2.125" style="684" customWidth="1"/>
    <col min="4365" max="4365" width="2.25" style="684" customWidth="1"/>
    <col min="4366" max="4415" width="2.125" style="684" customWidth="1"/>
    <col min="4416" max="4417" width="2.25" style="684" customWidth="1"/>
    <col min="4418" max="4434" width="2.125" style="684"/>
    <col min="4435" max="4435" width="2.125" style="684" customWidth="1"/>
    <col min="4436" max="4608" width="2.125" style="684"/>
    <col min="4609" max="4618" width="2.125" style="684" customWidth="1"/>
    <col min="4619" max="4619" width="2.375" style="684" customWidth="1"/>
    <col min="4620" max="4620" width="2.125" style="684" customWidth="1"/>
    <col min="4621" max="4621" width="2.25" style="684" customWidth="1"/>
    <col min="4622" max="4671" width="2.125" style="684" customWidth="1"/>
    <col min="4672" max="4673" width="2.25" style="684" customWidth="1"/>
    <col min="4674" max="4690" width="2.125" style="684"/>
    <col min="4691" max="4691" width="2.125" style="684" customWidth="1"/>
    <col min="4692" max="4864" width="2.125" style="684"/>
    <col min="4865" max="4874" width="2.125" style="684" customWidth="1"/>
    <col min="4875" max="4875" width="2.375" style="684" customWidth="1"/>
    <col min="4876" max="4876" width="2.125" style="684" customWidth="1"/>
    <col min="4877" max="4877" width="2.25" style="684" customWidth="1"/>
    <col min="4878" max="4927" width="2.125" style="684" customWidth="1"/>
    <col min="4928" max="4929" width="2.25" style="684" customWidth="1"/>
    <col min="4930" max="4946" width="2.125" style="684"/>
    <col min="4947" max="4947" width="2.125" style="684" customWidth="1"/>
    <col min="4948" max="5120" width="2.125" style="684"/>
    <col min="5121" max="5130" width="2.125" style="684" customWidth="1"/>
    <col min="5131" max="5131" width="2.375" style="684" customWidth="1"/>
    <col min="5132" max="5132" width="2.125" style="684" customWidth="1"/>
    <col min="5133" max="5133" width="2.25" style="684" customWidth="1"/>
    <col min="5134" max="5183" width="2.125" style="684" customWidth="1"/>
    <col min="5184" max="5185" width="2.25" style="684" customWidth="1"/>
    <col min="5186" max="5202" width="2.125" style="684"/>
    <col min="5203" max="5203" width="2.125" style="684" customWidth="1"/>
    <col min="5204" max="5376" width="2.125" style="684"/>
    <col min="5377" max="5386" width="2.125" style="684" customWidth="1"/>
    <col min="5387" max="5387" width="2.375" style="684" customWidth="1"/>
    <col min="5388" max="5388" width="2.125" style="684" customWidth="1"/>
    <col min="5389" max="5389" width="2.25" style="684" customWidth="1"/>
    <col min="5390" max="5439" width="2.125" style="684" customWidth="1"/>
    <col min="5440" max="5441" width="2.25" style="684" customWidth="1"/>
    <col min="5442" max="5458" width="2.125" style="684"/>
    <col min="5459" max="5459" width="2.125" style="684" customWidth="1"/>
    <col min="5460" max="5632" width="2.125" style="684"/>
    <col min="5633" max="5642" width="2.125" style="684" customWidth="1"/>
    <col min="5643" max="5643" width="2.375" style="684" customWidth="1"/>
    <col min="5644" max="5644" width="2.125" style="684" customWidth="1"/>
    <col min="5645" max="5645" width="2.25" style="684" customWidth="1"/>
    <col min="5646" max="5695" width="2.125" style="684" customWidth="1"/>
    <col min="5696" max="5697" width="2.25" style="684" customWidth="1"/>
    <col min="5698" max="5714" width="2.125" style="684"/>
    <col min="5715" max="5715" width="2.125" style="684" customWidth="1"/>
    <col min="5716" max="5888" width="2.125" style="684"/>
    <col min="5889" max="5898" width="2.125" style="684" customWidth="1"/>
    <col min="5899" max="5899" width="2.375" style="684" customWidth="1"/>
    <col min="5900" max="5900" width="2.125" style="684" customWidth="1"/>
    <col min="5901" max="5901" width="2.25" style="684" customWidth="1"/>
    <col min="5902" max="5951" width="2.125" style="684" customWidth="1"/>
    <col min="5952" max="5953" width="2.25" style="684" customWidth="1"/>
    <col min="5954" max="5970" width="2.125" style="684"/>
    <col min="5971" max="5971" width="2.125" style="684" customWidth="1"/>
    <col min="5972" max="6144" width="2.125" style="684"/>
    <col min="6145" max="6154" width="2.125" style="684" customWidth="1"/>
    <col min="6155" max="6155" width="2.375" style="684" customWidth="1"/>
    <col min="6156" max="6156" width="2.125" style="684" customWidth="1"/>
    <col min="6157" max="6157" width="2.25" style="684" customWidth="1"/>
    <col min="6158" max="6207" width="2.125" style="684" customWidth="1"/>
    <col min="6208" max="6209" width="2.25" style="684" customWidth="1"/>
    <col min="6210" max="6226" width="2.125" style="684"/>
    <col min="6227" max="6227" width="2.125" style="684" customWidth="1"/>
    <col min="6228" max="6400" width="2.125" style="684"/>
    <col min="6401" max="6410" width="2.125" style="684" customWidth="1"/>
    <col min="6411" max="6411" width="2.375" style="684" customWidth="1"/>
    <col min="6412" max="6412" width="2.125" style="684" customWidth="1"/>
    <col min="6413" max="6413" width="2.25" style="684" customWidth="1"/>
    <col min="6414" max="6463" width="2.125" style="684" customWidth="1"/>
    <col min="6464" max="6465" width="2.25" style="684" customWidth="1"/>
    <col min="6466" max="6482" width="2.125" style="684"/>
    <col min="6483" max="6483" width="2.125" style="684" customWidth="1"/>
    <col min="6484" max="6656" width="2.125" style="684"/>
    <col min="6657" max="6666" width="2.125" style="684" customWidth="1"/>
    <col min="6667" max="6667" width="2.375" style="684" customWidth="1"/>
    <col min="6668" max="6668" width="2.125" style="684" customWidth="1"/>
    <col min="6669" max="6669" width="2.25" style="684" customWidth="1"/>
    <col min="6670" max="6719" width="2.125" style="684" customWidth="1"/>
    <col min="6720" max="6721" width="2.25" style="684" customWidth="1"/>
    <col min="6722" max="6738" width="2.125" style="684"/>
    <col min="6739" max="6739" width="2.125" style="684" customWidth="1"/>
    <col min="6740" max="6912" width="2.125" style="684"/>
    <col min="6913" max="6922" width="2.125" style="684" customWidth="1"/>
    <col min="6923" max="6923" width="2.375" style="684" customWidth="1"/>
    <col min="6924" max="6924" width="2.125" style="684" customWidth="1"/>
    <col min="6925" max="6925" width="2.25" style="684" customWidth="1"/>
    <col min="6926" max="6975" width="2.125" style="684" customWidth="1"/>
    <col min="6976" max="6977" width="2.25" style="684" customWidth="1"/>
    <col min="6978" max="6994" width="2.125" style="684"/>
    <col min="6995" max="6995" width="2.125" style="684" customWidth="1"/>
    <col min="6996" max="7168" width="2.125" style="684"/>
    <col min="7169" max="7178" width="2.125" style="684" customWidth="1"/>
    <col min="7179" max="7179" width="2.375" style="684" customWidth="1"/>
    <col min="7180" max="7180" width="2.125" style="684" customWidth="1"/>
    <col min="7181" max="7181" width="2.25" style="684" customWidth="1"/>
    <col min="7182" max="7231" width="2.125" style="684" customWidth="1"/>
    <col min="7232" max="7233" width="2.25" style="684" customWidth="1"/>
    <col min="7234" max="7250" width="2.125" style="684"/>
    <col min="7251" max="7251" width="2.125" style="684" customWidth="1"/>
    <col min="7252" max="7424" width="2.125" style="684"/>
    <col min="7425" max="7434" width="2.125" style="684" customWidth="1"/>
    <col min="7435" max="7435" width="2.375" style="684" customWidth="1"/>
    <col min="7436" max="7436" width="2.125" style="684" customWidth="1"/>
    <col min="7437" max="7437" width="2.25" style="684" customWidth="1"/>
    <col min="7438" max="7487" width="2.125" style="684" customWidth="1"/>
    <col min="7488" max="7489" width="2.25" style="684" customWidth="1"/>
    <col min="7490" max="7506" width="2.125" style="684"/>
    <col min="7507" max="7507" width="2.125" style="684" customWidth="1"/>
    <col min="7508" max="7680" width="2.125" style="684"/>
    <col min="7681" max="7690" width="2.125" style="684" customWidth="1"/>
    <col min="7691" max="7691" width="2.375" style="684" customWidth="1"/>
    <col min="7692" max="7692" width="2.125" style="684" customWidth="1"/>
    <col min="7693" max="7693" width="2.25" style="684" customWidth="1"/>
    <col min="7694" max="7743" width="2.125" style="684" customWidth="1"/>
    <col min="7744" max="7745" width="2.25" style="684" customWidth="1"/>
    <col min="7746" max="7762" width="2.125" style="684"/>
    <col min="7763" max="7763" width="2.125" style="684" customWidth="1"/>
    <col min="7764" max="7936" width="2.125" style="684"/>
    <col min="7937" max="7946" width="2.125" style="684" customWidth="1"/>
    <col min="7947" max="7947" width="2.375" style="684" customWidth="1"/>
    <col min="7948" max="7948" width="2.125" style="684" customWidth="1"/>
    <col min="7949" max="7949" width="2.25" style="684" customWidth="1"/>
    <col min="7950" max="7999" width="2.125" style="684" customWidth="1"/>
    <col min="8000" max="8001" width="2.25" style="684" customWidth="1"/>
    <col min="8002" max="8018" width="2.125" style="684"/>
    <col min="8019" max="8019" width="2.125" style="684" customWidth="1"/>
    <col min="8020" max="8192" width="2.125" style="684"/>
    <col min="8193" max="8202" width="2.125" style="684" customWidth="1"/>
    <col min="8203" max="8203" width="2.375" style="684" customWidth="1"/>
    <col min="8204" max="8204" width="2.125" style="684" customWidth="1"/>
    <col min="8205" max="8205" width="2.25" style="684" customWidth="1"/>
    <col min="8206" max="8255" width="2.125" style="684" customWidth="1"/>
    <col min="8256" max="8257" width="2.25" style="684" customWidth="1"/>
    <col min="8258" max="8274" width="2.125" style="684"/>
    <col min="8275" max="8275" width="2.125" style="684" customWidth="1"/>
    <col min="8276" max="8448" width="2.125" style="684"/>
    <col min="8449" max="8458" width="2.125" style="684" customWidth="1"/>
    <col min="8459" max="8459" width="2.375" style="684" customWidth="1"/>
    <col min="8460" max="8460" width="2.125" style="684" customWidth="1"/>
    <col min="8461" max="8461" width="2.25" style="684" customWidth="1"/>
    <col min="8462" max="8511" width="2.125" style="684" customWidth="1"/>
    <col min="8512" max="8513" width="2.25" style="684" customWidth="1"/>
    <col min="8514" max="8530" width="2.125" style="684"/>
    <col min="8531" max="8531" width="2.125" style="684" customWidth="1"/>
    <col min="8532" max="8704" width="2.125" style="684"/>
    <col min="8705" max="8714" width="2.125" style="684" customWidth="1"/>
    <col min="8715" max="8715" width="2.375" style="684" customWidth="1"/>
    <col min="8716" max="8716" width="2.125" style="684" customWidth="1"/>
    <col min="8717" max="8717" width="2.25" style="684" customWidth="1"/>
    <col min="8718" max="8767" width="2.125" style="684" customWidth="1"/>
    <col min="8768" max="8769" width="2.25" style="684" customWidth="1"/>
    <col min="8770" max="8786" width="2.125" style="684"/>
    <col min="8787" max="8787" width="2.125" style="684" customWidth="1"/>
    <col min="8788" max="8960" width="2.125" style="684"/>
    <col min="8961" max="8970" width="2.125" style="684" customWidth="1"/>
    <col min="8971" max="8971" width="2.375" style="684" customWidth="1"/>
    <col min="8972" max="8972" width="2.125" style="684" customWidth="1"/>
    <col min="8973" max="8973" width="2.25" style="684" customWidth="1"/>
    <col min="8974" max="9023" width="2.125" style="684" customWidth="1"/>
    <col min="9024" max="9025" width="2.25" style="684" customWidth="1"/>
    <col min="9026" max="9042" width="2.125" style="684"/>
    <col min="9043" max="9043" width="2.125" style="684" customWidth="1"/>
    <col min="9044" max="9216" width="2.125" style="684"/>
    <col min="9217" max="9226" width="2.125" style="684" customWidth="1"/>
    <col min="9227" max="9227" width="2.375" style="684" customWidth="1"/>
    <col min="9228" max="9228" width="2.125" style="684" customWidth="1"/>
    <col min="9229" max="9229" width="2.25" style="684" customWidth="1"/>
    <col min="9230" max="9279" width="2.125" style="684" customWidth="1"/>
    <col min="9280" max="9281" width="2.25" style="684" customWidth="1"/>
    <col min="9282" max="9298" width="2.125" style="684"/>
    <col min="9299" max="9299" width="2.125" style="684" customWidth="1"/>
    <col min="9300" max="9472" width="2.125" style="684"/>
    <col min="9473" max="9482" width="2.125" style="684" customWidth="1"/>
    <col min="9483" max="9483" width="2.375" style="684" customWidth="1"/>
    <col min="9484" max="9484" width="2.125" style="684" customWidth="1"/>
    <col min="9485" max="9485" width="2.25" style="684" customWidth="1"/>
    <col min="9486" max="9535" width="2.125" style="684" customWidth="1"/>
    <col min="9536" max="9537" width="2.25" style="684" customWidth="1"/>
    <col min="9538" max="9554" width="2.125" style="684"/>
    <col min="9555" max="9555" width="2.125" style="684" customWidth="1"/>
    <col min="9556" max="9728" width="2.125" style="684"/>
    <col min="9729" max="9738" width="2.125" style="684" customWidth="1"/>
    <col min="9739" max="9739" width="2.375" style="684" customWidth="1"/>
    <col min="9740" max="9740" width="2.125" style="684" customWidth="1"/>
    <col min="9741" max="9741" width="2.25" style="684" customWidth="1"/>
    <col min="9742" max="9791" width="2.125" style="684" customWidth="1"/>
    <col min="9792" max="9793" width="2.25" style="684" customWidth="1"/>
    <col min="9794" max="9810" width="2.125" style="684"/>
    <col min="9811" max="9811" width="2.125" style="684" customWidth="1"/>
    <col min="9812" max="9984" width="2.125" style="684"/>
    <col min="9985" max="9994" width="2.125" style="684" customWidth="1"/>
    <col min="9995" max="9995" width="2.375" style="684" customWidth="1"/>
    <col min="9996" max="9996" width="2.125" style="684" customWidth="1"/>
    <col min="9997" max="9997" width="2.25" style="684" customWidth="1"/>
    <col min="9998" max="10047" width="2.125" style="684" customWidth="1"/>
    <col min="10048" max="10049" width="2.25" style="684" customWidth="1"/>
    <col min="10050" max="10066" width="2.125" style="684"/>
    <col min="10067" max="10067" width="2.125" style="684" customWidth="1"/>
    <col min="10068" max="10240" width="2.125" style="684"/>
    <col min="10241" max="10250" width="2.125" style="684" customWidth="1"/>
    <col min="10251" max="10251" width="2.375" style="684" customWidth="1"/>
    <col min="10252" max="10252" width="2.125" style="684" customWidth="1"/>
    <col min="10253" max="10253" width="2.25" style="684" customWidth="1"/>
    <col min="10254" max="10303" width="2.125" style="684" customWidth="1"/>
    <col min="10304" max="10305" width="2.25" style="684" customWidth="1"/>
    <col min="10306" max="10322" width="2.125" style="684"/>
    <col min="10323" max="10323" width="2.125" style="684" customWidth="1"/>
    <col min="10324" max="10496" width="2.125" style="684"/>
    <col min="10497" max="10506" width="2.125" style="684" customWidth="1"/>
    <col min="10507" max="10507" width="2.375" style="684" customWidth="1"/>
    <col min="10508" max="10508" width="2.125" style="684" customWidth="1"/>
    <col min="10509" max="10509" width="2.25" style="684" customWidth="1"/>
    <col min="10510" max="10559" width="2.125" style="684" customWidth="1"/>
    <col min="10560" max="10561" width="2.25" style="684" customWidth="1"/>
    <col min="10562" max="10578" width="2.125" style="684"/>
    <col min="10579" max="10579" width="2.125" style="684" customWidth="1"/>
    <col min="10580" max="10752" width="2.125" style="684"/>
    <col min="10753" max="10762" width="2.125" style="684" customWidth="1"/>
    <col min="10763" max="10763" width="2.375" style="684" customWidth="1"/>
    <col min="10764" max="10764" width="2.125" style="684" customWidth="1"/>
    <col min="10765" max="10765" width="2.25" style="684" customWidth="1"/>
    <col min="10766" max="10815" width="2.125" style="684" customWidth="1"/>
    <col min="10816" max="10817" width="2.25" style="684" customWidth="1"/>
    <col min="10818" max="10834" width="2.125" style="684"/>
    <col min="10835" max="10835" width="2.125" style="684" customWidth="1"/>
    <col min="10836" max="11008" width="2.125" style="684"/>
    <col min="11009" max="11018" width="2.125" style="684" customWidth="1"/>
    <col min="11019" max="11019" width="2.375" style="684" customWidth="1"/>
    <col min="11020" max="11020" width="2.125" style="684" customWidth="1"/>
    <col min="11021" max="11021" width="2.25" style="684" customWidth="1"/>
    <col min="11022" max="11071" width="2.125" style="684" customWidth="1"/>
    <col min="11072" max="11073" width="2.25" style="684" customWidth="1"/>
    <col min="11074" max="11090" width="2.125" style="684"/>
    <col min="11091" max="11091" width="2.125" style="684" customWidth="1"/>
    <col min="11092" max="11264" width="2.125" style="684"/>
    <col min="11265" max="11274" width="2.125" style="684" customWidth="1"/>
    <col min="11275" max="11275" width="2.375" style="684" customWidth="1"/>
    <col min="11276" max="11276" width="2.125" style="684" customWidth="1"/>
    <col min="11277" max="11277" width="2.25" style="684" customWidth="1"/>
    <col min="11278" max="11327" width="2.125" style="684" customWidth="1"/>
    <col min="11328" max="11329" width="2.25" style="684" customWidth="1"/>
    <col min="11330" max="11346" width="2.125" style="684"/>
    <col min="11347" max="11347" width="2.125" style="684" customWidth="1"/>
    <col min="11348" max="11520" width="2.125" style="684"/>
    <col min="11521" max="11530" width="2.125" style="684" customWidth="1"/>
    <col min="11531" max="11531" width="2.375" style="684" customWidth="1"/>
    <col min="11532" max="11532" width="2.125" style="684" customWidth="1"/>
    <col min="11533" max="11533" width="2.25" style="684" customWidth="1"/>
    <col min="11534" max="11583" width="2.125" style="684" customWidth="1"/>
    <col min="11584" max="11585" width="2.25" style="684" customWidth="1"/>
    <col min="11586" max="11602" width="2.125" style="684"/>
    <col min="11603" max="11603" width="2.125" style="684" customWidth="1"/>
    <col min="11604" max="11776" width="2.125" style="684"/>
    <col min="11777" max="11786" width="2.125" style="684" customWidth="1"/>
    <col min="11787" max="11787" width="2.375" style="684" customWidth="1"/>
    <col min="11788" max="11788" width="2.125" style="684" customWidth="1"/>
    <col min="11789" max="11789" width="2.25" style="684" customWidth="1"/>
    <col min="11790" max="11839" width="2.125" style="684" customWidth="1"/>
    <col min="11840" max="11841" width="2.25" style="684" customWidth="1"/>
    <col min="11842" max="11858" width="2.125" style="684"/>
    <col min="11859" max="11859" width="2.125" style="684" customWidth="1"/>
    <col min="11860" max="12032" width="2.125" style="684"/>
    <col min="12033" max="12042" width="2.125" style="684" customWidth="1"/>
    <col min="12043" max="12043" width="2.375" style="684" customWidth="1"/>
    <col min="12044" max="12044" width="2.125" style="684" customWidth="1"/>
    <col min="12045" max="12045" width="2.25" style="684" customWidth="1"/>
    <col min="12046" max="12095" width="2.125" style="684" customWidth="1"/>
    <col min="12096" max="12097" width="2.25" style="684" customWidth="1"/>
    <col min="12098" max="12114" width="2.125" style="684"/>
    <col min="12115" max="12115" width="2.125" style="684" customWidth="1"/>
    <col min="12116" max="12288" width="2.125" style="684"/>
    <col min="12289" max="12298" width="2.125" style="684" customWidth="1"/>
    <col min="12299" max="12299" width="2.375" style="684" customWidth="1"/>
    <col min="12300" max="12300" width="2.125" style="684" customWidth="1"/>
    <col min="12301" max="12301" width="2.25" style="684" customWidth="1"/>
    <col min="12302" max="12351" width="2.125" style="684" customWidth="1"/>
    <col min="12352" max="12353" width="2.25" style="684" customWidth="1"/>
    <col min="12354" max="12370" width="2.125" style="684"/>
    <col min="12371" max="12371" width="2.125" style="684" customWidth="1"/>
    <col min="12372" max="12544" width="2.125" style="684"/>
    <col min="12545" max="12554" width="2.125" style="684" customWidth="1"/>
    <col min="12555" max="12555" width="2.375" style="684" customWidth="1"/>
    <col min="12556" max="12556" width="2.125" style="684" customWidth="1"/>
    <col min="12557" max="12557" width="2.25" style="684" customWidth="1"/>
    <col min="12558" max="12607" width="2.125" style="684" customWidth="1"/>
    <col min="12608" max="12609" width="2.25" style="684" customWidth="1"/>
    <col min="12610" max="12626" width="2.125" style="684"/>
    <col min="12627" max="12627" width="2.125" style="684" customWidth="1"/>
    <col min="12628" max="12800" width="2.125" style="684"/>
    <col min="12801" max="12810" width="2.125" style="684" customWidth="1"/>
    <col min="12811" max="12811" width="2.375" style="684" customWidth="1"/>
    <col min="12812" max="12812" width="2.125" style="684" customWidth="1"/>
    <col min="12813" max="12813" width="2.25" style="684" customWidth="1"/>
    <col min="12814" max="12863" width="2.125" style="684" customWidth="1"/>
    <col min="12864" max="12865" width="2.25" style="684" customWidth="1"/>
    <col min="12866" max="12882" width="2.125" style="684"/>
    <col min="12883" max="12883" width="2.125" style="684" customWidth="1"/>
    <col min="12884" max="13056" width="2.125" style="684"/>
    <col min="13057" max="13066" width="2.125" style="684" customWidth="1"/>
    <col min="13067" max="13067" width="2.375" style="684" customWidth="1"/>
    <col min="13068" max="13068" width="2.125" style="684" customWidth="1"/>
    <col min="13069" max="13069" width="2.25" style="684" customWidth="1"/>
    <col min="13070" max="13119" width="2.125" style="684" customWidth="1"/>
    <col min="13120" max="13121" width="2.25" style="684" customWidth="1"/>
    <col min="13122" max="13138" width="2.125" style="684"/>
    <col min="13139" max="13139" width="2.125" style="684" customWidth="1"/>
    <col min="13140" max="13312" width="2.125" style="684"/>
    <col min="13313" max="13322" width="2.125" style="684" customWidth="1"/>
    <col min="13323" max="13323" width="2.375" style="684" customWidth="1"/>
    <col min="13324" max="13324" width="2.125" style="684" customWidth="1"/>
    <col min="13325" max="13325" width="2.25" style="684" customWidth="1"/>
    <col min="13326" max="13375" width="2.125" style="684" customWidth="1"/>
    <col min="13376" max="13377" width="2.25" style="684" customWidth="1"/>
    <col min="13378" max="13394" width="2.125" style="684"/>
    <col min="13395" max="13395" width="2.125" style="684" customWidth="1"/>
    <col min="13396" max="13568" width="2.125" style="684"/>
    <col min="13569" max="13578" width="2.125" style="684" customWidth="1"/>
    <col min="13579" max="13579" width="2.375" style="684" customWidth="1"/>
    <col min="13580" max="13580" width="2.125" style="684" customWidth="1"/>
    <col min="13581" max="13581" width="2.25" style="684" customWidth="1"/>
    <col min="13582" max="13631" width="2.125" style="684" customWidth="1"/>
    <col min="13632" max="13633" width="2.25" style="684" customWidth="1"/>
    <col min="13634" max="13650" width="2.125" style="684"/>
    <col min="13651" max="13651" width="2.125" style="684" customWidth="1"/>
    <col min="13652" max="13824" width="2.125" style="684"/>
    <col min="13825" max="13834" width="2.125" style="684" customWidth="1"/>
    <col min="13835" max="13835" width="2.375" style="684" customWidth="1"/>
    <col min="13836" max="13836" width="2.125" style="684" customWidth="1"/>
    <col min="13837" max="13837" width="2.25" style="684" customWidth="1"/>
    <col min="13838" max="13887" width="2.125" style="684" customWidth="1"/>
    <col min="13888" max="13889" width="2.25" style="684" customWidth="1"/>
    <col min="13890" max="13906" width="2.125" style="684"/>
    <col min="13907" max="13907" width="2.125" style="684" customWidth="1"/>
    <col min="13908" max="14080" width="2.125" style="684"/>
    <col min="14081" max="14090" width="2.125" style="684" customWidth="1"/>
    <col min="14091" max="14091" width="2.375" style="684" customWidth="1"/>
    <col min="14092" max="14092" width="2.125" style="684" customWidth="1"/>
    <col min="14093" max="14093" width="2.25" style="684" customWidth="1"/>
    <col min="14094" max="14143" width="2.125" style="684" customWidth="1"/>
    <col min="14144" max="14145" width="2.25" style="684" customWidth="1"/>
    <col min="14146" max="14162" width="2.125" style="684"/>
    <col min="14163" max="14163" width="2.125" style="684" customWidth="1"/>
    <col min="14164" max="14336" width="2.125" style="684"/>
    <col min="14337" max="14346" width="2.125" style="684" customWidth="1"/>
    <col min="14347" max="14347" width="2.375" style="684" customWidth="1"/>
    <col min="14348" max="14348" width="2.125" style="684" customWidth="1"/>
    <col min="14349" max="14349" width="2.25" style="684" customWidth="1"/>
    <col min="14350" max="14399" width="2.125" style="684" customWidth="1"/>
    <col min="14400" max="14401" width="2.25" style="684" customWidth="1"/>
    <col min="14402" max="14418" width="2.125" style="684"/>
    <col min="14419" max="14419" width="2.125" style="684" customWidth="1"/>
    <col min="14420" max="14592" width="2.125" style="684"/>
    <col min="14593" max="14602" width="2.125" style="684" customWidth="1"/>
    <col min="14603" max="14603" width="2.375" style="684" customWidth="1"/>
    <col min="14604" max="14604" width="2.125" style="684" customWidth="1"/>
    <col min="14605" max="14605" width="2.25" style="684" customWidth="1"/>
    <col min="14606" max="14655" width="2.125" style="684" customWidth="1"/>
    <col min="14656" max="14657" width="2.25" style="684" customWidth="1"/>
    <col min="14658" max="14674" width="2.125" style="684"/>
    <col min="14675" max="14675" width="2.125" style="684" customWidth="1"/>
    <col min="14676" max="14848" width="2.125" style="684"/>
    <col min="14849" max="14858" width="2.125" style="684" customWidth="1"/>
    <col min="14859" max="14859" width="2.375" style="684" customWidth="1"/>
    <col min="14860" max="14860" width="2.125" style="684" customWidth="1"/>
    <col min="14861" max="14861" width="2.25" style="684" customWidth="1"/>
    <col min="14862" max="14911" width="2.125" style="684" customWidth="1"/>
    <col min="14912" max="14913" width="2.25" style="684" customWidth="1"/>
    <col min="14914" max="14930" width="2.125" style="684"/>
    <col min="14931" max="14931" width="2.125" style="684" customWidth="1"/>
    <col min="14932" max="15104" width="2.125" style="684"/>
    <col min="15105" max="15114" width="2.125" style="684" customWidth="1"/>
    <col min="15115" max="15115" width="2.375" style="684" customWidth="1"/>
    <col min="15116" max="15116" width="2.125" style="684" customWidth="1"/>
    <col min="15117" max="15117" width="2.25" style="684" customWidth="1"/>
    <col min="15118" max="15167" width="2.125" style="684" customWidth="1"/>
    <col min="15168" max="15169" width="2.25" style="684" customWidth="1"/>
    <col min="15170" max="15186" width="2.125" style="684"/>
    <col min="15187" max="15187" width="2.125" style="684" customWidth="1"/>
    <col min="15188" max="15360" width="2.125" style="684"/>
    <col min="15361" max="15370" width="2.125" style="684" customWidth="1"/>
    <col min="15371" max="15371" width="2.375" style="684" customWidth="1"/>
    <col min="15372" max="15372" width="2.125" style="684" customWidth="1"/>
    <col min="15373" max="15373" width="2.25" style="684" customWidth="1"/>
    <col min="15374" max="15423" width="2.125" style="684" customWidth="1"/>
    <col min="15424" max="15425" width="2.25" style="684" customWidth="1"/>
    <col min="15426" max="15442" width="2.125" style="684"/>
    <col min="15443" max="15443" width="2.125" style="684" customWidth="1"/>
    <col min="15444" max="15616" width="2.125" style="684"/>
    <col min="15617" max="15626" width="2.125" style="684" customWidth="1"/>
    <col min="15627" max="15627" width="2.375" style="684" customWidth="1"/>
    <col min="15628" max="15628" width="2.125" style="684" customWidth="1"/>
    <col min="15629" max="15629" width="2.25" style="684" customWidth="1"/>
    <col min="15630" max="15679" width="2.125" style="684" customWidth="1"/>
    <col min="15680" max="15681" width="2.25" style="684" customWidth="1"/>
    <col min="15682" max="15698" width="2.125" style="684"/>
    <col min="15699" max="15699" width="2.125" style="684" customWidth="1"/>
    <col min="15700" max="15872" width="2.125" style="684"/>
    <col min="15873" max="15882" width="2.125" style="684" customWidth="1"/>
    <col min="15883" max="15883" width="2.375" style="684" customWidth="1"/>
    <col min="15884" max="15884" width="2.125" style="684" customWidth="1"/>
    <col min="15885" max="15885" width="2.25" style="684" customWidth="1"/>
    <col min="15886" max="15935" width="2.125" style="684" customWidth="1"/>
    <col min="15936" max="15937" width="2.25" style="684" customWidth="1"/>
    <col min="15938" max="15954" width="2.125" style="684"/>
    <col min="15955" max="15955" width="2.125" style="684" customWidth="1"/>
    <col min="15956" max="16128" width="2.125" style="684"/>
    <col min="16129" max="16138" width="2.125" style="684" customWidth="1"/>
    <col min="16139" max="16139" width="2.375" style="684" customWidth="1"/>
    <col min="16140" max="16140" width="2.125" style="684" customWidth="1"/>
    <col min="16141" max="16141" width="2.25" style="684" customWidth="1"/>
    <col min="16142" max="16191" width="2.125" style="684" customWidth="1"/>
    <col min="16192" max="16193" width="2.25" style="684" customWidth="1"/>
    <col min="16194" max="16210" width="2.125" style="684"/>
    <col min="16211" max="16211" width="2.125" style="684" customWidth="1"/>
    <col min="16212" max="16384" width="2.125" style="684"/>
  </cols>
  <sheetData>
    <row r="1" spans="1:68" s="681" customFormat="1" ht="12" customHeight="1">
      <c r="A1" s="807" t="s">
        <v>2496</v>
      </c>
      <c r="B1" s="808"/>
      <c r="C1" s="808"/>
      <c r="D1" s="808"/>
      <c r="E1" s="808"/>
      <c r="F1" s="808"/>
      <c r="G1" s="808"/>
      <c r="H1" s="808"/>
      <c r="I1" s="808"/>
      <c r="J1" s="808"/>
      <c r="K1" s="808"/>
      <c r="L1" s="808"/>
      <c r="M1" s="809"/>
      <c r="N1" s="813" t="s">
        <v>2497</v>
      </c>
      <c r="O1" s="814"/>
      <c r="P1" s="814"/>
      <c r="Q1" s="814"/>
      <c r="R1" s="814"/>
      <c r="S1" s="815"/>
      <c r="T1" s="1090" t="str">
        <f>[1]表紙!N14</f>
        <v>VKZ340100Calc、VKZ502300Calc</v>
      </c>
      <c r="U1" s="1091"/>
      <c r="V1" s="1091"/>
      <c r="W1" s="1091"/>
      <c r="X1" s="1091"/>
      <c r="Y1" s="1091"/>
      <c r="Z1" s="1091"/>
      <c r="AA1" s="1091"/>
      <c r="AB1" s="1092"/>
      <c r="AC1" s="813" t="s">
        <v>2498</v>
      </c>
      <c r="AD1" s="814"/>
      <c r="AE1" s="814"/>
      <c r="AF1" s="814"/>
      <c r="AG1" s="814"/>
      <c r="AH1" s="815"/>
      <c r="AI1" s="1090" t="str">
        <f>[1]表紙!N11</f>
        <v>元帳、工事元帳データ集計</v>
      </c>
      <c r="AJ1" s="1091"/>
      <c r="AK1" s="1091"/>
      <c r="AL1" s="1091"/>
      <c r="AM1" s="1091"/>
      <c r="AN1" s="1091"/>
      <c r="AO1" s="1091"/>
      <c r="AP1" s="1091"/>
      <c r="AQ1" s="1091"/>
      <c r="AR1" s="1091"/>
      <c r="AS1" s="1091"/>
      <c r="AT1" s="1091"/>
      <c r="AU1" s="1091"/>
      <c r="AV1" s="1091"/>
      <c r="AW1" s="1091"/>
      <c r="AX1" s="1091"/>
      <c r="AY1" s="1091"/>
      <c r="AZ1" s="1091"/>
      <c r="BA1" s="1092"/>
      <c r="BB1" s="813" t="s">
        <v>2499</v>
      </c>
      <c r="BC1" s="814"/>
      <c r="BD1" s="814"/>
      <c r="BE1" s="814"/>
      <c r="BF1" s="814"/>
      <c r="BG1" s="815"/>
      <c r="BH1" s="801">
        <v>42503</v>
      </c>
      <c r="BI1" s="1079"/>
      <c r="BJ1" s="1079"/>
      <c r="BK1" s="1079"/>
      <c r="BL1" s="1079"/>
      <c r="BM1" s="1080"/>
      <c r="BN1" s="1084" t="s">
        <v>2500</v>
      </c>
      <c r="BO1" s="1085"/>
      <c r="BP1" s="1086"/>
    </row>
    <row r="2" spans="1:68" s="681" customFormat="1" ht="12" customHeight="1" thickBot="1">
      <c r="A2" s="810"/>
      <c r="B2" s="811"/>
      <c r="C2" s="811"/>
      <c r="D2" s="811"/>
      <c r="E2" s="811"/>
      <c r="F2" s="811"/>
      <c r="G2" s="811"/>
      <c r="H2" s="811"/>
      <c r="I2" s="811"/>
      <c r="J2" s="811"/>
      <c r="K2" s="811"/>
      <c r="L2" s="811"/>
      <c r="M2" s="812"/>
      <c r="N2" s="816"/>
      <c r="O2" s="817"/>
      <c r="P2" s="817"/>
      <c r="Q2" s="817"/>
      <c r="R2" s="817"/>
      <c r="S2" s="818"/>
      <c r="T2" s="1093"/>
      <c r="U2" s="1094"/>
      <c r="V2" s="1094"/>
      <c r="W2" s="1094"/>
      <c r="X2" s="1094"/>
      <c r="Y2" s="1094"/>
      <c r="Z2" s="1094"/>
      <c r="AA2" s="1094"/>
      <c r="AB2" s="1095"/>
      <c r="AC2" s="816"/>
      <c r="AD2" s="817"/>
      <c r="AE2" s="817"/>
      <c r="AF2" s="817"/>
      <c r="AG2" s="817"/>
      <c r="AH2" s="818"/>
      <c r="AI2" s="1093"/>
      <c r="AJ2" s="1094"/>
      <c r="AK2" s="1094"/>
      <c r="AL2" s="1094"/>
      <c r="AM2" s="1094"/>
      <c r="AN2" s="1094"/>
      <c r="AO2" s="1094"/>
      <c r="AP2" s="1094"/>
      <c r="AQ2" s="1094"/>
      <c r="AR2" s="1094"/>
      <c r="AS2" s="1094"/>
      <c r="AT2" s="1094"/>
      <c r="AU2" s="1094"/>
      <c r="AV2" s="1094"/>
      <c r="AW2" s="1094"/>
      <c r="AX2" s="1094"/>
      <c r="AY2" s="1094"/>
      <c r="AZ2" s="1094"/>
      <c r="BA2" s="1095"/>
      <c r="BB2" s="816"/>
      <c r="BC2" s="817"/>
      <c r="BD2" s="817"/>
      <c r="BE2" s="817"/>
      <c r="BF2" s="817"/>
      <c r="BG2" s="818"/>
      <c r="BH2" s="1081"/>
      <c r="BI2" s="1082"/>
      <c r="BJ2" s="1082"/>
      <c r="BK2" s="1082"/>
      <c r="BL2" s="1082"/>
      <c r="BM2" s="1083"/>
      <c r="BN2" s="1087"/>
      <c r="BO2" s="1088"/>
      <c r="BP2" s="1089"/>
    </row>
    <row r="3" spans="1:68" ht="12" customHeight="1">
      <c r="A3" s="682"/>
      <c r="B3" s="682"/>
      <c r="C3" s="683"/>
      <c r="D3" s="683"/>
      <c r="E3" s="683"/>
      <c r="F3" s="683"/>
      <c r="G3" s="683"/>
      <c r="H3" s="683"/>
      <c r="I3" s="683"/>
      <c r="J3" s="683"/>
      <c r="K3" s="683"/>
      <c r="L3" s="683"/>
      <c r="M3" s="683"/>
      <c r="N3" s="683"/>
      <c r="O3" s="683"/>
      <c r="P3" s="683"/>
      <c r="Q3" s="683"/>
      <c r="R3" s="683"/>
      <c r="S3" s="683"/>
      <c r="T3" s="683"/>
      <c r="U3" s="683"/>
      <c r="V3" s="683"/>
      <c r="W3" s="683"/>
      <c r="X3" s="683"/>
      <c r="Y3" s="683"/>
      <c r="Z3" s="683"/>
      <c r="AA3" s="683"/>
      <c r="AB3" s="683"/>
      <c r="AC3" s="683"/>
      <c r="AD3" s="683"/>
      <c r="AE3" s="683"/>
      <c r="AF3" s="683"/>
      <c r="AG3" s="683"/>
      <c r="AH3" s="683"/>
      <c r="AI3" s="683"/>
      <c r="AJ3" s="683"/>
      <c r="AK3" s="683"/>
      <c r="AL3" s="683"/>
      <c r="AM3" s="683"/>
      <c r="AN3" s="683"/>
      <c r="AO3" s="683"/>
      <c r="AP3" s="683"/>
      <c r="AQ3" s="683"/>
      <c r="AR3" s="683"/>
      <c r="AS3" s="683"/>
      <c r="AT3" s="683"/>
      <c r="AU3" s="683"/>
      <c r="AV3" s="683"/>
      <c r="AW3" s="683"/>
      <c r="AX3" s="683"/>
      <c r="AY3" s="683"/>
      <c r="AZ3" s="683"/>
      <c r="BA3" s="683"/>
      <c r="BB3" s="683"/>
      <c r="BC3" s="683"/>
      <c r="BD3" s="683"/>
      <c r="BE3" s="683"/>
      <c r="BF3" s="683"/>
      <c r="BG3" s="683"/>
      <c r="BH3" s="683"/>
      <c r="BI3" s="683"/>
      <c r="BJ3" s="683"/>
      <c r="BK3" s="683"/>
      <c r="BL3" s="683"/>
      <c r="BM3" s="683"/>
    </row>
    <row r="4" spans="1:68" ht="12" customHeight="1">
      <c r="C4" s="684" t="s">
        <v>2501</v>
      </c>
      <c r="L4" s="684" t="s">
        <v>2502</v>
      </c>
      <c r="U4" s="685" t="s">
        <v>2503</v>
      </c>
    </row>
    <row r="5" spans="1:68" ht="12" customHeight="1">
      <c r="E5" s="684" t="s">
        <v>2504</v>
      </c>
      <c r="U5" s="684" t="s">
        <v>2505</v>
      </c>
    </row>
    <row r="6" spans="1:68" ht="12" customHeight="1">
      <c r="E6" s="684" t="s">
        <v>2506</v>
      </c>
      <c r="U6" s="684" t="s">
        <v>2507</v>
      </c>
    </row>
    <row r="7" spans="1:68" ht="12" customHeight="1">
      <c r="BC7" s="686"/>
      <c r="BD7" s="686"/>
    </row>
    <row r="8" spans="1:68" ht="12" customHeight="1">
      <c r="BC8" s="687"/>
      <c r="BD8" s="687"/>
    </row>
    <row r="9" spans="1:68" ht="12" customHeight="1">
      <c r="B9" s="681"/>
      <c r="C9" s="684" t="s">
        <v>2508</v>
      </c>
      <c r="L9" s="684" t="s">
        <v>2509</v>
      </c>
      <c r="U9" s="685" t="s">
        <v>2503</v>
      </c>
    </row>
    <row r="10" spans="1:68" ht="12" customHeight="1">
      <c r="B10" s="681"/>
      <c r="E10" s="684" t="s">
        <v>2510</v>
      </c>
      <c r="N10" s="684" t="s">
        <v>2511</v>
      </c>
      <c r="U10" s="684" t="s">
        <v>2512</v>
      </c>
    </row>
    <row r="11" spans="1:68" ht="12" customHeight="1">
      <c r="B11" s="681"/>
      <c r="U11" s="684" t="s">
        <v>2513</v>
      </c>
    </row>
    <row r="12" spans="1:68" ht="12" customHeight="1">
      <c r="E12" s="684" t="s">
        <v>2514</v>
      </c>
      <c r="N12" s="684" t="s">
        <v>2515</v>
      </c>
    </row>
    <row r="13" spans="1:68" ht="12" customHeight="1">
      <c r="B13" s="681"/>
      <c r="E13" s="684" t="s">
        <v>2516</v>
      </c>
      <c r="N13" s="684" t="s">
        <v>2517</v>
      </c>
    </row>
    <row r="14" spans="1:68" ht="12" customHeight="1">
      <c r="B14" s="681"/>
      <c r="E14" s="684" t="s">
        <v>2518</v>
      </c>
      <c r="N14" s="684" t="s">
        <v>2519</v>
      </c>
    </row>
    <row r="15" spans="1:68" ht="12" customHeight="1">
      <c r="B15" s="681"/>
      <c r="E15" s="684" t="s">
        <v>2520</v>
      </c>
      <c r="N15" s="684" t="s">
        <v>2521</v>
      </c>
      <c r="U15" s="684" t="s">
        <v>2522</v>
      </c>
    </row>
    <row r="16" spans="1:68" ht="12" customHeight="1">
      <c r="B16" s="681"/>
      <c r="U16" s="688" t="s">
        <v>2523</v>
      </c>
    </row>
    <row r="17" spans="3:21" ht="12" customHeight="1">
      <c r="E17" s="684" t="s">
        <v>2524</v>
      </c>
      <c r="N17" s="684" t="s">
        <v>2525</v>
      </c>
      <c r="U17" s="684" t="s">
        <v>2526</v>
      </c>
    </row>
    <row r="18" spans="3:21" ht="12" customHeight="1">
      <c r="E18" s="684" t="s">
        <v>2527</v>
      </c>
      <c r="N18" s="684" t="s">
        <v>2528</v>
      </c>
      <c r="U18" s="684" t="s">
        <v>2529</v>
      </c>
    </row>
    <row r="19" spans="3:21" ht="12" customHeight="1">
      <c r="E19" s="684" t="s">
        <v>2530</v>
      </c>
      <c r="N19" s="684" t="s">
        <v>2531</v>
      </c>
      <c r="U19" s="684" t="s">
        <v>2532</v>
      </c>
    </row>
    <row r="20" spans="3:21" ht="12" customHeight="1">
      <c r="E20" s="684" t="s">
        <v>2533</v>
      </c>
      <c r="N20" s="684" t="s">
        <v>2534</v>
      </c>
      <c r="U20" s="684" t="s">
        <v>2535</v>
      </c>
    </row>
    <row r="21" spans="3:21" ht="12" customHeight="1">
      <c r="E21" s="684" t="s">
        <v>2536</v>
      </c>
      <c r="N21" s="684" t="s">
        <v>2537</v>
      </c>
      <c r="U21" s="684" t="s">
        <v>2538</v>
      </c>
    </row>
    <row r="22" spans="3:21" ht="12" customHeight="1">
      <c r="E22" s="684" t="s">
        <v>2539</v>
      </c>
      <c r="N22" s="684" t="s">
        <v>2540</v>
      </c>
      <c r="U22" s="684" t="s">
        <v>2541</v>
      </c>
    </row>
    <row r="23" spans="3:21" ht="12" customHeight="1">
      <c r="E23" s="684" t="s">
        <v>2542</v>
      </c>
      <c r="N23" s="684" t="s">
        <v>2543</v>
      </c>
      <c r="U23" s="684" t="s">
        <v>2544</v>
      </c>
    </row>
    <row r="24" spans="3:21" ht="12" customHeight="1">
      <c r="U24" s="684" t="s">
        <v>2545</v>
      </c>
    </row>
    <row r="25" spans="3:21" ht="12" customHeight="1">
      <c r="E25" s="684" t="s">
        <v>2546</v>
      </c>
      <c r="N25" s="684" t="s">
        <v>2547</v>
      </c>
    </row>
    <row r="28" spans="3:21" ht="12" customHeight="1">
      <c r="C28" s="684" t="s">
        <v>2548</v>
      </c>
      <c r="L28" s="684" t="s">
        <v>2549</v>
      </c>
      <c r="U28" s="685" t="s">
        <v>2503</v>
      </c>
    </row>
    <row r="29" spans="3:21" ht="12" customHeight="1">
      <c r="E29" s="684" t="s">
        <v>2550</v>
      </c>
      <c r="N29" s="684" t="s">
        <v>2551</v>
      </c>
      <c r="U29" s="684" t="s">
        <v>2552</v>
      </c>
    </row>
    <row r="30" spans="3:21" ht="12" customHeight="1">
      <c r="U30" s="684" t="s">
        <v>2553</v>
      </c>
    </row>
    <row r="31" spans="3:21" ht="12" customHeight="1">
      <c r="U31" s="684" t="s">
        <v>2554</v>
      </c>
    </row>
    <row r="32" spans="3:21" ht="12" customHeight="1">
      <c r="U32" s="684" t="s">
        <v>2555</v>
      </c>
    </row>
    <row r="33" spans="3:28" ht="12" customHeight="1">
      <c r="U33" s="684" t="s">
        <v>2556</v>
      </c>
    </row>
    <row r="34" spans="3:28" ht="12" customHeight="1">
      <c r="U34" s="684" t="s">
        <v>2557</v>
      </c>
    </row>
    <row r="35" spans="3:28" ht="12" customHeight="1">
      <c r="U35" s="684" t="s">
        <v>2558</v>
      </c>
    </row>
    <row r="36" spans="3:28" ht="12" customHeight="1">
      <c r="U36" s="684" t="s">
        <v>2559</v>
      </c>
    </row>
    <row r="37" spans="3:28" ht="12" customHeight="1">
      <c r="U37" s="684" t="s">
        <v>2560</v>
      </c>
    </row>
    <row r="38" spans="3:28" ht="12" customHeight="1">
      <c r="U38" s="684" t="s">
        <v>2561</v>
      </c>
    </row>
    <row r="39" spans="3:28" ht="12" customHeight="1">
      <c r="U39" s="684" t="s">
        <v>2562</v>
      </c>
    </row>
    <row r="42" spans="3:28" ht="12" customHeight="1">
      <c r="C42" s="684" t="s">
        <v>2563</v>
      </c>
      <c r="L42" s="684" t="s">
        <v>2564</v>
      </c>
      <c r="U42" s="685" t="s">
        <v>2503</v>
      </c>
    </row>
    <row r="43" spans="3:28" ht="12" customHeight="1">
      <c r="E43" s="684" t="s">
        <v>2565</v>
      </c>
      <c r="U43" s="684" t="s">
        <v>2566</v>
      </c>
      <c r="AB43" s="689" t="s">
        <v>2567</v>
      </c>
    </row>
    <row r="44" spans="3:28" ht="12" customHeight="1">
      <c r="AB44" s="689" t="s">
        <v>2568</v>
      </c>
    </row>
    <row r="45" spans="3:28" ht="12" customHeight="1">
      <c r="AB45" s="684" t="s">
        <v>2569</v>
      </c>
    </row>
    <row r="46" spans="3:28" ht="12" customHeight="1">
      <c r="AB46" s="684" t="s">
        <v>2570</v>
      </c>
    </row>
    <row r="47" spans="3:28" ht="12" customHeight="1">
      <c r="AB47" s="684" t="s">
        <v>2571</v>
      </c>
    </row>
    <row r="48" spans="3:28" ht="12" customHeight="1">
      <c r="E48" s="684" t="s">
        <v>2572</v>
      </c>
      <c r="U48" s="684" t="s">
        <v>2573</v>
      </c>
      <c r="AB48" s="684" t="s">
        <v>2574</v>
      </c>
    </row>
    <row r="49" spans="5:28" ht="12" customHeight="1">
      <c r="AB49" s="684" t="s">
        <v>2575</v>
      </c>
    </row>
    <row r="50" spans="5:28" ht="12" customHeight="1">
      <c r="E50" s="684" t="s">
        <v>2576</v>
      </c>
      <c r="AB50" s="684" t="s">
        <v>2577</v>
      </c>
    </row>
    <row r="51" spans="5:28" ht="12" customHeight="1">
      <c r="E51" s="684" t="s">
        <v>2578</v>
      </c>
      <c r="U51" s="684" t="s">
        <v>2579</v>
      </c>
    </row>
    <row r="52" spans="5:28" ht="12" customHeight="1">
      <c r="E52" s="684" t="s">
        <v>2580</v>
      </c>
      <c r="U52" s="684" t="s">
        <v>2581</v>
      </c>
      <c r="AB52" s="684" t="s">
        <v>2582</v>
      </c>
    </row>
    <row r="53" spans="5:28" ht="12" customHeight="1">
      <c r="E53" s="684" t="s">
        <v>2583</v>
      </c>
      <c r="U53" s="684" t="s">
        <v>2584</v>
      </c>
      <c r="AB53" s="684" t="s">
        <v>2585</v>
      </c>
    </row>
    <row r="54" spans="5:28" ht="12" customHeight="1">
      <c r="E54" s="684" t="s">
        <v>2586</v>
      </c>
      <c r="U54" s="684" t="s">
        <v>2587</v>
      </c>
      <c r="AB54" s="684" t="s">
        <v>2588</v>
      </c>
    </row>
    <row r="55" spans="5:28" ht="12" customHeight="1">
      <c r="E55" s="684" t="s">
        <v>2589</v>
      </c>
      <c r="U55" s="684" t="s">
        <v>2590</v>
      </c>
      <c r="AB55" s="684" t="s">
        <v>2591</v>
      </c>
    </row>
    <row r="56" spans="5:28" ht="12" customHeight="1">
      <c r="E56" s="684" t="s">
        <v>2592</v>
      </c>
      <c r="AB56" s="684" t="s">
        <v>2574</v>
      </c>
    </row>
    <row r="57" spans="5:28" ht="12" customHeight="1">
      <c r="E57" s="684" t="s">
        <v>2593</v>
      </c>
      <c r="U57" s="684" t="s">
        <v>2594</v>
      </c>
      <c r="AB57" s="684" t="s">
        <v>2574</v>
      </c>
    </row>
    <row r="58" spans="5:28" ht="12" customHeight="1">
      <c r="E58" s="684" t="s">
        <v>2595</v>
      </c>
      <c r="U58" s="684" t="s">
        <v>2596</v>
      </c>
    </row>
    <row r="59" spans="5:28" ht="12" customHeight="1">
      <c r="E59" s="684" t="s">
        <v>2597</v>
      </c>
    </row>
    <row r="60" spans="5:28" ht="12" customHeight="1">
      <c r="E60" s="684" t="s">
        <v>2598</v>
      </c>
      <c r="U60" s="684" t="s">
        <v>2599</v>
      </c>
    </row>
    <row r="61" spans="5:28" ht="12" customHeight="1">
      <c r="E61" s="684" t="s">
        <v>2600</v>
      </c>
    </row>
    <row r="62" spans="5:28" ht="12" customHeight="1">
      <c r="E62" s="684" t="s">
        <v>2601</v>
      </c>
      <c r="U62" s="684" t="s">
        <v>2602</v>
      </c>
    </row>
    <row r="63" spans="5:28" ht="12" customHeight="1">
      <c r="E63" s="684" t="s">
        <v>2603</v>
      </c>
    </row>
    <row r="64" spans="5:28" ht="12" customHeight="1">
      <c r="E64" s="684" t="s">
        <v>2604</v>
      </c>
      <c r="U64" s="684" t="s">
        <v>2605</v>
      </c>
    </row>
    <row r="65" spans="3:28" ht="12" customHeight="1">
      <c r="E65" s="684" t="s">
        <v>2606</v>
      </c>
    </row>
    <row r="66" spans="3:28" ht="12" customHeight="1">
      <c r="E66" s="684" t="s">
        <v>2607</v>
      </c>
      <c r="U66" s="684" t="s">
        <v>2608</v>
      </c>
      <c r="AB66" s="684" t="s">
        <v>2609</v>
      </c>
    </row>
    <row r="67" spans="3:28" ht="12" customHeight="1">
      <c r="E67" s="684" t="s">
        <v>2610</v>
      </c>
      <c r="U67" s="684" t="s">
        <v>2611</v>
      </c>
      <c r="AB67" s="684" t="s">
        <v>2612</v>
      </c>
    </row>
    <row r="68" spans="3:28" ht="12" customHeight="1">
      <c r="E68" s="684" t="s">
        <v>2613</v>
      </c>
      <c r="U68" s="684" t="s">
        <v>2614</v>
      </c>
      <c r="AB68" s="689" t="s">
        <v>2615</v>
      </c>
    </row>
    <row r="69" spans="3:28" ht="12" customHeight="1">
      <c r="AB69" s="689" t="s">
        <v>2616</v>
      </c>
    </row>
    <row r="70" spans="3:28" ht="12" customHeight="1">
      <c r="AB70" s="689" t="s">
        <v>2617</v>
      </c>
    </row>
    <row r="71" spans="3:28" ht="12" customHeight="1">
      <c r="AB71" s="689" t="s">
        <v>2618</v>
      </c>
    </row>
    <row r="72" spans="3:28" ht="12" customHeight="1">
      <c r="E72" s="684" t="s">
        <v>2619</v>
      </c>
      <c r="U72" s="684" t="s">
        <v>2620</v>
      </c>
      <c r="AB72" s="689" t="s">
        <v>2621</v>
      </c>
    </row>
    <row r="73" spans="3:28" ht="12" customHeight="1">
      <c r="AB73" s="689" t="s">
        <v>2622</v>
      </c>
    </row>
    <row r="74" spans="3:28" ht="12" customHeight="1">
      <c r="AB74" s="689" t="s">
        <v>2623</v>
      </c>
    </row>
    <row r="75" spans="3:28" ht="12" customHeight="1">
      <c r="AB75" s="689" t="s">
        <v>2624</v>
      </c>
    </row>
    <row r="76" spans="3:28" ht="12" customHeight="1">
      <c r="AB76" s="689"/>
    </row>
    <row r="77" spans="3:28" ht="12" customHeight="1">
      <c r="AB77" s="689"/>
    </row>
    <row r="78" spans="3:28" ht="12" customHeight="1">
      <c r="C78" s="684" t="s">
        <v>2625</v>
      </c>
      <c r="L78" s="684" t="s">
        <v>2626</v>
      </c>
      <c r="U78" s="685" t="s">
        <v>2503</v>
      </c>
    </row>
    <row r="79" spans="3:28" ht="12" customHeight="1">
      <c r="D79" s="684" t="s">
        <v>2627</v>
      </c>
    </row>
    <row r="80" spans="3:28" ht="12" customHeight="1">
      <c r="E80" s="684" t="s">
        <v>3134</v>
      </c>
      <c r="U80" s="684" t="s">
        <v>3135</v>
      </c>
      <c r="AA80" s="684" t="s">
        <v>3136</v>
      </c>
    </row>
    <row r="81" spans="4:27" ht="12" customHeight="1">
      <c r="E81" s="684" t="s">
        <v>2628</v>
      </c>
      <c r="U81" s="684" t="s">
        <v>2629</v>
      </c>
      <c r="AA81" s="684" t="s">
        <v>2630</v>
      </c>
    </row>
    <row r="82" spans="4:27" ht="12" customHeight="1">
      <c r="E82" s="684" t="s">
        <v>2631</v>
      </c>
      <c r="U82" s="684" t="s">
        <v>2632</v>
      </c>
      <c r="AA82" s="684" t="s">
        <v>2633</v>
      </c>
    </row>
    <row r="83" spans="4:27" ht="12" customHeight="1">
      <c r="E83" s="684" t="s">
        <v>2634</v>
      </c>
      <c r="U83" s="684" t="s">
        <v>2635</v>
      </c>
      <c r="AA83" s="684" t="s">
        <v>2636</v>
      </c>
    </row>
    <row r="84" spans="4:27" ht="12" customHeight="1">
      <c r="E84" s="684" t="s">
        <v>2637</v>
      </c>
      <c r="U84" s="684" t="s">
        <v>2638</v>
      </c>
      <c r="AA84" s="684" t="s">
        <v>2639</v>
      </c>
    </row>
    <row r="85" spans="4:27" ht="12" customHeight="1">
      <c r="E85" s="684" t="s">
        <v>2640</v>
      </c>
      <c r="U85" s="684" t="s">
        <v>2641</v>
      </c>
      <c r="AA85" s="684" t="s">
        <v>2636</v>
      </c>
    </row>
    <row r="86" spans="4:27" ht="12" customHeight="1">
      <c r="E86" s="684" t="s">
        <v>2642</v>
      </c>
      <c r="U86" s="684" t="s">
        <v>2643</v>
      </c>
      <c r="AA86" s="684" t="s">
        <v>2639</v>
      </c>
    </row>
    <row r="88" spans="4:27" ht="12" customHeight="1">
      <c r="D88" s="684" t="s">
        <v>2644</v>
      </c>
    </row>
    <row r="89" spans="4:27" ht="12" customHeight="1">
      <c r="E89" s="684" t="s">
        <v>2645</v>
      </c>
      <c r="U89" s="684" t="s">
        <v>2646</v>
      </c>
      <c r="AA89" s="684" t="s">
        <v>2647</v>
      </c>
    </row>
    <row r="90" spans="4:27" ht="12" customHeight="1">
      <c r="E90" s="684" t="s">
        <v>2648</v>
      </c>
      <c r="U90" s="684" t="s">
        <v>2649</v>
      </c>
      <c r="AA90" s="684" t="s">
        <v>2650</v>
      </c>
    </row>
    <row r="91" spans="4:27" ht="12" customHeight="1">
      <c r="E91" s="684" t="s">
        <v>2651</v>
      </c>
      <c r="U91" s="684" t="s">
        <v>2635</v>
      </c>
      <c r="AA91" s="684" t="s">
        <v>2652</v>
      </c>
    </row>
    <row r="92" spans="4:27" ht="12" customHeight="1">
      <c r="E92" s="684" t="s">
        <v>2653</v>
      </c>
      <c r="U92" s="684" t="s">
        <v>2654</v>
      </c>
      <c r="AA92" s="684" t="s">
        <v>2655</v>
      </c>
    </row>
    <row r="93" spans="4:27" ht="12" customHeight="1">
      <c r="E93" s="684" t="s">
        <v>2656</v>
      </c>
      <c r="U93" s="684" t="s">
        <v>2641</v>
      </c>
      <c r="AA93" s="684" t="s">
        <v>2657</v>
      </c>
    </row>
    <row r="94" spans="4:27" ht="12" customHeight="1">
      <c r="E94" s="684" t="s">
        <v>2658</v>
      </c>
      <c r="U94" s="684" t="s">
        <v>2659</v>
      </c>
      <c r="AA94" s="684" t="s">
        <v>2660</v>
      </c>
    </row>
    <row r="96" spans="4:27" ht="12" customHeight="1">
      <c r="D96" s="684" t="s">
        <v>2661</v>
      </c>
    </row>
    <row r="97" spans="3:31" ht="12" customHeight="1">
      <c r="E97" s="684" t="s">
        <v>2662</v>
      </c>
      <c r="U97" s="684" t="s">
        <v>2663</v>
      </c>
      <c r="AA97" s="684" t="s">
        <v>2664</v>
      </c>
    </row>
    <row r="98" spans="3:31" ht="12" customHeight="1">
      <c r="E98" s="684" t="s">
        <v>2665</v>
      </c>
      <c r="U98" s="684" t="s">
        <v>2666</v>
      </c>
      <c r="AA98" s="684" t="s">
        <v>2667</v>
      </c>
    </row>
    <row r="99" spans="3:31" ht="12" customHeight="1">
      <c r="E99" s="684" t="s">
        <v>2668</v>
      </c>
      <c r="U99" s="684" t="s">
        <v>2669</v>
      </c>
      <c r="AA99" s="684" t="s">
        <v>2670</v>
      </c>
    </row>
    <row r="100" spans="3:31" ht="12" customHeight="1">
      <c r="E100" s="684" t="s">
        <v>2671</v>
      </c>
      <c r="U100" s="684" t="s">
        <v>2672</v>
      </c>
      <c r="AA100" s="684" t="s">
        <v>2667</v>
      </c>
    </row>
    <row r="101" spans="3:31" ht="12" customHeight="1">
      <c r="E101" s="684" t="s">
        <v>2673</v>
      </c>
      <c r="U101" s="684" t="s">
        <v>2674</v>
      </c>
      <c r="AA101" s="684" t="s">
        <v>2667</v>
      </c>
    </row>
    <row r="102" spans="3:31" ht="12" customHeight="1">
      <c r="E102" s="684" t="s">
        <v>2675</v>
      </c>
      <c r="U102" s="684" t="s">
        <v>2676</v>
      </c>
      <c r="AA102" s="684" t="s">
        <v>2667</v>
      </c>
    </row>
    <row r="103" spans="3:31" ht="12" customHeight="1">
      <c r="E103" s="684" t="s">
        <v>2677</v>
      </c>
      <c r="U103" s="684" t="s">
        <v>2678</v>
      </c>
      <c r="AA103" s="684" t="s">
        <v>2574</v>
      </c>
    </row>
    <row r="104" spans="3:31" ht="12" customHeight="1">
      <c r="E104" s="684" t="s">
        <v>2679</v>
      </c>
      <c r="U104" s="684" t="s">
        <v>2680</v>
      </c>
      <c r="AA104" s="684" t="s">
        <v>2681</v>
      </c>
    </row>
    <row r="105" spans="3:31" ht="12" customHeight="1">
      <c r="E105" s="684" t="s">
        <v>2682</v>
      </c>
      <c r="U105" s="684" t="s">
        <v>2629</v>
      </c>
      <c r="AA105" s="684" t="s">
        <v>2683</v>
      </c>
    </row>
    <row r="108" spans="3:31" ht="12" customHeight="1">
      <c r="C108" s="684" t="s">
        <v>2684</v>
      </c>
      <c r="L108" s="684" t="s">
        <v>2685</v>
      </c>
      <c r="U108" s="685" t="s">
        <v>2503</v>
      </c>
    </row>
    <row r="109" spans="3:31" ht="12" customHeight="1">
      <c r="E109" s="684" t="s">
        <v>2686</v>
      </c>
      <c r="N109" s="684" t="s">
        <v>2687</v>
      </c>
      <c r="U109" s="690"/>
    </row>
    <row r="110" spans="3:31" ht="12" customHeight="1">
      <c r="E110" s="684" t="s">
        <v>2688</v>
      </c>
      <c r="N110" s="684" t="s">
        <v>2689</v>
      </c>
      <c r="U110" s="690"/>
    </row>
    <row r="111" spans="3:31" ht="12" customHeight="1">
      <c r="E111" s="684" t="s">
        <v>2690</v>
      </c>
      <c r="N111" s="684" t="s">
        <v>2691</v>
      </c>
      <c r="U111" s="684" t="s">
        <v>2692</v>
      </c>
      <c r="AE111" s="691" t="s">
        <v>2693</v>
      </c>
    </row>
    <row r="112" spans="3:31" ht="12" customHeight="1">
      <c r="U112" s="684" t="s">
        <v>2694</v>
      </c>
      <c r="AE112" s="691"/>
    </row>
    <row r="113" spans="5:31" ht="12" customHeight="1">
      <c r="U113" s="684" t="s">
        <v>2695</v>
      </c>
      <c r="AE113" s="691"/>
    </row>
    <row r="114" spans="5:31" ht="12" customHeight="1">
      <c r="U114" s="684" t="s">
        <v>2696</v>
      </c>
      <c r="AE114" s="691"/>
    </row>
    <row r="115" spans="5:31" ht="12" customHeight="1">
      <c r="U115" s="684" t="s">
        <v>2697</v>
      </c>
      <c r="AE115" s="691"/>
    </row>
    <row r="116" spans="5:31" ht="12" customHeight="1">
      <c r="E116" s="684" t="s">
        <v>30</v>
      </c>
      <c r="N116" s="684" t="s">
        <v>2698</v>
      </c>
      <c r="U116" s="692" t="s">
        <v>2699</v>
      </c>
    </row>
    <row r="117" spans="5:31" ht="12" customHeight="1">
      <c r="E117" s="684" t="s">
        <v>2700</v>
      </c>
      <c r="N117" s="684" t="s">
        <v>2701</v>
      </c>
      <c r="U117" s="690" t="s">
        <v>2702</v>
      </c>
    </row>
    <row r="118" spans="5:31" ht="12" customHeight="1">
      <c r="E118" s="684" t="s">
        <v>2703</v>
      </c>
      <c r="N118" s="684" t="s">
        <v>2704</v>
      </c>
      <c r="U118" s="690" t="s">
        <v>2705</v>
      </c>
    </row>
    <row r="119" spans="5:31" ht="12" customHeight="1">
      <c r="E119" s="684" t="s">
        <v>2706</v>
      </c>
      <c r="N119" s="684" t="s">
        <v>2707</v>
      </c>
      <c r="U119" s="690" t="s">
        <v>2574</v>
      </c>
    </row>
    <row r="120" spans="5:31" ht="12" customHeight="1">
      <c r="U120" s="690" t="s">
        <v>2708</v>
      </c>
    </row>
    <row r="121" spans="5:31" ht="12" customHeight="1">
      <c r="E121" s="684" t="s">
        <v>2709</v>
      </c>
      <c r="N121" s="684" t="s">
        <v>2710</v>
      </c>
      <c r="U121" s="690" t="s">
        <v>2711</v>
      </c>
    </row>
    <row r="122" spans="5:31" ht="12" customHeight="1">
      <c r="E122" s="684" t="s">
        <v>2712</v>
      </c>
      <c r="N122" s="684" t="s">
        <v>2713</v>
      </c>
      <c r="U122" s="690" t="s">
        <v>2714</v>
      </c>
    </row>
    <row r="123" spans="5:31" ht="12" customHeight="1">
      <c r="E123" s="684" t="s">
        <v>2715</v>
      </c>
      <c r="N123" s="684" t="s">
        <v>2716</v>
      </c>
      <c r="U123" s="690" t="s">
        <v>2574</v>
      </c>
    </row>
    <row r="124" spans="5:31" ht="12" customHeight="1">
      <c r="E124" s="684" t="s">
        <v>2717</v>
      </c>
      <c r="N124" s="684" t="s">
        <v>2718</v>
      </c>
      <c r="U124" s="690" t="s">
        <v>2719</v>
      </c>
    </row>
    <row r="125" spans="5:31" ht="12" customHeight="1">
      <c r="E125" s="684" t="s">
        <v>2720</v>
      </c>
      <c r="N125" s="684" t="s">
        <v>2721</v>
      </c>
      <c r="U125" s="690" t="s">
        <v>2719</v>
      </c>
    </row>
    <row r="126" spans="5:31" ht="12" customHeight="1">
      <c r="E126" s="684" t="s">
        <v>2722</v>
      </c>
      <c r="N126" s="684" t="s">
        <v>2723</v>
      </c>
      <c r="U126" s="690" t="s">
        <v>2724</v>
      </c>
    </row>
    <row r="127" spans="5:31" ht="12" customHeight="1">
      <c r="E127" s="684" t="s">
        <v>2725</v>
      </c>
      <c r="N127" s="684" t="s">
        <v>2726</v>
      </c>
      <c r="U127" s="690" t="s">
        <v>2727</v>
      </c>
    </row>
    <row r="128" spans="5:31" ht="12" customHeight="1">
      <c r="E128" s="684" t="s">
        <v>2728</v>
      </c>
      <c r="N128" s="684" t="s">
        <v>2729</v>
      </c>
      <c r="U128" s="690" t="s">
        <v>2727</v>
      </c>
    </row>
    <row r="129" spans="3:21" ht="12" customHeight="1">
      <c r="E129" s="684" t="s">
        <v>2730</v>
      </c>
      <c r="N129" s="684" t="s">
        <v>2731</v>
      </c>
      <c r="U129" s="690" t="s">
        <v>2727</v>
      </c>
    </row>
    <row r="130" spans="3:21" ht="12" customHeight="1">
      <c r="E130" s="684" t="s">
        <v>2732</v>
      </c>
      <c r="N130" s="684" t="s">
        <v>2733</v>
      </c>
      <c r="U130" s="690" t="s">
        <v>2727</v>
      </c>
    </row>
    <row r="131" spans="3:21" ht="12" customHeight="1">
      <c r="E131" s="684" t="s">
        <v>2734</v>
      </c>
      <c r="N131" s="684" t="s">
        <v>2735</v>
      </c>
      <c r="U131" s="690" t="s">
        <v>2574</v>
      </c>
    </row>
    <row r="132" spans="3:21" ht="12" customHeight="1">
      <c r="E132" s="684" t="s">
        <v>2736</v>
      </c>
      <c r="N132" s="684" t="s">
        <v>2737</v>
      </c>
      <c r="U132" s="690" t="s">
        <v>2738</v>
      </c>
    </row>
    <row r="133" spans="3:21" ht="12" customHeight="1">
      <c r="E133" s="684" t="s">
        <v>2739</v>
      </c>
      <c r="N133" s="684" t="s">
        <v>2740</v>
      </c>
    </row>
    <row r="134" spans="3:21" ht="12" customHeight="1">
      <c r="U134" s="690"/>
    </row>
    <row r="136" spans="3:21" ht="12" customHeight="1">
      <c r="C136" s="684" t="s">
        <v>2741</v>
      </c>
      <c r="L136" s="684" t="s">
        <v>2742</v>
      </c>
      <c r="U136" s="685" t="s">
        <v>2503</v>
      </c>
    </row>
    <row r="137" spans="3:21" ht="12" customHeight="1">
      <c r="D137" s="684" t="s">
        <v>2743</v>
      </c>
    </row>
    <row r="138" spans="3:21" ht="12" customHeight="1">
      <c r="E138" s="684" t="s">
        <v>2744</v>
      </c>
      <c r="N138" s="684" t="s">
        <v>2745</v>
      </c>
    </row>
    <row r="140" spans="3:21" ht="12" customHeight="1">
      <c r="E140" s="684" t="s">
        <v>2746</v>
      </c>
      <c r="K140" s="684" t="s">
        <v>2747</v>
      </c>
      <c r="P140" s="684" t="s">
        <v>2748</v>
      </c>
    </row>
    <row r="141" spans="3:21" ht="12" customHeight="1">
      <c r="K141" s="684" t="s">
        <v>2749</v>
      </c>
      <c r="P141" s="684" t="s">
        <v>2750</v>
      </c>
    </row>
    <row r="142" spans="3:21" ht="12" customHeight="1">
      <c r="K142" s="684" t="s">
        <v>2751</v>
      </c>
      <c r="P142" s="684">
        <v>0</v>
      </c>
    </row>
    <row r="144" spans="3:21" ht="12" customHeight="1">
      <c r="D144" s="684" t="s">
        <v>2752</v>
      </c>
    </row>
    <row r="145" spans="3:21" ht="12" customHeight="1">
      <c r="E145" s="684" t="s">
        <v>2753</v>
      </c>
      <c r="N145" s="684" t="s">
        <v>2754</v>
      </c>
    </row>
    <row r="146" spans="3:21" ht="12" customHeight="1">
      <c r="E146" s="684" t="s">
        <v>2755</v>
      </c>
      <c r="N146" s="684" t="s">
        <v>2756</v>
      </c>
    </row>
    <row r="147" spans="3:21" ht="12" customHeight="1">
      <c r="E147" s="684" t="s">
        <v>2757</v>
      </c>
      <c r="N147" s="684" t="s">
        <v>2758</v>
      </c>
      <c r="U147" s="684" t="s">
        <v>2759</v>
      </c>
    </row>
    <row r="149" spans="3:21" ht="12" customHeight="1">
      <c r="E149" s="684" t="s">
        <v>2746</v>
      </c>
      <c r="K149" s="684" t="s">
        <v>2747</v>
      </c>
      <c r="P149" s="684" t="s">
        <v>2760</v>
      </c>
    </row>
    <row r="150" spans="3:21" ht="12" customHeight="1">
      <c r="K150" s="684" t="s">
        <v>2761</v>
      </c>
      <c r="P150" s="684">
        <v>0</v>
      </c>
    </row>
    <row r="151" spans="3:21" ht="12" customHeight="1">
      <c r="K151" s="684" t="s">
        <v>2751</v>
      </c>
      <c r="P151" s="684">
        <v>0</v>
      </c>
    </row>
    <row r="154" spans="3:21" ht="12" customHeight="1">
      <c r="C154" s="684" t="s">
        <v>2762</v>
      </c>
      <c r="L154" s="684" t="s">
        <v>2763</v>
      </c>
      <c r="U154" s="685" t="s">
        <v>2503</v>
      </c>
    </row>
    <row r="155" spans="3:21" ht="12" customHeight="1">
      <c r="E155" s="684" t="s">
        <v>2565</v>
      </c>
      <c r="N155" s="684" t="s">
        <v>2764</v>
      </c>
      <c r="U155" s="689" t="s">
        <v>2567</v>
      </c>
    </row>
    <row r="156" spans="3:21" ht="12" customHeight="1">
      <c r="U156" s="689" t="s">
        <v>2568</v>
      </c>
    </row>
    <row r="157" spans="3:21" ht="12" customHeight="1">
      <c r="U157" s="684" t="s">
        <v>2569</v>
      </c>
    </row>
    <row r="158" spans="3:21" ht="12" customHeight="1">
      <c r="U158" s="684" t="s">
        <v>2570</v>
      </c>
    </row>
    <row r="159" spans="3:21" ht="12" customHeight="1">
      <c r="U159" s="684" t="s">
        <v>2571</v>
      </c>
    </row>
    <row r="160" spans="3:21" ht="12" customHeight="1">
      <c r="E160" s="684" t="s">
        <v>2765</v>
      </c>
      <c r="N160" s="684" t="s">
        <v>2766</v>
      </c>
      <c r="U160" s="684" t="s">
        <v>2767</v>
      </c>
    </row>
    <row r="163" spans="3:29" ht="12" customHeight="1">
      <c r="C163" s="684" t="s">
        <v>2768</v>
      </c>
      <c r="L163" s="684" t="s">
        <v>2769</v>
      </c>
      <c r="U163" s="685" t="s">
        <v>2503</v>
      </c>
    </row>
    <row r="164" spans="3:29" ht="12" customHeight="1">
      <c r="E164" s="684" t="s">
        <v>2770</v>
      </c>
      <c r="N164" s="684" t="s">
        <v>2771</v>
      </c>
      <c r="U164" s="684" t="s">
        <v>2772</v>
      </c>
    </row>
    <row r="165" spans="3:29" ht="12" customHeight="1">
      <c r="E165" s="684" t="s">
        <v>2773</v>
      </c>
      <c r="N165" s="684" t="s">
        <v>2774</v>
      </c>
      <c r="U165" s="684" t="s">
        <v>2775</v>
      </c>
    </row>
    <row r="166" spans="3:29" ht="12" customHeight="1">
      <c r="E166" s="684" t="s">
        <v>2776</v>
      </c>
      <c r="N166" s="684" t="s">
        <v>2777</v>
      </c>
      <c r="U166" s="684" t="s">
        <v>2778</v>
      </c>
    </row>
    <row r="167" spans="3:29" ht="12" customHeight="1">
      <c r="E167" s="684" t="s">
        <v>2779</v>
      </c>
      <c r="N167" s="684" t="s">
        <v>2780</v>
      </c>
      <c r="U167" s="684" t="s">
        <v>2781</v>
      </c>
    </row>
    <row r="170" spans="3:29" ht="12" customHeight="1">
      <c r="C170" s="684" t="s">
        <v>2782</v>
      </c>
      <c r="L170" s="684" t="s">
        <v>2783</v>
      </c>
      <c r="U170" s="685" t="s">
        <v>2503</v>
      </c>
    </row>
    <row r="171" spans="3:29" ht="12" customHeight="1">
      <c r="E171" s="684" t="s">
        <v>2784</v>
      </c>
      <c r="N171" s="684" t="s">
        <v>2785</v>
      </c>
    </row>
    <row r="173" spans="3:29" ht="12" customHeight="1">
      <c r="E173" s="684" t="s">
        <v>2746</v>
      </c>
      <c r="K173" s="684" t="s">
        <v>2786</v>
      </c>
      <c r="P173" s="684" t="s">
        <v>2787</v>
      </c>
      <c r="AC173" s="684" t="s">
        <v>2788</v>
      </c>
    </row>
    <row r="174" spans="3:29" ht="12" customHeight="1">
      <c r="K174" s="684" t="s">
        <v>2789</v>
      </c>
      <c r="P174" s="684" t="s">
        <v>2790</v>
      </c>
      <c r="AC174" s="684" t="s">
        <v>2791</v>
      </c>
    </row>
    <row r="177" spans="3:21" ht="12" customHeight="1">
      <c r="C177" s="684" t="s">
        <v>2792</v>
      </c>
      <c r="L177" s="684" t="s">
        <v>2793</v>
      </c>
      <c r="U177" s="685" t="s">
        <v>2503</v>
      </c>
    </row>
    <row r="178" spans="3:21" ht="12" customHeight="1">
      <c r="E178" s="684" t="s">
        <v>2794</v>
      </c>
      <c r="N178" s="684" t="s">
        <v>2795</v>
      </c>
    </row>
    <row r="179" spans="3:21" ht="12" customHeight="1">
      <c r="E179" s="684" t="s">
        <v>2796</v>
      </c>
      <c r="N179" s="684" t="s">
        <v>2797</v>
      </c>
      <c r="U179" s="684" t="s">
        <v>2798</v>
      </c>
    </row>
    <row r="181" spans="3:21" ht="12" customHeight="1">
      <c r="E181" s="684" t="s">
        <v>2746</v>
      </c>
      <c r="K181" s="684" t="s">
        <v>2747</v>
      </c>
      <c r="P181" s="684" t="s">
        <v>2799</v>
      </c>
    </row>
    <row r="182" spans="3:21" ht="12" customHeight="1">
      <c r="K182" s="684" t="s">
        <v>2800</v>
      </c>
      <c r="P182" s="684" t="s">
        <v>2801</v>
      </c>
    </row>
    <row r="183" spans="3:21" ht="12" customHeight="1">
      <c r="K183" s="684" t="s">
        <v>2802</v>
      </c>
      <c r="P183" s="684" t="s">
        <v>2803</v>
      </c>
    </row>
    <row r="184" spans="3:21" ht="12" customHeight="1">
      <c r="K184" s="684" t="s">
        <v>2804</v>
      </c>
      <c r="P184" s="684" t="s">
        <v>2805</v>
      </c>
    </row>
    <row r="187" spans="3:21" ht="12" customHeight="1">
      <c r="C187" s="684" t="s">
        <v>2806</v>
      </c>
      <c r="L187" s="684" t="s">
        <v>2807</v>
      </c>
      <c r="U187" s="685" t="s">
        <v>2503</v>
      </c>
    </row>
    <row r="188" spans="3:21" ht="12" customHeight="1">
      <c r="E188" s="684" t="s">
        <v>2808</v>
      </c>
      <c r="N188" s="684" t="s">
        <v>2809</v>
      </c>
    </row>
    <row r="189" spans="3:21" ht="12" customHeight="1">
      <c r="E189" s="684" t="s">
        <v>2686</v>
      </c>
      <c r="N189" s="684" t="s">
        <v>2810</v>
      </c>
    </row>
    <row r="190" spans="3:21" ht="12" customHeight="1">
      <c r="E190" s="684" t="s">
        <v>2688</v>
      </c>
      <c r="N190" s="684" t="s">
        <v>2811</v>
      </c>
    </row>
    <row r="191" spans="3:21" ht="12" customHeight="1">
      <c r="E191" s="684" t="s">
        <v>2812</v>
      </c>
      <c r="N191" s="684" t="s">
        <v>2701</v>
      </c>
      <c r="U191" s="684" t="s">
        <v>2702</v>
      </c>
    </row>
    <row r="192" spans="3:21" ht="12" customHeight="1">
      <c r="E192" s="684" t="s">
        <v>2813</v>
      </c>
      <c r="N192" s="684" t="s">
        <v>2814</v>
      </c>
      <c r="U192" s="684" t="s">
        <v>2815</v>
      </c>
    </row>
    <row r="194" spans="3:21" ht="12" customHeight="1">
      <c r="E194" s="684" t="s">
        <v>2746</v>
      </c>
      <c r="K194" s="684" t="s">
        <v>2747</v>
      </c>
      <c r="P194" s="684" t="s">
        <v>2816</v>
      </c>
    </row>
    <row r="195" spans="3:21" ht="12" customHeight="1">
      <c r="K195" s="684" t="s">
        <v>2800</v>
      </c>
      <c r="P195" s="684" t="s">
        <v>2817</v>
      </c>
    </row>
    <row r="196" spans="3:21" ht="12" customHeight="1">
      <c r="K196" s="684" t="s">
        <v>2818</v>
      </c>
      <c r="P196" s="684" t="s">
        <v>2803</v>
      </c>
    </row>
    <row r="199" spans="3:21" ht="12" customHeight="1">
      <c r="C199" s="684" t="s">
        <v>2819</v>
      </c>
      <c r="L199" s="684" t="s">
        <v>2820</v>
      </c>
      <c r="U199" s="685" t="s">
        <v>2503</v>
      </c>
    </row>
    <row r="200" spans="3:21" ht="12" customHeight="1">
      <c r="E200" s="684" t="s">
        <v>2821</v>
      </c>
      <c r="N200" s="684" t="s">
        <v>2822</v>
      </c>
    </row>
    <row r="201" spans="3:21" ht="12" customHeight="1">
      <c r="E201" s="684" t="s">
        <v>2823</v>
      </c>
      <c r="N201" s="684" t="s">
        <v>2824</v>
      </c>
    </row>
    <row r="202" spans="3:21" ht="12" customHeight="1">
      <c r="E202" s="684" t="s">
        <v>2825</v>
      </c>
      <c r="N202" s="684" t="s">
        <v>2826</v>
      </c>
    </row>
    <row r="203" spans="3:21" ht="12" customHeight="1">
      <c r="E203" s="684" t="s">
        <v>2827</v>
      </c>
      <c r="N203" s="684" t="s">
        <v>2828</v>
      </c>
    </row>
    <row r="204" spans="3:21" ht="12" customHeight="1">
      <c r="E204" s="684" t="s">
        <v>2829</v>
      </c>
      <c r="N204" s="684" t="s">
        <v>2830</v>
      </c>
    </row>
    <row r="205" spans="3:21" ht="12" customHeight="1">
      <c r="E205" s="684" t="s">
        <v>2831</v>
      </c>
      <c r="N205" s="684" t="s">
        <v>2832</v>
      </c>
    </row>
    <row r="206" spans="3:21" ht="12" customHeight="1">
      <c r="E206" s="684" t="s">
        <v>2833</v>
      </c>
      <c r="N206" s="684" t="s">
        <v>2834</v>
      </c>
    </row>
    <row r="207" spans="3:21" ht="12" customHeight="1">
      <c r="E207" s="684" t="s">
        <v>2835</v>
      </c>
      <c r="N207" s="684" t="s">
        <v>2836</v>
      </c>
      <c r="U207" s="684" t="s">
        <v>2837</v>
      </c>
    </row>
    <row r="208" spans="3:21" ht="12" customHeight="1">
      <c r="E208" s="684" t="s">
        <v>279</v>
      </c>
      <c r="N208" s="684" t="s">
        <v>2838</v>
      </c>
    </row>
    <row r="209" spans="3:21" ht="12" customHeight="1">
      <c r="E209" s="684" t="s">
        <v>2839</v>
      </c>
      <c r="N209" s="684" t="s">
        <v>2840</v>
      </c>
    </row>
    <row r="210" spans="3:21" ht="12" customHeight="1">
      <c r="E210" s="684" t="s">
        <v>2841</v>
      </c>
      <c r="N210" s="684" t="s">
        <v>2842</v>
      </c>
    </row>
    <row r="212" spans="3:21" ht="12" customHeight="1">
      <c r="E212" s="684" t="s">
        <v>2746</v>
      </c>
      <c r="K212" s="684" t="s">
        <v>2747</v>
      </c>
      <c r="P212" s="684" t="s">
        <v>2843</v>
      </c>
    </row>
    <row r="213" spans="3:21" ht="12" customHeight="1">
      <c r="K213" s="684" t="s">
        <v>2844</v>
      </c>
      <c r="P213" s="684" t="s">
        <v>2845</v>
      </c>
    </row>
    <row r="216" spans="3:21" ht="12" customHeight="1">
      <c r="C216" s="684" t="s">
        <v>2846</v>
      </c>
      <c r="L216" s="684" t="s">
        <v>2847</v>
      </c>
      <c r="U216" s="685" t="s">
        <v>2503</v>
      </c>
    </row>
    <row r="217" spans="3:21" ht="12" customHeight="1">
      <c r="E217" s="684" t="s">
        <v>2848</v>
      </c>
      <c r="N217" s="684" t="s">
        <v>2849</v>
      </c>
      <c r="U217" s="684" t="s">
        <v>2850</v>
      </c>
    </row>
    <row r="218" spans="3:21" ht="12" customHeight="1">
      <c r="E218" s="684" t="s">
        <v>2851</v>
      </c>
      <c r="N218" s="684" t="s">
        <v>2852</v>
      </c>
    </row>
    <row r="219" spans="3:21" ht="12" customHeight="1">
      <c r="E219" s="684" t="s">
        <v>2853</v>
      </c>
    </row>
    <row r="220" spans="3:21" ht="12" customHeight="1">
      <c r="E220" s="684" t="s">
        <v>2854</v>
      </c>
      <c r="N220" s="684" t="s">
        <v>2855</v>
      </c>
    </row>
    <row r="221" spans="3:21" ht="12" customHeight="1">
      <c r="E221" s="684" t="s">
        <v>2856</v>
      </c>
      <c r="N221" s="684" t="s">
        <v>2857</v>
      </c>
    </row>
    <row r="222" spans="3:21" ht="12" customHeight="1">
      <c r="E222" s="684" t="s">
        <v>2858</v>
      </c>
    </row>
    <row r="223" spans="3:21" ht="12" customHeight="1">
      <c r="E223" s="684" t="s">
        <v>2859</v>
      </c>
      <c r="N223" s="684" t="s">
        <v>2860</v>
      </c>
    </row>
    <row r="225" spans="3:35" ht="12" customHeight="1">
      <c r="E225" s="684" t="s">
        <v>2746</v>
      </c>
      <c r="K225" s="684" t="s">
        <v>2747</v>
      </c>
      <c r="P225" s="684" t="s">
        <v>2861</v>
      </c>
    </row>
    <row r="228" spans="3:35" ht="12" customHeight="1">
      <c r="C228" s="684" t="s">
        <v>2862</v>
      </c>
      <c r="L228" s="684" t="s">
        <v>2863</v>
      </c>
      <c r="U228" s="693" t="s">
        <v>2864</v>
      </c>
    </row>
    <row r="229" spans="3:35" ht="12" customHeight="1">
      <c r="E229" s="684" t="s">
        <v>2865</v>
      </c>
      <c r="N229" s="684" t="s">
        <v>2866</v>
      </c>
      <c r="U229" s="684" t="s">
        <v>2867</v>
      </c>
      <c r="W229" s="684" t="s">
        <v>1424</v>
      </c>
    </row>
    <row r="230" spans="3:35" ht="12" customHeight="1">
      <c r="U230" s="684" t="s">
        <v>2868</v>
      </c>
      <c r="W230" s="684" t="s">
        <v>2869</v>
      </c>
    </row>
    <row r="231" spans="3:35" ht="12" customHeight="1">
      <c r="U231" s="684" t="s">
        <v>2870</v>
      </c>
      <c r="W231" s="684" t="s">
        <v>2871</v>
      </c>
    </row>
    <row r="232" spans="3:35" ht="12" customHeight="1">
      <c r="U232" s="684" t="s">
        <v>2872</v>
      </c>
      <c r="W232" s="684" t="s">
        <v>2873</v>
      </c>
      <c r="AI232" s="684" t="s">
        <v>2874</v>
      </c>
    </row>
    <row r="233" spans="3:35" ht="12" customHeight="1">
      <c r="U233" s="684" t="s">
        <v>2875</v>
      </c>
      <c r="W233" s="684" t="s">
        <v>2876</v>
      </c>
      <c r="AI233" s="684" t="s">
        <v>2877</v>
      </c>
    </row>
    <row r="234" spans="3:35" ht="12" customHeight="1">
      <c r="U234" s="684" t="s">
        <v>2878</v>
      </c>
      <c r="W234" s="684" t="s">
        <v>2879</v>
      </c>
      <c r="AI234" s="684" t="s">
        <v>2880</v>
      </c>
    </row>
    <row r="236" spans="3:35" ht="12" customHeight="1">
      <c r="E236" s="684" t="s">
        <v>2746</v>
      </c>
      <c r="K236" s="684" t="s">
        <v>2881</v>
      </c>
      <c r="P236" s="684" t="s">
        <v>2882</v>
      </c>
    </row>
    <row r="237" spans="3:35" ht="12" customHeight="1">
      <c r="K237" s="684" t="s">
        <v>2883</v>
      </c>
      <c r="P237" s="694" t="s">
        <v>2884</v>
      </c>
    </row>
  </sheetData>
  <mergeCells count="8">
    <mergeCell ref="BH1:BM2"/>
    <mergeCell ref="BN1:BP2"/>
    <mergeCell ref="A1:M2"/>
    <mergeCell ref="N1:S2"/>
    <mergeCell ref="T1:AB2"/>
    <mergeCell ref="AC1:AH2"/>
    <mergeCell ref="AI1:BA2"/>
    <mergeCell ref="BB1:BG2"/>
  </mergeCells>
  <phoneticPr fontId="92"/>
  <hyperlinks>
    <hyperlink ref="BN1:BP2" location="目次!A1" display="目次へ"/>
    <hyperlink ref="U4" r:id="rId1" display="starteam://StarTeam-DB:49201/12;ns=Project;scheme=id/35;ns=View;scheme=id/951846;ns=File;scheme=id;scope=full"/>
    <hyperlink ref="U9" r:id="rId2" display="starteam://StarTeam-DB:49201/12;ns=Project;scheme=id/35;ns=View;scheme=id/951846;ns=File;scheme=id;scope=full"/>
    <hyperlink ref="U28" r:id="rId3" display="starteam://StarTeam-DB:49201/12;ns=Project;scheme=id/35;ns=View;scheme=id/951846;ns=File;scheme=id;scope=full"/>
    <hyperlink ref="U42" r:id="rId4" display="starteam://StarTeam-DB:49201/12;ns=Project;scheme=id/35;ns=View;scheme=id/951846;ns=File;scheme=id;scope=full"/>
    <hyperlink ref="U78" r:id="rId5" display="starteam://StarTeam-DB:49201/12;ns=Project;scheme=id/35;ns=View;scheme=id/951846;ns=File;scheme=id;scope=full"/>
    <hyperlink ref="U108" r:id="rId6" display="starteam://StarTeam-DB:49201/12;ns=Project;scheme=id/35;ns=View;scheme=id/951846;ns=File;scheme=id;scope=full"/>
    <hyperlink ref="U136" r:id="rId7" display="starteam://StarTeam-DB:49201/12;ns=Project;scheme=id/35;ns=View;scheme=id/951846;ns=File;scheme=id;scope=full"/>
    <hyperlink ref="U154" r:id="rId8" display="starteam://StarTeam-DB:49201/12;ns=Project;scheme=id/35;ns=View;scheme=id/951846;ns=File;scheme=id;scope=full"/>
    <hyperlink ref="U163" r:id="rId9" display="starteam://StarTeam-DB:49201/12;ns=Project;scheme=id/35;ns=View;scheme=id/951846;ns=File;scheme=id;scope=full"/>
    <hyperlink ref="U170" r:id="rId10" display="starteam://StarTeam-DB:49201/12;ns=Project;scheme=id/35;ns=View;scheme=id/951846;ns=File;scheme=id;scope=full"/>
    <hyperlink ref="U177" r:id="rId11" display="starteam://StarTeam-DB:49201/12;ns=Project;scheme=id/35;ns=View;scheme=id/951846;ns=File;scheme=id;scope=full"/>
    <hyperlink ref="U187" r:id="rId12" display="starteam://StarTeam-DB:49201/12;ns=Project;scheme=id/35;ns=View;scheme=id/951846;ns=File;scheme=id;scope=full"/>
    <hyperlink ref="U199" r:id="rId13" display="starteam://StarTeam-DB:49201/12;ns=Project;scheme=id/35;ns=View;scheme=id/951846;ns=File;scheme=id;scope=full"/>
    <hyperlink ref="U216" r:id="rId14" display="starteam://StarTeam-DB:49201/12;ns=Project;scheme=id/35;ns=View;scheme=id/951846;ns=File;scheme=id;scope=full"/>
    <hyperlink ref="AE111" r:id="rId15" display="starteam://StarTeam-DB:49201/12;ns=Project;scheme=id/35;ns=View;scheme=id/3633045;ns=File;scheme=id;scope=full"/>
    <hyperlink ref="U228" r:id="rId16" display="starteam://StarTeam-DB:49201/12;ns=Project;scheme=id/35;ns=View;scheme=id/954450;ns=File;scheme=id;scope=full"/>
  </hyperlinks>
  <pageMargins left="0.39370078740157483" right="0.39370078740157483" top="0.55118110236220474" bottom="0.47244094488188981" header="0.31496062992125984" footer="0.15748031496062992"/>
  <pageSetup paperSize="9" scale="97" fitToHeight="0" orientation="landscape" r:id="rId17"/>
  <headerFooter alignWithMargins="0">
    <oddFooter>&amp;C&amp;P/&amp;N</oddFooter>
  </headerFooter>
  <rowBreaks count="1" manualBreakCount="1">
    <brk id="8" max="67"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V22" sqref="V22"/>
    </sheetView>
  </sheetViews>
  <sheetFormatPr defaultColWidth="4.625" defaultRowHeight="13.5"/>
  <cols>
    <col min="1" max="22" width="4.625" style="108" customWidth="1"/>
    <col min="23" max="23" width="10.625" style="108" customWidth="1"/>
    <col min="24" max="256" width="4.625" style="108"/>
    <col min="257" max="278" width="4.625" style="108" customWidth="1"/>
    <col min="279" max="279" width="10.625" style="108" customWidth="1"/>
    <col min="280" max="512" width="4.625" style="108"/>
    <col min="513" max="534" width="4.625" style="108" customWidth="1"/>
    <col min="535" max="535" width="10.625" style="108" customWidth="1"/>
    <col min="536" max="768" width="4.625" style="108"/>
    <col min="769" max="790" width="4.625" style="108" customWidth="1"/>
    <col min="791" max="791" width="10.625" style="108" customWidth="1"/>
    <col min="792" max="1024" width="4.625" style="108"/>
    <col min="1025" max="1046" width="4.625" style="108" customWidth="1"/>
    <col min="1047" max="1047" width="10.625" style="108" customWidth="1"/>
    <col min="1048" max="1280" width="4.625" style="108"/>
    <col min="1281" max="1302" width="4.625" style="108" customWidth="1"/>
    <col min="1303" max="1303" width="10.625" style="108" customWidth="1"/>
    <col min="1304" max="1536" width="4.625" style="108"/>
    <col min="1537" max="1558" width="4.625" style="108" customWidth="1"/>
    <col min="1559" max="1559" width="10.625" style="108" customWidth="1"/>
    <col min="1560" max="1792" width="4.625" style="108"/>
    <col min="1793" max="1814" width="4.625" style="108" customWidth="1"/>
    <col min="1815" max="1815" width="10.625" style="108" customWidth="1"/>
    <col min="1816" max="2048" width="4.625" style="108"/>
    <col min="2049" max="2070" width="4.625" style="108" customWidth="1"/>
    <col min="2071" max="2071" width="10.625" style="108" customWidth="1"/>
    <col min="2072" max="2304" width="4.625" style="108"/>
    <col min="2305" max="2326" width="4.625" style="108" customWidth="1"/>
    <col min="2327" max="2327" width="10.625" style="108" customWidth="1"/>
    <col min="2328" max="2560" width="4.625" style="108"/>
    <col min="2561" max="2582" width="4.625" style="108" customWidth="1"/>
    <col min="2583" max="2583" width="10.625" style="108" customWidth="1"/>
    <col min="2584" max="2816" width="4.625" style="108"/>
    <col min="2817" max="2838" width="4.625" style="108" customWidth="1"/>
    <col min="2839" max="2839" width="10.625" style="108" customWidth="1"/>
    <col min="2840" max="3072" width="4.625" style="108"/>
    <col min="3073" max="3094" width="4.625" style="108" customWidth="1"/>
    <col min="3095" max="3095" width="10.625" style="108" customWidth="1"/>
    <col min="3096" max="3328" width="4.625" style="108"/>
    <col min="3329" max="3350" width="4.625" style="108" customWidth="1"/>
    <col min="3351" max="3351" width="10.625" style="108" customWidth="1"/>
    <col min="3352" max="3584" width="4.625" style="108"/>
    <col min="3585" max="3606" width="4.625" style="108" customWidth="1"/>
    <col min="3607" max="3607" width="10.625" style="108" customWidth="1"/>
    <col min="3608" max="3840" width="4.625" style="108"/>
    <col min="3841" max="3862" width="4.625" style="108" customWidth="1"/>
    <col min="3863" max="3863" width="10.625" style="108" customWidth="1"/>
    <col min="3864" max="4096" width="4.625" style="108"/>
    <col min="4097" max="4118" width="4.625" style="108" customWidth="1"/>
    <col min="4119" max="4119" width="10.625" style="108" customWidth="1"/>
    <col min="4120" max="4352" width="4.625" style="108"/>
    <col min="4353" max="4374" width="4.625" style="108" customWidth="1"/>
    <col min="4375" max="4375" width="10.625" style="108" customWidth="1"/>
    <col min="4376" max="4608" width="4.625" style="108"/>
    <col min="4609" max="4630" width="4.625" style="108" customWidth="1"/>
    <col min="4631" max="4631" width="10.625" style="108" customWidth="1"/>
    <col min="4632" max="4864" width="4.625" style="108"/>
    <col min="4865" max="4886" width="4.625" style="108" customWidth="1"/>
    <col min="4887" max="4887" width="10.625" style="108" customWidth="1"/>
    <col min="4888" max="5120" width="4.625" style="108"/>
    <col min="5121" max="5142" width="4.625" style="108" customWidth="1"/>
    <col min="5143" max="5143" width="10.625" style="108" customWidth="1"/>
    <col min="5144" max="5376" width="4.625" style="108"/>
    <col min="5377" max="5398" width="4.625" style="108" customWidth="1"/>
    <col min="5399" max="5399" width="10.625" style="108" customWidth="1"/>
    <col min="5400" max="5632" width="4.625" style="108"/>
    <col min="5633" max="5654" width="4.625" style="108" customWidth="1"/>
    <col min="5655" max="5655" width="10.625" style="108" customWidth="1"/>
    <col min="5656" max="5888" width="4.625" style="108"/>
    <col min="5889" max="5910" width="4.625" style="108" customWidth="1"/>
    <col min="5911" max="5911" width="10.625" style="108" customWidth="1"/>
    <col min="5912" max="6144" width="4.625" style="108"/>
    <col min="6145" max="6166" width="4.625" style="108" customWidth="1"/>
    <col min="6167" max="6167" width="10.625" style="108" customWidth="1"/>
    <col min="6168" max="6400" width="4.625" style="108"/>
    <col min="6401" max="6422" width="4.625" style="108" customWidth="1"/>
    <col min="6423" max="6423" width="10.625" style="108" customWidth="1"/>
    <col min="6424" max="6656" width="4.625" style="108"/>
    <col min="6657" max="6678" width="4.625" style="108" customWidth="1"/>
    <col min="6679" max="6679" width="10.625" style="108" customWidth="1"/>
    <col min="6680" max="6912" width="4.625" style="108"/>
    <col min="6913" max="6934" width="4.625" style="108" customWidth="1"/>
    <col min="6935" max="6935" width="10.625" style="108" customWidth="1"/>
    <col min="6936" max="7168" width="4.625" style="108"/>
    <col min="7169" max="7190" width="4.625" style="108" customWidth="1"/>
    <col min="7191" max="7191" width="10.625" style="108" customWidth="1"/>
    <col min="7192" max="7424" width="4.625" style="108"/>
    <col min="7425" max="7446" width="4.625" style="108" customWidth="1"/>
    <col min="7447" max="7447" width="10.625" style="108" customWidth="1"/>
    <col min="7448" max="7680" width="4.625" style="108"/>
    <col min="7681" max="7702" width="4.625" style="108" customWidth="1"/>
    <col min="7703" max="7703" width="10.625" style="108" customWidth="1"/>
    <col min="7704" max="7936" width="4.625" style="108"/>
    <col min="7937" max="7958" width="4.625" style="108" customWidth="1"/>
    <col min="7959" max="7959" width="10.625" style="108" customWidth="1"/>
    <col min="7960" max="8192" width="4.625" style="108"/>
    <col min="8193" max="8214" width="4.625" style="108" customWidth="1"/>
    <col min="8215" max="8215" width="10.625" style="108" customWidth="1"/>
    <col min="8216" max="8448" width="4.625" style="108"/>
    <col min="8449" max="8470" width="4.625" style="108" customWidth="1"/>
    <col min="8471" max="8471" width="10.625" style="108" customWidth="1"/>
    <col min="8472" max="8704" width="4.625" style="108"/>
    <col min="8705" max="8726" width="4.625" style="108" customWidth="1"/>
    <col min="8727" max="8727" width="10.625" style="108" customWidth="1"/>
    <col min="8728" max="8960" width="4.625" style="108"/>
    <col min="8961" max="8982" width="4.625" style="108" customWidth="1"/>
    <col min="8983" max="8983" width="10.625" style="108" customWidth="1"/>
    <col min="8984" max="9216" width="4.625" style="108"/>
    <col min="9217" max="9238" width="4.625" style="108" customWidth="1"/>
    <col min="9239" max="9239" width="10.625" style="108" customWidth="1"/>
    <col min="9240" max="9472" width="4.625" style="108"/>
    <col min="9473" max="9494" width="4.625" style="108" customWidth="1"/>
    <col min="9495" max="9495" width="10.625" style="108" customWidth="1"/>
    <col min="9496" max="9728" width="4.625" style="108"/>
    <col min="9729" max="9750" width="4.625" style="108" customWidth="1"/>
    <col min="9751" max="9751" width="10.625" style="108" customWidth="1"/>
    <col min="9752" max="9984" width="4.625" style="108"/>
    <col min="9985" max="10006" width="4.625" style="108" customWidth="1"/>
    <col min="10007" max="10007" width="10.625" style="108" customWidth="1"/>
    <col min="10008" max="10240" width="4.625" style="108"/>
    <col min="10241" max="10262" width="4.625" style="108" customWidth="1"/>
    <col min="10263" max="10263" width="10.625" style="108" customWidth="1"/>
    <col min="10264" max="10496" width="4.625" style="108"/>
    <col min="10497" max="10518" width="4.625" style="108" customWidth="1"/>
    <col min="10519" max="10519" width="10.625" style="108" customWidth="1"/>
    <col min="10520" max="10752" width="4.625" style="108"/>
    <col min="10753" max="10774" width="4.625" style="108" customWidth="1"/>
    <col min="10775" max="10775" width="10.625" style="108" customWidth="1"/>
    <col min="10776" max="11008" width="4.625" style="108"/>
    <col min="11009" max="11030" width="4.625" style="108" customWidth="1"/>
    <col min="11031" max="11031" width="10.625" style="108" customWidth="1"/>
    <col min="11032" max="11264" width="4.625" style="108"/>
    <col min="11265" max="11286" width="4.625" style="108" customWidth="1"/>
    <col min="11287" max="11287" width="10.625" style="108" customWidth="1"/>
    <col min="11288" max="11520" width="4.625" style="108"/>
    <col min="11521" max="11542" width="4.625" style="108" customWidth="1"/>
    <col min="11543" max="11543" width="10.625" style="108" customWidth="1"/>
    <col min="11544" max="11776" width="4.625" style="108"/>
    <col min="11777" max="11798" width="4.625" style="108" customWidth="1"/>
    <col min="11799" max="11799" width="10.625" style="108" customWidth="1"/>
    <col min="11800" max="12032" width="4.625" style="108"/>
    <col min="12033" max="12054" width="4.625" style="108" customWidth="1"/>
    <col min="12055" max="12055" width="10.625" style="108" customWidth="1"/>
    <col min="12056" max="12288" width="4.625" style="108"/>
    <col min="12289" max="12310" width="4.625" style="108" customWidth="1"/>
    <col min="12311" max="12311" width="10.625" style="108" customWidth="1"/>
    <col min="12312" max="12544" width="4.625" style="108"/>
    <col min="12545" max="12566" width="4.625" style="108" customWidth="1"/>
    <col min="12567" max="12567" width="10.625" style="108" customWidth="1"/>
    <col min="12568" max="12800" width="4.625" style="108"/>
    <col min="12801" max="12822" width="4.625" style="108" customWidth="1"/>
    <col min="12823" max="12823" width="10.625" style="108" customWidth="1"/>
    <col min="12824" max="13056" width="4.625" style="108"/>
    <col min="13057" max="13078" width="4.625" style="108" customWidth="1"/>
    <col min="13079" max="13079" width="10.625" style="108" customWidth="1"/>
    <col min="13080" max="13312" width="4.625" style="108"/>
    <col min="13313" max="13334" width="4.625" style="108" customWidth="1"/>
    <col min="13335" max="13335" width="10.625" style="108" customWidth="1"/>
    <col min="13336" max="13568" width="4.625" style="108"/>
    <col min="13569" max="13590" width="4.625" style="108" customWidth="1"/>
    <col min="13591" max="13591" width="10.625" style="108" customWidth="1"/>
    <col min="13592" max="13824" width="4.625" style="108"/>
    <col min="13825" max="13846" width="4.625" style="108" customWidth="1"/>
    <col min="13847" max="13847" width="10.625" style="108" customWidth="1"/>
    <col min="13848" max="14080" width="4.625" style="108"/>
    <col min="14081" max="14102" width="4.625" style="108" customWidth="1"/>
    <col min="14103" max="14103" width="10.625" style="108" customWidth="1"/>
    <col min="14104" max="14336" width="4.625" style="108"/>
    <col min="14337" max="14358" width="4.625" style="108" customWidth="1"/>
    <col min="14359" max="14359" width="10.625" style="108" customWidth="1"/>
    <col min="14360" max="14592" width="4.625" style="108"/>
    <col min="14593" max="14614" width="4.625" style="108" customWidth="1"/>
    <col min="14615" max="14615" width="10.625" style="108" customWidth="1"/>
    <col min="14616" max="14848" width="4.625" style="108"/>
    <col min="14849" max="14870" width="4.625" style="108" customWidth="1"/>
    <col min="14871" max="14871" width="10.625" style="108" customWidth="1"/>
    <col min="14872" max="15104" width="4.625" style="108"/>
    <col min="15105" max="15126" width="4.625" style="108" customWidth="1"/>
    <col min="15127" max="15127" width="10.625" style="108" customWidth="1"/>
    <col min="15128" max="15360" width="4.625" style="108"/>
    <col min="15361" max="15382" width="4.625" style="108" customWidth="1"/>
    <col min="15383" max="15383" width="10.625" style="108" customWidth="1"/>
    <col min="15384" max="15616" width="4.625" style="108"/>
    <col min="15617" max="15638" width="4.625" style="108" customWidth="1"/>
    <col min="15639" max="15639" width="10.625" style="108" customWidth="1"/>
    <col min="15640" max="15872" width="4.625" style="108"/>
    <col min="15873" max="15894" width="4.625" style="108" customWidth="1"/>
    <col min="15895" max="15895" width="10.625" style="108" customWidth="1"/>
    <col min="15896" max="16128" width="4.625" style="108"/>
    <col min="16129" max="16150" width="4.625" style="108" customWidth="1"/>
    <col min="16151" max="16151" width="10.625" style="108" customWidth="1"/>
    <col min="16152" max="16384" width="4.625" style="108"/>
  </cols>
  <sheetData>
    <row r="1" spans="1:17" ht="17.25">
      <c r="A1" s="107" t="s">
        <v>2885</v>
      </c>
    </row>
    <row r="2" spans="1:17">
      <c r="A2" s="425"/>
      <c r="C2" s="425" t="s">
        <v>2886</v>
      </c>
      <c r="O2" s="108" t="s">
        <v>2887</v>
      </c>
    </row>
    <row r="3" spans="1:17">
      <c r="A3" s="425"/>
      <c r="C3" s="425" t="s">
        <v>2888</v>
      </c>
    </row>
    <row r="4" spans="1:17">
      <c r="A4" s="425"/>
    </row>
    <row r="5" spans="1:17">
      <c r="A5" s="410" t="s">
        <v>1104</v>
      </c>
      <c r="B5" s="108" t="s">
        <v>2889</v>
      </c>
    </row>
    <row r="6" spans="1:17">
      <c r="A6" s="425"/>
    </row>
    <row r="7" spans="1:17">
      <c r="A7" s="410" t="s">
        <v>2890</v>
      </c>
      <c r="B7" s="108" t="s">
        <v>2891</v>
      </c>
    </row>
    <row r="9" spans="1:17">
      <c r="B9" s="108" t="s">
        <v>2892</v>
      </c>
    </row>
    <row r="10" spans="1:17">
      <c r="B10" s="695" t="s">
        <v>2893</v>
      </c>
      <c r="C10" s="696"/>
      <c r="D10" s="696"/>
      <c r="E10" s="696"/>
      <c r="F10" s="696"/>
      <c r="G10" s="696"/>
      <c r="H10" s="696"/>
      <c r="I10" s="696"/>
      <c r="J10" s="696"/>
      <c r="K10" s="697"/>
      <c r="L10" s="696" t="s">
        <v>2894</v>
      </c>
      <c r="M10" s="697"/>
      <c r="N10" s="696" t="s">
        <v>2895</v>
      </c>
      <c r="O10" s="697"/>
      <c r="P10" s="696" t="s">
        <v>2896</v>
      </c>
      <c r="Q10" s="697"/>
    </row>
    <row r="11" spans="1:17">
      <c r="B11" s="698" t="s">
        <v>2897</v>
      </c>
      <c r="C11" s="96"/>
      <c r="D11" s="96"/>
      <c r="E11" s="699" t="s">
        <v>2898</v>
      </c>
      <c r="F11" s="96"/>
      <c r="G11" s="96"/>
      <c r="H11" s="96"/>
      <c r="I11" s="96"/>
      <c r="J11" s="96"/>
      <c r="K11" s="97"/>
      <c r="L11" s="1101">
        <v>1500</v>
      </c>
      <c r="M11" s="1102"/>
      <c r="N11" s="1101"/>
      <c r="O11" s="1102"/>
      <c r="P11" s="1062"/>
      <c r="Q11" s="1096"/>
    </row>
    <row r="12" spans="1:17">
      <c r="B12" s="698" t="s">
        <v>1109</v>
      </c>
      <c r="C12" s="96"/>
      <c r="D12" s="96"/>
      <c r="E12" s="699"/>
      <c r="F12" s="96"/>
      <c r="G12" s="96"/>
      <c r="H12" s="96"/>
      <c r="I12" s="96"/>
      <c r="J12" s="96"/>
      <c r="K12" s="97"/>
      <c r="L12" s="1062"/>
      <c r="M12" s="1096"/>
      <c r="N12" s="1062">
        <v>3000</v>
      </c>
      <c r="O12" s="1096"/>
      <c r="P12" s="1062">
        <v>5000</v>
      </c>
      <c r="Q12" s="1096"/>
    </row>
    <row r="13" spans="1:17">
      <c r="B13" s="698" t="s">
        <v>1110</v>
      </c>
      <c r="C13" s="96"/>
      <c r="D13" s="96"/>
      <c r="E13" s="699"/>
      <c r="F13" s="96"/>
      <c r="G13" s="96"/>
      <c r="H13" s="96"/>
      <c r="I13" s="96"/>
      <c r="J13" s="96"/>
      <c r="K13" s="97"/>
      <c r="L13" s="1062"/>
      <c r="M13" s="1096"/>
      <c r="N13" s="1062">
        <v>2000</v>
      </c>
      <c r="O13" s="1096"/>
      <c r="P13" s="1062">
        <v>4000</v>
      </c>
      <c r="Q13" s="1096"/>
    </row>
    <row r="14" spans="1:17">
      <c r="B14" s="698" t="s">
        <v>2899</v>
      </c>
      <c r="C14" s="96"/>
      <c r="D14" s="96"/>
      <c r="E14" s="699" t="s">
        <v>2900</v>
      </c>
      <c r="F14" s="96"/>
      <c r="G14" s="96"/>
      <c r="H14" s="96"/>
      <c r="I14" s="96"/>
      <c r="J14" s="96"/>
      <c r="K14" s="97"/>
      <c r="L14" s="1062"/>
      <c r="M14" s="1096"/>
      <c r="N14" s="1062">
        <v>600</v>
      </c>
      <c r="O14" s="1096"/>
      <c r="P14" s="1062">
        <v>900</v>
      </c>
      <c r="Q14" s="1096"/>
    </row>
    <row r="15" spans="1:17">
      <c r="B15" s="698" t="s">
        <v>2901</v>
      </c>
      <c r="C15" s="96"/>
      <c r="D15" s="96"/>
      <c r="E15" s="699" t="s">
        <v>2900</v>
      </c>
      <c r="F15" s="96"/>
      <c r="G15" s="96"/>
      <c r="H15" s="96"/>
      <c r="I15" s="96"/>
      <c r="J15" s="96"/>
      <c r="K15" s="97"/>
      <c r="L15" s="1062"/>
      <c r="M15" s="1096"/>
      <c r="N15" s="1062">
        <v>700</v>
      </c>
      <c r="O15" s="1096"/>
      <c r="P15" s="1062">
        <v>800</v>
      </c>
      <c r="Q15" s="1096"/>
    </row>
    <row r="17" spans="2:17">
      <c r="Q17" s="410" t="s">
        <v>2902</v>
      </c>
    </row>
    <row r="18" spans="2:17" s="118" customFormat="1">
      <c r="B18" s="397" t="s">
        <v>2903</v>
      </c>
      <c r="C18" s="411" t="s">
        <v>1107</v>
      </c>
      <c r="D18" s="411"/>
      <c r="E18" s="411"/>
      <c r="F18" s="411" t="s">
        <v>1108</v>
      </c>
      <c r="G18" s="411"/>
      <c r="H18" s="411"/>
      <c r="I18" s="411"/>
      <c r="J18" s="411"/>
      <c r="K18" s="411"/>
      <c r="L18" s="411" t="s">
        <v>1109</v>
      </c>
      <c r="M18" s="411"/>
      <c r="N18" s="411" t="s">
        <v>1110</v>
      </c>
      <c r="O18" s="411"/>
      <c r="P18" s="411" t="s">
        <v>1111</v>
      </c>
      <c r="Q18" s="411"/>
    </row>
    <row r="19" spans="2:17">
      <c r="B19" s="412"/>
      <c r="C19" s="413"/>
      <c r="D19" s="414"/>
      <c r="E19" s="415"/>
      <c r="F19" s="413"/>
      <c r="G19" s="416"/>
      <c r="H19" s="416"/>
      <c r="I19" s="416"/>
      <c r="J19" s="417" t="s">
        <v>2904</v>
      </c>
      <c r="K19" s="418"/>
      <c r="L19" s="1060"/>
      <c r="M19" s="1061"/>
      <c r="N19" s="1060"/>
      <c r="O19" s="1061"/>
      <c r="P19" s="1062">
        <f>SUM(L11)</f>
        <v>1500</v>
      </c>
      <c r="Q19" s="1061"/>
    </row>
    <row r="20" spans="2:17">
      <c r="B20" s="412">
        <v>36251</v>
      </c>
      <c r="C20" s="413"/>
      <c r="D20" s="414" t="s">
        <v>2905</v>
      </c>
      <c r="E20" s="415"/>
      <c r="F20" s="413"/>
      <c r="G20" s="96"/>
      <c r="H20" s="96"/>
      <c r="I20" s="96"/>
      <c r="J20" s="96"/>
      <c r="K20" s="97"/>
      <c r="L20" s="1099">
        <v>3000</v>
      </c>
      <c r="M20" s="1100"/>
      <c r="N20" s="1060"/>
      <c r="O20" s="1061"/>
      <c r="P20" s="1060">
        <f>SUM(P19+L20-N20)</f>
        <v>4500</v>
      </c>
      <c r="Q20" s="1061"/>
    </row>
    <row r="21" spans="2:17">
      <c r="B21" s="412">
        <v>36252</v>
      </c>
      <c r="C21" s="413"/>
      <c r="D21" s="414" t="s">
        <v>2906</v>
      </c>
      <c r="E21" s="415"/>
      <c r="F21" s="413"/>
      <c r="G21" s="96"/>
      <c r="H21" s="96"/>
      <c r="I21" s="96"/>
      <c r="J21" s="96"/>
      <c r="K21" s="97"/>
      <c r="L21" s="1060"/>
      <c r="M21" s="1061"/>
      <c r="N21" s="1060">
        <v>2000</v>
      </c>
      <c r="O21" s="1061"/>
      <c r="P21" s="1060">
        <f>SUM(P20+L21-N21)</f>
        <v>2500</v>
      </c>
      <c r="Q21" s="1061"/>
    </row>
    <row r="22" spans="2:17">
      <c r="B22" s="412">
        <v>36280</v>
      </c>
      <c r="C22" s="413"/>
      <c r="D22" s="414"/>
      <c r="E22" s="415"/>
      <c r="F22" s="96" t="s">
        <v>2451</v>
      </c>
      <c r="G22" s="96"/>
      <c r="H22" s="96"/>
      <c r="I22" s="96"/>
      <c r="J22" s="96"/>
      <c r="K22" s="97"/>
      <c r="L22" s="1062">
        <f>N14</f>
        <v>600</v>
      </c>
      <c r="M22" s="1096"/>
      <c r="N22" s="1062">
        <f>N15</f>
        <v>700</v>
      </c>
      <c r="O22" s="1096"/>
      <c r="P22" s="1060">
        <f>SUM(P21+L22-N22)</f>
        <v>2400</v>
      </c>
      <c r="Q22" s="1061"/>
    </row>
    <row r="23" spans="2:17">
      <c r="B23" s="412"/>
      <c r="C23" s="413"/>
      <c r="D23" s="414"/>
      <c r="E23" s="415"/>
      <c r="F23" s="413"/>
      <c r="G23" s="416"/>
      <c r="H23" s="416"/>
      <c r="I23" s="416"/>
      <c r="J23" s="419" t="s">
        <v>1114</v>
      </c>
      <c r="K23" s="418"/>
      <c r="L23" s="1060">
        <f>SUM(L20:M22)</f>
        <v>3600</v>
      </c>
      <c r="M23" s="1061"/>
      <c r="N23" s="1060">
        <f>SUM(N20:O22)</f>
        <v>2700</v>
      </c>
      <c r="O23" s="1061"/>
      <c r="P23" s="1060"/>
      <c r="Q23" s="1061"/>
    </row>
    <row r="24" spans="2:17">
      <c r="B24" s="638"/>
      <c r="C24" s="421"/>
      <c r="D24" s="422"/>
      <c r="E24" s="423"/>
      <c r="F24" s="421"/>
      <c r="G24" s="316"/>
      <c r="H24" s="316"/>
      <c r="I24" s="316"/>
      <c r="J24" s="316"/>
      <c r="K24" s="317"/>
      <c r="L24" s="421"/>
      <c r="M24" s="317"/>
      <c r="N24" s="421"/>
      <c r="O24" s="317"/>
      <c r="P24" s="421"/>
      <c r="Q24" s="317"/>
    </row>
    <row r="26" spans="2:17">
      <c r="Q26" s="410" t="s">
        <v>2907</v>
      </c>
    </row>
    <row r="27" spans="2:17" s="118" customFormat="1">
      <c r="B27" s="397" t="s">
        <v>2908</v>
      </c>
      <c r="C27" s="411" t="s">
        <v>1107</v>
      </c>
      <c r="D27" s="411"/>
      <c r="E27" s="411"/>
      <c r="F27" s="411" t="s">
        <v>2909</v>
      </c>
      <c r="G27" s="411"/>
      <c r="H27" s="411"/>
      <c r="I27" s="411"/>
      <c r="J27" s="411"/>
      <c r="K27" s="411"/>
      <c r="L27" s="411" t="s">
        <v>1109</v>
      </c>
      <c r="M27" s="411"/>
      <c r="N27" s="411" t="s">
        <v>1110</v>
      </c>
      <c r="O27" s="411"/>
      <c r="P27" s="411" t="s">
        <v>1111</v>
      </c>
      <c r="Q27" s="411"/>
    </row>
    <row r="28" spans="2:17">
      <c r="B28" s="412"/>
      <c r="C28" s="413"/>
      <c r="D28" s="414"/>
      <c r="E28" s="415"/>
      <c r="F28" s="413"/>
      <c r="G28" s="416"/>
      <c r="H28" s="416"/>
      <c r="I28" s="416"/>
      <c r="J28" s="417" t="s">
        <v>2910</v>
      </c>
      <c r="K28" s="418"/>
      <c r="L28" s="1060"/>
      <c r="M28" s="1061"/>
      <c r="N28" s="1060"/>
      <c r="O28" s="1061"/>
      <c r="P28" s="1097">
        <f>P22</f>
        <v>2400</v>
      </c>
      <c r="Q28" s="1098"/>
    </row>
    <row r="29" spans="2:17">
      <c r="B29" s="412">
        <v>36281</v>
      </c>
      <c r="C29" s="413"/>
      <c r="D29" s="414" t="s">
        <v>2906</v>
      </c>
      <c r="E29" s="415"/>
      <c r="F29" s="413"/>
      <c r="G29" s="96"/>
      <c r="H29" s="96"/>
      <c r="I29" s="96"/>
      <c r="J29" s="96"/>
      <c r="K29" s="97"/>
      <c r="L29" s="1099">
        <v>5000</v>
      </c>
      <c r="M29" s="1100"/>
      <c r="N29" s="1060"/>
      <c r="O29" s="1061"/>
      <c r="P29" s="1060">
        <f>SUM(P28+L29-N29)</f>
        <v>7400</v>
      </c>
      <c r="Q29" s="1061"/>
    </row>
    <row r="30" spans="2:17">
      <c r="B30" s="412">
        <v>36282</v>
      </c>
      <c r="C30" s="413"/>
      <c r="D30" s="414" t="s">
        <v>2906</v>
      </c>
      <c r="E30" s="415"/>
      <c r="F30" s="413"/>
      <c r="G30" s="96"/>
      <c r="H30" s="96"/>
      <c r="I30" s="96"/>
      <c r="J30" s="96"/>
      <c r="K30" s="97"/>
      <c r="L30" s="1060"/>
      <c r="M30" s="1061"/>
      <c r="N30" s="1060">
        <v>4000</v>
      </c>
      <c r="O30" s="1061"/>
      <c r="P30" s="1060">
        <f>SUM(P29+L30-N30)</f>
        <v>3400</v>
      </c>
      <c r="Q30" s="1061"/>
    </row>
    <row r="31" spans="2:17">
      <c r="B31" s="412">
        <v>36311</v>
      </c>
      <c r="C31" s="413"/>
      <c r="D31" s="414"/>
      <c r="E31" s="415"/>
      <c r="F31" s="96" t="s">
        <v>2451</v>
      </c>
      <c r="G31" s="96"/>
      <c r="H31" s="96"/>
      <c r="I31" s="96"/>
      <c r="J31" s="96"/>
      <c r="K31" s="97"/>
      <c r="L31" s="1062">
        <f>P14</f>
        <v>900</v>
      </c>
      <c r="M31" s="1096"/>
      <c r="N31" s="1062">
        <f>P15</f>
        <v>800</v>
      </c>
      <c r="O31" s="1096"/>
      <c r="P31" s="1060">
        <f>SUM(P30+L31-N31)</f>
        <v>3500</v>
      </c>
      <c r="Q31" s="1061"/>
    </row>
    <row r="32" spans="2:17">
      <c r="B32" s="412"/>
      <c r="C32" s="413"/>
      <c r="D32" s="414"/>
      <c r="E32" s="415"/>
      <c r="F32" s="413"/>
      <c r="G32" s="416"/>
      <c r="H32" s="416"/>
      <c r="I32" s="416"/>
      <c r="J32" s="419" t="s">
        <v>1114</v>
      </c>
      <c r="K32" s="418"/>
      <c r="L32" s="1060">
        <f>SUM(L29:M31)</f>
        <v>5900</v>
      </c>
      <c r="M32" s="1061"/>
      <c r="N32" s="1060">
        <f>SUM(N29:O31)</f>
        <v>4800</v>
      </c>
      <c r="O32" s="1061"/>
      <c r="P32" s="1060"/>
      <c r="Q32" s="1061"/>
    </row>
    <row r="33" spans="2:17">
      <c r="B33" s="638"/>
      <c r="C33" s="421"/>
      <c r="D33" s="422"/>
      <c r="E33" s="423"/>
      <c r="F33" s="421"/>
      <c r="G33" s="316"/>
      <c r="H33" s="316"/>
      <c r="I33" s="316"/>
      <c r="J33" s="316"/>
      <c r="K33" s="317"/>
      <c r="L33" s="421"/>
      <c r="M33" s="317"/>
      <c r="N33" s="421"/>
      <c r="O33" s="317"/>
      <c r="P33" s="421"/>
      <c r="Q33" s="317"/>
    </row>
  </sheetData>
  <mergeCells count="45">
    <mergeCell ref="L11:M11"/>
    <mergeCell ref="N11:O11"/>
    <mergeCell ref="P11:Q11"/>
    <mergeCell ref="L12:M12"/>
    <mergeCell ref="N12:O12"/>
    <mergeCell ref="P12:Q12"/>
    <mergeCell ref="L13:M13"/>
    <mergeCell ref="N13:O13"/>
    <mergeCell ref="P13:Q13"/>
    <mergeCell ref="L14:M14"/>
    <mergeCell ref="N14:O14"/>
    <mergeCell ref="P14:Q14"/>
    <mergeCell ref="L15:M15"/>
    <mergeCell ref="N15:O15"/>
    <mergeCell ref="P15:Q15"/>
    <mergeCell ref="L19:M19"/>
    <mergeCell ref="N19:O19"/>
    <mergeCell ref="P19:Q19"/>
    <mergeCell ref="L20:M20"/>
    <mergeCell ref="N20:O20"/>
    <mergeCell ref="P20:Q20"/>
    <mergeCell ref="L21:M21"/>
    <mergeCell ref="N21:O21"/>
    <mergeCell ref="P21:Q21"/>
    <mergeCell ref="L22:M22"/>
    <mergeCell ref="N22:O22"/>
    <mergeCell ref="P22:Q22"/>
    <mergeCell ref="L23:M23"/>
    <mergeCell ref="N23:O23"/>
    <mergeCell ref="P23:Q23"/>
    <mergeCell ref="L28:M28"/>
    <mergeCell ref="N28:O28"/>
    <mergeCell ref="P28:Q28"/>
    <mergeCell ref="L29:M29"/>
    <mergeCell ref="N29:O29"/>
    <mergeCell ref="P29:Q29"/>
    <mergeCell ref="L32:M32"/>
    <mergeCell ref="N32:O32"/>
    <mergeCell ref="P32:Q32"/>
    <mergeCell ref="L30:M30"/>
    <mergeCell ref="N30:O30"/>
    <mergeCell ref="P30:Q30"/>
    <mergeCell ref="L31:M31"/>
    <mergeCell ref="N31:O31"/>
    <mergeCell ref="P31:Q31"/>
  </mergeCells>
  <phoneticPr fontId="92"/>
  <pageMargins left="0.78740157480314965" right="0.19685039370078741" top="0.59055118110236227" bottom="0.59055118110236227" header="0.31496062992125984" footer="0.31496062992125984"/>
  <pageSetup paperSize="9" orientation="portrait" verticalDpi="300" r:id="rId1"/>
  <headerFooter alignWithMargins="0">
    <oddHeader>&amp;R&amp;D  &amp;T</oddHeader>
    <oddFooter>&amp;C&amp;P&amp;R&amp;F  ［&amp;A］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7"/>
  <sheetViews>
    <sheetView workbookViewId="0">
      <selection activeCell="V22" sqref="V22"/>
    </sheetView>
  </sheetViews>
  <sheetFormatPr defaultColWidth="4.625" defaultRowHeight="13.5"/>
  <cols>
    <col min="1" max="22" width="4.625" style="108" customWidth="1"/>
    <col min="23" max="23" width="10.625" style="108" customWidth="1"/>
    <col min="24" max="256" width="4.625" style="108"/>
    <col min="257" max="278" width="4.625" style="108" customWidth="1"/>
    <col min="279" max="279" width="10.625" style="108" customWidth="1"/>
    <col min="280" max="512" width="4.625" style="108"/>
    <col min="513" max="534" width="4.625" style="108" customWidth="1"/>
    <col min="535" max="535" width="10.625" style="108" customWidth="1"/>
    <col min="536" max="768" width="4.625" style="108"/>
    <col min="769" max="790" width="4.625" style="108" customWidth="1"/>
    <col min="791" max="791" width="10.625" style="108" customWidth="1"/>
    <col min="792" max="1024" width="4.625" style="108"/>
    <col min="1025" max="1046" width="4.625" style="108" customWidth="1"/>
    <col min="1047" max="1047" width="10.625" style="108" customWidth="1"/>
    <col min="1048" max="1280" width="4.625" style="108"/>
    <col min="1281" max="1302" width="4.625" style="108" customWidth="1"/>
    <col min="1303" max="1303" width="10.625" style="108" customWidth="1"/>
    <col min="1304" max="1536" width="4.625" style="108"/>
    <col min="1537" max="1558" width="4.625" style="108" customWidth="1"/>
    <col min="1559" max="1559" width="10.625" style="108" customWidth="1"/>
    <col min="1560" max="1792" width="4.625" style="108"/>
    <col min="1793" max="1814" width="4.625" style="108" customWidth="1"/>
    <col min="1815" max="1815" width="10.625" style="108" customWidth="1"/>
    <col min="1816" max="2048" width="4.625" style="108"/>
    <col min="2049" max="2070" width="4.625" style="108" customWidth="1"/>
    <col min="2071" max="2071" width="10.625" style="108" customWidth="1"/>
    <col min="2072" max="2304" width="4.625" style="108"/>
    <col min="2305" max="2326" width="4.625" style="108" customWidth="1"/>
    <col min="2327" max="2327" width="10.625" style="108" customWidth="1"/>
    <col min="2328" max="2560" width="4.625" style="108"/>
    <col min="2561" max="2582" width="4.625" style="108" customWidth="1"/>
    <col min="2583" max="2583" width="10.625" style="108" customWidth="1"/>
    <col min="2584" max="2816" width="4.625" style="108"/>
    <col min="2817" max="2838" width="4.625" style="108" customWidth="1"/>
    <col min="2839" max="2839" width="10.625" style="108" customWidth="1"/>
    <col min="2840" max="3072" width="4.625" style="108"/>
    <col min="3073" max="3094" width="4.625" style="108" customWidth="1"/>
    <col min="3095" max="3095" width="10.625" style="108" customWidth="1"/>
    <col min="3096" max="3328" width="4.625" style="108"/>
    <col min="3329" max="3350" width="4.625" style="108" customWidth="1"/>
    <col min="3351" max="3351" width="10.625" style="108" customWidth="1"/>
    <col min="3352" max="3584" width="4.625" style="108"/>
    <col min="3585" max="3606" width="4.625" style="108" customWidth="1"/>
    <col min="3607" max="3607" width="10.625" style="108" customWidth="1"/>
    <col min="3608" max="3840" width="4.625" style="108"/>
    <col min="3841" max="3862" width="4.625" style="108" customWidth="1"/>
    <col min="3863" max="3863" width="10.625" style="108" customWidth="1"/>
    <col min="3864" max="4096" width="4.625" style="108"/>
    <col min="4097" max="4118" width="4.625" style="108" customWidth="1"/>
    <col min="4119" max="4119" width="10.625" style="108" customWidth="1"/>
    <col min="4120" max="4352" width="4.625" style="108"/>
    <col min="4353" max="4374" width="4.625" style="108" customWidth="1"/>
    <col min="4375" max="4375" width="10.625" style="108" customWidth="1"/>
    <col min="4376" max="4608" width="4.625" style="108"/>
    <col min="4609" max="4630" width="4.625" style="108" customWidth="1"/>
    <col min="4631" max="4631" width="10.625" style="108" customWidth="1"/>
    <col min="4632" max="4864" width="4.625" style="108"/>
    <col min="4865" max="4886" width="4.625" style="108" customWidth="1"/>
    <col min="4887" max="4887" width="10.625" style="108" customWidth="1"/>
    <col min="4888" max="5120" width="4.625" style="108"/>
    <col min="5121" max="5142" width="4.625" style="108" customWidth="1"/>
    <col min="5143" max="5143" width="10.625" style="108" customWidth="1"/>
    <col min="5144" max="5376" width="4.625" style="108"/>
    <col min="5377" max="5398" width="4.625" style="108" customWidth="1"/>
    <col min="5399" max="5399" width="10.625" style="108" customWidth="1"/>
    <col min="5400" max="5632" width="4.625" style="108"/>
    <col min="5633" max="5654" width="4.625" style="108" customWidth="1"/>
    <col min="5655" max="5655" width="10.625" style="108" customWidth="1"/>
    <col min="5656" max="5888" width="4.625" style="108"/>
    <col min="5889" max="5910" width="4.625" style="108" customWidth="1"/>
    <col min="5911" max="5911" width="10.625" style="108" customWidth="1"/>
    <col min="5912" max="6144" width="4.625" style="108"/>
    <col min="6145" max="6166" width="4.625" style="108" customWidth="1"/>
    <col min="6167" max="6167" width="10.625" style="108" customWidth="1"/>
    <col min="6168" max="6400" width="4.625" style="108"/>
    <col min="6401" max="6422" width="4.625" style="108" customWidth="1"/>
    <col min="6423" max="6423" width="10.625" style="108" customWidth="1"/>
    <col min="6424" max="6656" width="4.625" style="108"/>
    <col min="6657" max="6678" width="4.625" style="108" customWidth="1"/>
    <col min="6679" max="6679" width="10.625" style="108" customWidth="1"/>
    <col min="6680" max="6912" width="4.625" style="108"/>
    <col min="6913" max="6934" width="4.625" style="108" customWidth="1"/>
    <col min="6935" max="6935" width="10.625" style="108" customWidth="1"/>
    <col min="6936" max="7168" width="4.625" style="108"/>
    <col min="7169" max="7190" width="4.625" style="108" customWidth="1"/>
    <col min="7191" max="7191" width="10.625" style="108" customWidth="1"/>
    <col min="7192" max="7424" width="4.625" style="108"/>
    <col min="7425" max="7446" width="4.625" style="108" customWidth="1"/>
    <col min="7447" max="7447" width="10.625" style="108" customWidth="1"/>
    <col min="7448" max="7680" width="4.625" style="108"/>
    <col min="7681" max="7702" width="4.625" style="108" customWidth="1"/>
    <col min="7703" max="7703" width="10.625" style="108" customWidth="1"/>
    <col min="7704" max="7936" width="4.625" style="108"/>
    <col min="7937" max="7958" width="4.625" style="108" customWidth="1"/>
    <col min="7959" max="7959" width="10.625" style="108" customWidth="1"/>
    <col min="7960" max="8192" width="4.625" style="108"/>
    <col min="8193" max="8214" width="4.625" style="108" customWidth="1"/>
    <col min="8215" max="8215" width="10.625" style="108" customWidth="1"/>
    <col min="8216" max="8448" width="4.625" style="108"/>
    <col min="8449" max="8470" width="4.625" style="108" customWidth="1"/>
    <col min="8471" max="8471" width="10.625" style="108" customWidth="1"/>
    <col min="8472" max="8704" width="4.625" style="108"/>
    <col min="8705" max="8726" width="4.625" style="108" customWidth="1"/>
    <col min="8727" max="8727" width="10.625" style="108" customWidth="1"/>
    <col min="8728" max="8960" width="4.625" style="108"/>
    <col min="8961" max="8982" width="4.625" style="108" customWidth="1"/>
    <col min="8983" max="8983" width="10.625" style="108" customWidth="1"/>
    <col min="8984" max="9216" width="4.625" style="108"/>
    <col min="9217" max="9238" width="4.625" style="108" customWidth="1"/>
    <col min="9239" max="9239" width="10.625" style="108" customWidth="1"/>
    <col min="9240" max="9472" width="4.625" style="108"/>
    <col min="9473" max="9494" width="4.625" style="108" customWidth="1"/>
    <col min="9495" max="9495" width="10.625" style="108" customWidth="1"/>
    <col min="9496" max="9728" width="4.625" style="108"/>
    <col min="9729" max="9750" width="4.625" style="108" customWidth="1"/>
    <col min="9751" max="9751" width="10.625" style="108" customWidth="1"/>
    <col min="9752" max="9984" width="4.625" style="108"/>
    <col min="9985" max="10006" width="4.625" style="108" customWidth="1"/>
    <col min="10007" max="10007" width="10.625" style="108" customWidth="1"/>
    <col min="10008" max="10240" width="4.625" style="108"/>
    <col min="10241" max="10262" width="4.625" style="108" customWidth="1"/>
    <col min="10263" max="10263" width="10.625" style="108" customWidth="1"/>
    <col min="10264" max="10496" width="4.625" style="108"/>
    <col min="10497" max="10518" width="4.625" style="108" customWidth="1"/>
    <col min="10519" max="10519" width="10.625" style="108" customWidth="1"/>
    <col min="10520" max="10752" width="4.625" style="108"/>
    <col min="10753" max="10774" width="4.625" style="108" customWidth="1"/>
    <col min="10775" max="10775" width="10.625" style="108" customWidth="1"/>
    <col min="10776" max="11008" width="4.625" style="108"/>
    <col min="11009" max="11030" width="4.625" style="108" customWidth="1"/>
    <col min="11031" max="11031" width="10.625" style="108" customWidth="1"/>
    <col min="11032" max="11264" width="4.625" style="108"/>
    <col min="11265" max="11286" width="4.625" style="108" customWidth="1"/>
    <col min="11287" max="11287" width="10.625" style="108" customWidth="1"/>
    <col min="11288" max="11520" width="4.625" style="108"/>
    <col min="11521" max="11542" width="4.625" style="108" customWidth="1"/>
    <col min="11543" max="11543" width="10.625" style="108" customWidth="1"/>
    <col min="11544" max="11776" width="4.625" style="108"/>
    <col min="11777" max="11798" width="4.625" style="108" customWidth="1"/>
    <col min="11799" max="11799" width="10.625" style="108" customWidth="1"/>
    <col min="11800" max="12032" width="4.625" style="108"/>
    <col min="12033" max="12054" width="4.625" style="108" customWidth="1"/>
    <col min="12055" max="12055" width="10.625" style="108" customWidth="1"/>
    <col min="12056" max="12288" width="4.625" style="108"/>
    <col min="12289" max="12310" width="4.625" style="108" customWidth="1"/>
    <col min="12311" max="12311" width="10.625" style="108" customWidth="1"/>
    <col min="12312" max="12544" width="4.625" style="108"/>
    <col min="12545" max="12566" width="4.625" style="108" customWidth="1"/>
    <col min="12567" max="12567" width="10.625" style="108" customWidth="1"/>
    <col min="12568" max="12800" width="4.625" style="108"/>
    <col min="12801" max="12822" width="4.625" style="108" customWidth="1"/>
    <col min="12823" max="12823" width="10.625" style="108" customWidth="1"/>
    <col min="12824" max="13056" width="4.625" style="108"/>
    <col min="13057" max="13078" width="4.625" style="108" customWidth="1"/>
    <col min="13079" max="13079" width="10.625" style="108" customWidth="1"/>
    <col min="13080" max="13312" width="4.625" style="108"/>
    <col min="13313" max="13334" width="4.625" style="108" customWidth="1"/>
    <col min="13335" max="13335" width="10.625" style="108" customWidth="1"/>
    <col min="13336" max="13568" width="4.625" style="108"/>
    <col min="13569" max="13590" width="4.625" style="108" customWidth="1"/>
    <col min="13591" max="13591" width="10.625" style="108" customWidth="1"/>
    <col min="13592" max="13824" width="4.625" style="108"/>
    <col min="13825" max="13846" width="4.625" style="108" customWidth="1"/>
    <col min="13847" max="13847" width="10.625" style="108" customWidth="1"/>
    <col min="13848" max="14080" width="4.625" style="108"/>
    <col min="14081" max="14102" width="4.625" style="108" customWidth="1"/>
    <col min="14103" max="14103" width="10.625" style="108" customWidth="1"/>
    <col min="14104" max="14336" width="4.625" style="108"/>
    <col min="14337" max="14358" width="4.625" style="108" customWidth="1"/>
    <col min="14359" max="14359" width="10.625" style="108" customWidth="1"/>
    <col min="14360" max="14592" width="4.625" style="108"/>
    <col min="14593" max="14614" width="4.625" style="108" customWidth="1"/>
    <col min="14615" max="14615" width="10.625" style="108" customWidth="1"/>
    <col min="14616" max="14848" width="4.625" style="108"/>
    <col min="14849" max="14870" width="4.625" style="108" customWidth="1"/>
    <col min="14871" max="14871" width="10.625" style="108" customWidth="1"/>
    <col min="14872" max="15104" width="4.625" style="108"/>
    <col min="15105" max="15126" width="4.625" style="108" customWidth="1"/>
    <col min="15127" max="15127" width="10.625" style="108" customWidth="1"/>
    <col min="15128" max="15360" width="4.625" style="108"/>
    <col min="15361" max="15382" width="4.625" style="108" customWidth="1"/>
    <col min="15383" max="15383" width="10.625" style="108" customWidth="1"/>
    <col min="15384" max="15616" width="4.625" style="108"/>
    <col min="15617" max="15638" width="4.625" style="108" customWidth="1"/>
    <col min="15639" max="15639" width="10.625" style="108" customWidth="1"/>
    <col min="15640" max="15872" width="4.625" style="108"/>
    <col min="15873" max="15894" width="4.625" style="108" customWidth="1"/>
    <col min="15895" max="15895" width="10.625" style="108" customWidth="1"/>
    <col min="15896" max="16128" width="4.625" style="108"/>
    <col min="16129" max="16150" width="4.625" style="108" customWidth="1"/>
    <col min="16151" max="16151" width="10.625" style="108" customWidth="1"/>
    <col min="16152" max="16384" width="4.625" style="108"/>
  </cols>
  <sheetData>
    <row r="1" spans="1:20" ht="17.25">
      <c r="A1" s="107" t="s">
        <v>2911</v>
      </c>
    </row>
    <row r="3" spans="1:20">
      <c r="B3" s="108" t="s">
        <v>2912</v>
      </c>
      <c r="E3" s="108" t="s">
        <v>1103</v>
      </c>
      <c r="G3" s="118" t="s">
        <v>2913</v>
      </c>
      <c r="I3" s="410" t="s">
        <v>2914</v>
      </c>
      <c r="K3" s="407"/>
      <c r="L3" s="1112">
        <v>19000</v>
      </c>
      <c r="M3" s="1113"/>
    </row>
    <row r="4" spans="1:20">
      <c r="E4" s="118" t="s">
        <v>2915</v>
      </c>
      <c r="G4" s="118" t="s">
        <v>2916</v>
      </c>
      <c r="I4" s="410" t="s">
        <v>2917</v>
      </c>
      <c r="K4" s="407"/>
      <c r="L4" s="1112">
        <v>1000</v>
      </c>
      <c r="M4" s="1113"/>
    </row>
    <row r="5" spans="1:20">
      <c r="E5" s="108" t="s">
        <v>2918</v>
      </c>
      <c r="G5" s="118" t="s">
        <v>2919</v>
      </c>
      <c r="I5" s="118" t="s">
        <v>2920</v>
      </c>
      <c r="K5" s="407"/>
      <c r="L5" s="1112">
        <v>20000</v>
      </c>
      <c r="M5" s="1113"/>
      <c r="O5" s="700"/>
      <c r="T5" s="407"/>
    </row>
    <row r="6" spans="1:20">
      <c r="O6" s="700"/>
      <c r="T6" s="407"/>
    </row>
    <row r="7" spans="1:20">
      <c r="D7" s="108" t="s">
        <v>2921</v>
      </c>
    </row>
    <row r="8" spans="1:20">
      <c r="D8" s="1114" t="s">
        <v>2922</v>
      </c>
      <c r="E8" s="1114"/>
      <c r="F8" s="1114"/>
      <c r="G8" s="1114"/>
      <c r="H8" s="1114"/>
      <c r="I8" s="1114"/>
      <c r="J8" s="1114" t="s">
        <v>2923</v>
      </c>
      <c r="K8" s="1114"/>
      <c r="L8" s="1114"/>
      <c r="M8" s="1114"/>
      <c r="N8" s="1115" t="s">
        <v>58</v>
      </c>
      <c r="O8" s="1116"/>
    </row>
    <row r="9" spans="1:20">
      <c r="D9" s="1119" t="s">
        <v>2924</v>
      </c>
      <c r="E9" s="1119"/>
      <c r="F9" s="1119"/>
      <c r="G9" s="1119"/>
      <c r="H9" s="1119"/>
      <c r="I9" s="1119"/>
      <c r="J9" s="1119" t="s">
        <v>2925</v>
      </c>
      <c r="K9" s="1119"/>
      <c r="L9" s="1119"/>
      <c r="M9" s="1119"/>
      <c r="N9" s="1117"/>
      <c r="O9" s="1118"/>
    </row>
    <row r="10" spans="1:20">
      <c r="D10" s="701">
        <v>0</v>
      </c>
      <c r="E10" s="96" t="s">
        <v>2926</v>
      </c>
      <c r="F10" s="96"/>
      <c r="G10" s="96"/>
      <c r="H10" s="96"/>
      <c r="I10" s="97"/>
      <c r="J10" s="96"/>
      <c r="K10" s="96"/>
      <c r="L10" s="96"/>
      <c r="M10" s="96"/>
      <c r="N10" s="1106" t="s">
        <v>2918</v>
      </c>
      <c r="O10" s="1107"/>
    </row>
    <row r="11" spans="1:20">
      <c r="D11" s="702">
        <v>1</v>
      </c>
      <c r="E11" s="108" t="s">
        <v>2927</v>
      </c>
      <c r="I11" s="401"/>
      <c r="J11" s="1108">
        <v>0.8</v>
      </c>
      <c r="K11" s="1109"/>
      <c r="L11" s="1109"/>
      <c r="M11" s="1109"/>
      <c r="N11" s="1110" t="s">
        <v>2928</v>
      </c>
      <c r="O11" s="1111"/>
    </row>
    <row r="12" spans="1:20">
      <c r="D12" s="703"/>
      <c r="E12" s="326" t="s">
        <v>2929</v>
      </c>
      <c r="F12" s="326"/>
      <c r="G12" s="326"/>
      <c r="H12" s="326"/>
      <c r="I12" s="327"/>
      <c r="J12" s="1103">
        <v>0.03</v>
      </c>
      <c r="K12" s="1103"/>
      <c r="L12" s="1103"/>
      <c r="M12" s="1103"/>
      <c r="N12" s="1104" t="s">
        <v>2918</v>
      </c>
      <c r="O12" s="1105"/>
    </row>
    <row r="13" spans="1:20">
      <c r="D13" s="702">
        <v>2</v>
      </c>
      <c r="E13" s="108" t="s">
        <v>2930</v>
      </c>
      <c r="I13" s="401"/>
      <c r="J13" s="1108">
        <v>0.8</v>
      </c>
      <c r="K13" s="1109"/>
      <c r="L13" s="1109"/>
      <c r="M13" s="1109"/>
      <c r="N13" s="1110" t="s">
        <v>2928</v>
      </c>
      <c r="O13" s="1111"/>
    </row>
    <row r="14" spans="1:20">
      <c r="D14" s="703"/>
      <c r="E14" s="326"/>
      <c r="F14" s="326"/>
      <c r="G14" s="326"/>
      <c r="H14" s="326"/>
      <c r="I14" s="327"/>
      <c r="J14" s="1103">
        <v>0.03</v>
      </c>
      <c r="K14" s="1103"/>
      <c r="L14" s="1103"/>
      <c r="M14" s="1103"/>
      <c r="N14" s="1104" t="s">
        <v>2928</v>
      </c>
      <c r="O14" s="1105"/>
    </row>
    <row r="15" spans="1:20">
      <c r="D15" s="701">
        <v>3</v>
      </c>
      <c r="E15" s="96" t="s">
        <v>2931</v>
      </c>
      <c r="F15" s="96"/>
      <c r="G15" s="96"/>
      <c r="H15" s="96"/>
      <c r="I15" s="97"/>
      <c r="J15" s="96"/>
      <c r="K15" s="96"/>
      <c r="L15" s="96"/>
      <c r="M15" s="96"/>
      <c r="N15" s="1106" t="s">
        <v>2928</v>
      </c>
      <c r="O15" s="1107"/>
    </row>
    <row r="18" spans="2:4">
      <c r="B18" s="108" t="s">
        <v>2932</v>
      </c>
    </row>
    <row r="19" spans="2:4">
      <c r="B19" s="410" t="s">
        <v>2933</v>
      </c>
      <c r="C19" s="108" t="s">
        <v>2934</v>
      </c>
    </row>
    <row r="20" spans="2:4">
      <c r="B20" s="410" t="s">
        <v>1115</v>
      </c>
      <c r="C20" s="108" t="s">
        <v>2935</v>
      </c>
    </row>
    <row r="21" spans="2:4">
      <c r="D21" s="108" t="s">
        <v>2936</v>
      </c>
    </row>
    <row r="22" spans="2:4">
      <c r="B22" s="410" t="s">
        <v>2937</v>
      </c>
      <c r="C22" s="704" t="s">
        <v>2938</v>
      </c>
    </row>
    <row r="23" spans="2:4">
      <c r="D23" s="704" t="s">
        <v>2939</v>
      </c>
    </row>
    <row r="25" spans="2:4">
      <c r="B25" s="108" t="s">
        <v>2940</v>
      </c>
    </row>
    <row r="27" spans="2:4">
      <c r="B27" s="108" t="s">
        <v>2941</v>
      </c>
    </row>
  </sheetData>
  <mergeCells count="18">
    <mergeCell ref="N8:O9"/>
    <mergeCell ref="D9:I9"/>
    <mergeCell ref="J9:M9"/>
    <mergeCell ref="L3:M3"/>
    <mergeCell ref="L4:M4"/>
    <mergeCell ref="L5:M5"/>
    <mergeCell ref="D8:I8"/>
    <mergeCell ref="J8:M8"/>
    <mergeCell ref="J14:M14"/>
    <mergeCell ref="N14:O14"/>
    <mergeCell ref="N15:O15"/>
    <mergeCell ref="N10:O10"/>
    <mergeCell ref="J11:M11"/>
    <mergeCell ref="N11:O11"/>
    <mergeCell ref="J12:M12"/>
    <mergeCell ref="N12:O12"/>
    <mergeCell ref="J13:M13"/>
    <mergeCell ref="N13:O13"/>
  </mergeCells>
  <phoneticPr fontId="92"/>
  <pageMargins left="0.78740157480314965" right="0.19685039370078741" top="0.59055118110236227" bottom="0.59055118110236227" header="0.31496062992125984" footer="0.31496062992125984"/>
  <pageSetup paperSize="9" orientation="portrait" horizontalDpi="300" verticalDpi="300" r:id="rId1"/>
  <headerFooter alignWithMargins="0">
    <oddHeader>&amp;R&amp;D  &amp;T</oddHeader>
    <oddFooter>&amp;C&amp;P&amp;R&amp;F  ［&amp;A］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O34" sqref="O34"/>
    </sheetView>
  </sheetViews>
  <sheetFormatPr defaultColWidth="2.125" defaultRowHeight="12" customHeight="1"/>
  <cols>
    <col min="1" max="1" width="8.375" style="8" customWidth="1"/>
    <col min="2" max="2" width="9.625" style="8" customWidth="1"/>
    <col min="3" max="3" width="104.625" style="8" customWidth="1"/>
    <col min="4" max="4" width="9.625" style="8" customWidth="1"/>
    <col min="5" max="5" width="8.875" style="8" customWidth="1"/>
    <col min="6" max="6" width="6.625" style="8" customWidth="1"/>
    <col min="7" max="16384" width="2.125" style="8"/>
  </cols>
  <sheetData>
    <row r="1" spans="1:6" ht="12" customHeight="1" thickBot="1"/>
    <row r="2" spans="1:6" ht="33" customHeight="1" thickBot="1">
      <c r="A2" s="798" t="s">
        <v>83</v>
      </c>
      <c r="B2" s="799"/>
      <c r="C2" s="799"/>
      <c r="D2" s="799"/>
      <c r="E2" s="799"/>
      <c r="F2" s="800"/>
    </row>
    <row r="3" spans="1:6" ht="12" customHeight="1" thickBot="1"/>
    <row r="4" spans="1:6" ht="20.100000000000001" customHeight="1" thickBot="1">
      <c r="A4" s="31" t="s">
        <v>74</v>
      </c>
      <c r="B4" s="32" t="s">
        <v>84</v>
      </c>
      <c r="C4" s="32" t="s">
        <v>85</v>
      </c>
      <c r="D4" s="14" t="s">
        <v>86</v>
      </c>
      <c r="E4" s="14" t="s">
        <v>87</v>
      </c>
      <c r="F4" s="33" t="s">
        <v>88</v>
      </c>
    </row>
    <row r="5" spans="1:6" ht="53.25" customHeight="1">
      <c r="A5" s="31"/>
      <c r="B5" s="34"/>
      <c r="C5" s="35"/>
      <c r="D5" s="36"/>
      <c r="E5" s="14"/>
      <c r="F5" s="33"/>
    </row>
    <row r="6" spans="1:6" ht="53.25" customHeight="1">
      <c r="A6" s="37"/>
      <c r="B6" s="38"/>
      <c r="C6" s="39"/>
      <c r="D6" s="40"/>
      <c r="E6" s="41"/>
      <c r="F6" s="42"/>
    </row>
    <row r="7" spans="1:6" ht="53.25" customHeight="1">
      <c r="A7" s="37"/>
      <c r="B7" s="38"/>
      <c r="C7" s="39"/>
      <c r="D7" s="40"/>
      <c r="E7" s="41"/>
      <c r="F7" s="42"/>
    </row>
    <row r="8" spans="1:6" ht="53.25" customHeight="1">
      <c r="A8" s="37"/>
      <c r="B8" s="38"/>
      <c r="C8" s="43"/>
      <c r="D8" s="40"/>
      <c r="E8" s="41"/>
      <c r="F8" s="312"/>
    </row>
    <row r="9" spans="1:6" ht="53.25" customHeight="1">
      <c r="A9" s="37"/>
      <c r="B9" s="38"/>
      <c r="C9" s="43"/>
      <c r="D9" s="40"/>
      <c r="E9" s="41"/>
      <c r="F9" s="312"/>
    </row>
    <row r="10" spans="1:6" ht="53.25" customHeight="1">
      <c r="A10" s="37"/>
      <c r="B10" s="38"/>
      <c r="C10" s="43"/>
      <c r="D10" s="41"/>
      <c r="E10" s="41"/>
      <c r="F10" s="42"/>
    </row>
    <row r="11" spans="1:6" ht="53.25" customHeight="1">
      <c r="A11" s="37"/>
      <c r="B11" s="38"/>
      <c r="C11" s="43"/>
      <c r="D11" s="41"/>
      <c r="E11" s="41"/>
      <c r="F11" s="42"/>
    </row>
    <row r="12" spans="1:6" ht="53.25" customHeight="1" thickBot="1">
      <c r="A12" s="44"/>
      <c r="B12" s="45"/>
      <c r="C12" s="46"/>
      <c r="D12" s="47"/>
      <c r="E12" s="47"/>
      <c r="F12" s="48"/>
    </row>
  </sheetData>
  <mergeCells count="1">
    <mergeCell ref="A2:F2"/>
  </mergeCells>
  <phoneticPr fontId="2"/>
  <pageMargins left="0.39370078740157483" right="0.39370078740157483" top="0.39370078740157483" bottom="0.39370078740157483" header="0.19685039370078741" footer="0.19685039370078741"/>
  <pageSetup paperSize="9" scale="96"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61"/>
  <sheetViews>
    <sheetView showGridLines="0" workbookViewId="0">
      <selection activeCell="E24" sqref="E24"/>
    </sheetView>
  </sheetViews>
  <sheetFormatPr defaultColWidth="2.125" defaultRowHeight="12" customHeight="1"/>
  <cols>
    <col min="1" max="2" width="2.125" style="54" customWidth="1"/>
    <col min="3" max="3" width="3.25" style="52" bestFit="1" customWidth="1"/>
    <col min="4" max="10" width="2.125" style="54" customWidth="1"/>
    <col min="11" max="11" width="2.375" style="54" customWidth="1"/>
    <col min="12" max="12" width="2.125" style="54" customWidth="1"/>
    <col min="13" max="13" width="2.25" style="54" customWidth="1"/>
    <col min="14" max="66" width="2.125" style="54" customWidth="1"/>
    <col min="67" max="68" width="2.25" style="54" customWidth="1"/>
    <col min="69" max="16384" width="2.125" style="54"/>
  </cols>
  <sheetData>
    <row r="1" spans="1:68" s="49" customFormat="1" ht="12" customHeight="1">
      <c r="A1" s="807" t="s">
        <v>89</v>
      </c>
      <c r="B1" s="808"/>
      <c r="C1" s="808"/>
      <c r="D1" s="808"/>
      <c r="E1" s="808"/>
      <c r="F1" s="808"/>
      <c r="G1" s="808"/>
      <c r="H1" s="808"/>
      <c r="I1" s="808"/>
      <c r="J1" s="808"/>
      <c r="K1" s="808"/>
      <c r="L1" s="808"/>
      <c r="M1" s="809"/>
      <c r="N1" s="813" t="s">
        <v>90</v>
      </c>
      <c r="O1" s="814"/>
      <c r="P1" s="814"/>
      <c r="Q1" s="814"/>
      <c r="R1" s="814"/>
      <c r="S1" s="815"/>
      <c r="T1" s="819" t="str">
        <f>表紙!N14</f>
        <v>VKZ340100Calc、VKZ502300Calc</v>
      </c>
      <c r="U1" s="820"/>
      <c r="V1" s="820"/>
      <c r="W1" s="820"/>
      <c r="X1" s="820"/>
      <c r="Y1" s="820"/>
      <c r="Z1" s="820"/>
      <c r="AA1" s="820"/>
      <c r="AB1" s="820"/>
      <c r="AC1" s="820"/>
      <c r="AD1" s="820"/>
      <c r="AE1" s="821"/>
      <c r="AF1" s="813" t="s">
        <v>91</v>
      </c>
      <c r="AG1" s="814"/>
      <c r="AH1" s="814"/>
      <c r="AI1" s="814"/>
      <c r="AJ1" s="814"/>
      <c r="AK1" s="815"/>
      <c r="AL1" s="819" t="str">
        <f>表紙!N11</f>
        <v>元帳、工事元帳データ集計</v>
      </c>
      <c r="AM1" s="820"/>
      <c r="AN1" s="820"/>
      <c r="AO1" s="820"/>
      <c r="AP1" s="820"/>
      <c r="AQ1" s="820"/>
      <c r="AR1" s="820"/>
      <c r="AS1" s="820"/>
      <c r="AT1" s="820"/>
      <c r="AU1" s="820"/>
      <c r="AV1" s="820"/>
      <c r="AW1" s="820"/>
      <c r="AX1" s="820"/>
      <c r="AY1" s="820"/>
      <c r="AZ1" s="820"/>
      <c r="BA1" s="820"/>
      <c r="BB1" s="820"/>
      <c r="BC1" s="820"/>
      <c r="BD1" s="821"/>
      <c r="BE1" s="813" t="s">
        <v>92</v>
      </c>
      <c r="BF1" s="814"/>
      <c r="BG1" s="814"/>
      <c r="BH1" s="814"/>
      <c r="BI1" s="814"/>
      <c r="BJ1" s="815"/>
      <c r="BK1" s="801">
        <v>42503</v>
      </c>
      <c r="BL1" s="802"/>
      <c r="BM1" s="802"/>
      <c r="BN1" s="802"/>
      <c r="BO1" s="802"/>
      <c r="BP1" s="803"/>
    </row>
    <row r="2" spans="1:68" s="49" customFormat="1" ht="12" customHeight="1" thickBot="1">
      <c r="A2" s="810"/>
      <c r="B2" s="811"/>
      <c r="C2" s="811"/>
      <c r="D2" s="811"/>
      <c r="E2" s="811"/>
      <c r="F2" s="811"/>
      <c r="G2" s="811"/>
      <c r="H2" s="811"/>
      <c r="I2" s="811"/>
      <c r="J2" s="811"/>
      <c r="K2" s="811"/>
      <c r="L2" s="811"/>
      <c r="M2" s="812"/>
      <c r="N2" s="816"/>
      <c r="O2" s="817"/>
      <c r="P2" s="817"/>
      <c r="Q2" s="817"/>
      <c r="R2" s="817"/>
      <c r="S2" s="818"/>
      <c r="T2" s="822"/>
      <c r="U2" s="823"/>
      <c r="V2" s="823"/>
      <c r="W2" s="823"/>
      <c r="X2" s="823"/>
      <c r="Y2" s="823"/>
      <c r="Z2" s="823"/>
      <c r="AA2" s="823"/>
      <c r="AB2" s="823"/>
      <c r="AC2" s="823"/>
      <c r="AD2" s="823"/>
      <c r="AE2" s="824"/>
      <c r="AF2" s="816"/>
      <c r="AG2" s="817"/>
      <c r="AH2" s="817"/>
      <c r="AI2" s="817"/>
      <c r="AJ2" s="817"/>
      <c r="AK2" s="818"/>
      <c r="AL2" s="822"/>
      <c r="AM2" s="823"/>
      <c r="AN2" s="823"/>
      <c r="AO2" s="823"/>
      <c r="AP2" s="823"/>
      <c r="AQ2" s="823"/>
      <c r="AR2" s="823"/>
      <c r="AS2" s="823"/>
      <c r="AT2" s="823"/>
      <c r="AU2" s="823"/>
      <c r="AV2" s="823"/>
      <c r="AW2" s="823"/>
      <c r="AX2" s="823"/>
      <c r="AY2" s="823"/>
      <c r="AZ2" s="823"/>
      <c r="BA2" s="823"/>
      <c r="BB2" s="823"/>
      <c r="BC2" s="823"/>
      <c r="BD2" s="824"/>
      <c r="BE2" s="816"/>
      <c r="BF2" s="817"/>
      <c r="BG2" s="817"/>
      <c r="BH2" s="817"/>
      <c r="BI2" s="817"/>
      <c r="BJ2" s="818"/>
      <c r="BK2" s="804"/>
      <c r="BL2" s="805"/>
      <c r="BM2" s="805"/>
      <c r="BN2" s="805"/>
      <c r="BO2" s="805"/>
      <c r="BP2" s="806"/>
    </row>
    <row r="3" spans="1:68" s="52" customFormat="1" ht="12" customHeight="1">
      <c r="A3" s="50"/>
      <c r="B3" s="50"/>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row>
    <row r="4" spans="1:68" s="52" customFormat="1" ht="12" customHeight="1"/>
    <row r="5" spans="1:68" s="52" customFormat="1" ht="12" customHeight="1">
      <c r="C5" s="52">
        <v>1</v>
      </c>
      <c r="E5" s="577" t="s">
        <v>2254</v>
      </c>
    </row>
    <row r="6" spans="1:68" s="52" customFormat="1" ht="12" customHeight="1">
      <c r="C6" s="52">
        <f>C5+1</f>
        <v>2</v>
      </c>
      <c r="E6" s="577" t="s">
        <v>2255</v>
      </c>
    </row>
    <row r="7" spans="1:68" s="52" customFormat="1" ht="12" customHeight="1">
      <c r="C7" s="52">
        <f t="shared" ref="C7:C27" si="0">C6+1</f>
        <v>3</v>
      </c>
      <c r="E7" s="577" t="s">
        <v>2256</v>
      </c>
    </row>
    <row r="8" spans="1:68" s="52" customFormat="1" ht="12" customHeight="1">
      <c r="C8" s="52">
        <f t="shared" si="0"/>
        <v>4</v>
      </c>
      <c r="E8" s="577" t="s">
        <v>2257</v>
      </c>
    </row>
    <row r="9" spans="1:68" s="52" customFormat="1" ht="12" customHeight="1">
      <c r="C9" s="52">
        <f t="shared" si="0"/>
        <v>5</v>
      </c>
      <c r="E9" s="577" t="s">
        <v>2198</v>
      </c>
    </row>
    <row r="10" spans="1:68" s="52" customFormat="1" ht="12" customHeight="1">
      <c r="C10" s="52">
        <f t="shared" si="0"/>
        <v>6</v>
      </c>
      <c r="E10" s="577" t="s">
        <v>2258</v>
      </c>
    </row>
    <row r="11" spans="1:68" s="52" customFormat="1" ht="12" customHeight="1">
      <c r="C11" s="52">
        <f t="shared" si="0"/>
        <v>7</v>
      </c>
      <c r="E11" s="577" t="s">
        <v>2259</v>
      </c>
    </row>
    <row r="12" spans="1:68" s="52" customFormat="1" ht="12" customHeight="1">
      <c r="C12" s="52">
        <f t="shared" si="0"/>
        <v>8</v>
      </c>
      <c r="E12" s="577" t="s">
        <v>2260</v>
      </c>
    </row>
    <row r="13" spans="1:68" s="52" customFormat="1" ht="12" customHeight="1">
      <c r="C13" s="52">
        <f t="shared" si="0"/>
        <v>9</v>
      </c>
      <c r="E13" s="577" t="s">
        <v>2261</v>
      </c>
    </row>
    <row r="14" spans="1:68" s="52" customFormat="1" ht="12" customHeight="1">
      <c r="C14" s="52">
        <f t="shared" si="0"/>
        <v>10</v>
      </c>
      <c r="E14" s="577" t="s">
        <v>3043</v>
      </c>
    </row>
    <row r="15" spans="1:68" s="52" customFormat="1" ht="12" customHeight="1">
      <c r="C15" s="52">
        <f t="shared" si="0"/>
        <v>11</v>
      </c>
      <c r="E15" s="577" t="s">
        <v>2262</v>
      </c>
    </row>
    <row r="16" spans="1:68" s="52" customFormat="1" ht="12" customHeight="1">
      <c r="C16" s="52">
        <f t="shared" si="0"/>
        <v>12</v>
      </c>
      <c r="E16" s="577" t="s">
        <v>2263</v>
      </c>
    </row>
    <row r="17" spans="3:5" s="52" customFormat="1" ht="12" customHeight="1">
      <c r="C17" s="52">
        <f t="shared" si="0"/>
        <v>13</v>
      </c>
      <c r="E17" s="577" t="s">
        <v>2264</v>
      </c>
    </row>
    <row r="18" spans="3:5" s="52" customFormat="1" ht="12" customHeight="1">
      <c r="C18" s="52">
        <f t="shared" si="0"/>
        <v>14</v>
      </c>
      <c r="E18" s="577" t="s">
        <v>2265</v>
      </c>
    </row>
    <row r="19" spans="3:5" s="52" customFormat="1" ht="12" customHeight="1">
      <c r="C19" s="52">
        <f t="shared" si="0"/>
        <v>15</v>
      </c>
      <c r="E19" s="577" t="s">
        <v>2266</v>
      </c>
    </row>
    <row r="20" spans="3:5" s="52" customFormat="1" ht="12" customHeight="1">
      <c r="C20" s="52">
        <f t="shared" si="0"/>
        <v>16</v>
      </c>
      <c r="E20" s="577" t="s">
        <v>2267</v>
      </c>
    </row>
    <row r="21" spans="3:5" s="52" customFormat="1" ht="12" customHeight="1">
      <c r="C21" s="52">
        <f t="shared" si="0"/>
        <v>17</v>
      </c>
      <c r="E21" s="577" t="s">
        <v>2268</v>
      </c>
    </row>
    <row r="22" spans="3:5" s="52" customFormat="1" ht="12" customHeight="1">
      <c r="C22" s="52">
        <f t="shared" si="0"/>
        <v>18</v>
      </c>
      <c r="E22" s="577" t="s">
        <v>2269</v>
      </c>
    </row>
    <row r="23" spans="3:5" s="52" customFormat="1" ht="12" customHeight="1">
      <c r="C23" s="52">
        <f t="shared" si="0"/>
        <v>19</v>
      </c>
      <c r="E23" s="577" t="s">
        <v>2270</v>
      </c>
    </row>
    <row r="24" spans="3:5" s="52" customFormat="1" ht="12" customHeight="1">
      <c r="C24" s="52">
        <f t="shared" si="0"/>
        <v>20</v>
      </c>
      <c r="E24" s="577" t="s">
        <v>2942</v>
      </c>
    </row>
    <row r="25" spans="3:5" s="52" customFormat="1" ht="12" customHeight="1">
      <c r="C25" s="52">
        <f t="shared" si="0"/>
        <v>21</v>
      </c>
      <c r="E25" s="577" t="s">
        <v>2943</v>
      </c>
    </row>
    <row r="26" spans="3:5" s="52" customFormat="1" ht="12" customHeight="1">
      <c r="C26" s="52">
        <f t="shared" si="0"/>
        <v>22</v>
      </c>
      <c r="E26" s="577" t="s">
        <v>2944</v>
      </c>
    </row>
    <row r="27" spans="3:5" s="52" customFormat="1" ht="12" customHeight="1">
      <c r="C27" s="52">
        <f t="shared" si="0"/>
        <v>23</v>
      </c>
      <c r="E27" s="577" t="s">
        <v>2945</v>
      </c>
    </row>
    <row r="28" spans="3:5" s="52" customFormat="1" ht="12" customHeight="1"/>
    <row r="29" spans="3:5" s="52" customFormat="1" ht="12" customHeight="1"/>
    <row r="30" spans="3:5" s="52" customFormat="1" ht="12" customHeight="1"/>
    <row r="31" spans="3:5" s="52" customFormat="1" ht="12" customHeight="1"/>
    <row r="32" spans="3:5" s="52" customFormat="1" ht="12" customHeight="1"/>
    <row r="33" s="52" customFormat="1" ht="12" customHeight="1"/>
    <row r="34" s="52" customFormat="1" ht="12" customHeight="1"/>
    <row r="35" s="52" customFormat="1" ht="12" customHeight="1"/>
    <row r="36" s="52" customFormat="1" ht="12" customHeight="1"/>
    <row r="37" s="52" customFormat="1" ht="12" customHeight="1"/>
    <row r="38" s="52" customFormat="1" ht="12" customHeight="1"/>
    <row r="39" s="52" customFormat="1" ht="12" customHeight="1"/>
    <row r="40" s="52" customFormat="1" ht="12" customHeight="1"/>
    <row r="41" s="52" customFormat="1" ht="12" customHeight="1"/>
    <row r="42" s="52" customFormat="1" ht="12" customHeight="1"/>
    <row r="43" s="52" customFormat="1" ht="12" customHeight="1"/>
    <row r="44" s="52" customFormat="1" ht="12" customHeight="1"/>
    <row r="45" s="52" customFormat="1" ht="12" customHeight="1"/>
    <row r="46" s="52" customFormat="1" ht="12" customHeight="1"/>
    <row r="47" s="52" customFormat="1" ht="12" customHeight="1"/>
    <row r="48" s="52" customFormat="1" ht="12" customHeight="1"/>
    <row r="49" s="52" customFormat="1" ht="12" customHeight="1"/>
    <row r="50" s="52" customFormat="1" ht="12" customHeight="1"/>
    <row r="51" s="52" customFormat="1" ht="12" customHeight="1"/>
    <row r="52" s="52" customFormat="1" ht="12" customHeight="1"/>
    <row r="53" s="52" customFormat="1" ht="12" customHeight="1"/>
    <row r="54" s="52" customFormat="1" ht="12" customHeight="1"/>
    <row r="55" s="52" customFormat="1" ht="12" customHeight="1"/>
    <row r="56" s="52" customFormat="1" ht="12" customHeight="1"/>
    <row r="57" s="52" customFormat="1" ht="12" customHeight="1"/>
    <row r="58" s="52" customFormat="1" ht="12" customHeight="1"/>
    <row r="59" s="52" customFormat="1" ht="12" customHeight="1"/>
    <row r="60" s="52" customFormat="1" ht="12" customHeight="1"/>
    <row r="61" s="52" customFormat="1" ht="12" customHeight="1"/>
  </sheetData>
  <mergeCells count="7">
    <mergeCell ref="BK1:BP2"/>
    <mergeCell ref="A1:M2"/>
    <mergeCell ref="N1:S2"/>
    <mergeCell ref="T1:AE2"/>
    <mergeCell ref="AF1:AK2"/>
    <mergeCell ref="AL1:BD2"/>
    <mergeCell ref="BE1:BJ2"/>
  </mergeCells>
  <phoneticPr fontId="2"/>
  <hyperlinks>
    <hyperlink ref="E5" location="概要!A1" display="概要"/>
    <hyperlink ref="E6" location="テーブル!A1" display="テーブル"/>
    <hyperlink ref="E7" location="処理フロー!A1" display="処理フロー"/>
    <hyperlink ref="E8" location="'INPUT（元帳パラメータ）'!A1" display="INPUT（元帳パラメータ）"/>
    <hyperlink ref="E9" location="'OUTPUT（リターン情報）'!A1" display="OUTPUT（リターン情報）"/>
    <hyperlink ref="E10" location="集計方法!A1" display="集計方法"/>
    <hyperlink ref="E11" location="'通常科目（通常出力）の集計'!A1" display="通常科目（通常出力）の集計"/>
    <hyperlink ref="E12" location="'通常科目（合計転記）の集計'!A1" display="通常科目（合計転記）の集計"/>
    <hyperlink ref="E13" location="損益科目の集計!A1" display="損益科目の集計"/>
    <hyperlink ref="E14" location="繰越利益余剰金の集計!A1" display="繰越利益余剰金の集計"/>
    <hyperlink ref="E15" location="リターン明細セット方法!A1" display="リターン明細セット方法"/>
    <hyperlink ref="E16" location="出力条件等によるセット方法!A1" display="出力条件等によるセット方法"/>
    <hyperlink ref="E17" location="消費税関連のセット方法!A1" display="消費税関連のセット方法"/>
    <hyperlink ref="E18" location="工事元帳の集計!A1" display="工事元帳の集計"/>
    <hyperlink ref="E19" location="工事元帳のセット方法!A1" display="工事元帳のセット方法"/>
    <hyperlink ref="E20" location="印刷の改頁方法!A1" display="印刷の改頁方法"/>
    <hyperlink ref="E21" location="標準項目一覧!A1" display="標準項目一覧"/>
    <hyperlink ref="E24" location="明細区分!A1" display="明細区分"/>
    <hyperlink ref="E25" location="項目説明!A1" display="項目説明"/>
    <hyperlink ref="E26" location="合併合計転記!A1" display="合併合計転記"/>
    <hyperlink ref="E27" location="複合セット!A1" display="複合セット"/>
  </hyperlinks>
  <pageMargins left="0.39370078740157483" right="0.39370078740157483" top="0.55118110236220474" bottom="0.47244094488188981" header="0.31496062992125984" footer="0.15748031496062992"/>
  <pageSetup paperSize="9" scale="96"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AP94"/>
  <sheetViews>
    <sheetView tabSelected="1" workbookViewId="0"/>
  </sheetViews>
  <sheetFormatPr defaultColWidth="3.625" defaultRowHeight="13.5"/>
  <sheetData>
    <row r="2" spans="2:15" ht="22.5">
      <c r="B2" s="583" t="s">
        <v>2288</v>
      </c>
    </row>
    <row r="4" spans="2:15">
      <c r="C4" s="582" t="s">
        <v>2272</v>
      </c>
    </row>
    <row r="5" spans="2:15">
      <c r="D5" t="s">
        <v>2298</v>
      </c>
    </row>
    <row r="6" spans="2:15">
      <c r="E6" s="578" t="s">
        <v>2273</v>
      </c>
      <c r="G6" t="s">
        <v>2277</v>
      </c>
      <c r="N6" t="s">
        <v>2286</v>
      </c>
    </row>
    <row r="7" spans="2:15">
      <c r="E7" s="579" t="s">
        <v>2275</v>
      </c>
      <c r="G7" t="s">
        <v>2278</v>
      </c>
      <c r="N7" t="s">
        <v>2287</v>
      </c>
    </row>
    <row r="8" spans="2:15">
      <c r="E8" s="580" t="s">
        <v>2274</v>
      </c>
      <c r="G8" t="s">
        <v>2279</v>
      </c>
      <c r="N8" t="s">
        <v>2282</v>
      </c>
    </row>
    <row r="9" spans="2:15">
      <c r="E9" s="581" t="s">
        <v>2276</v>
      </c>
      <c r="G9" t="s">
        <v>2280</v>
      </c>
      <c r="N9" t="s">
        <v>2281</v>
      </c>
    </row>
    <row r="10" spans="2:15">
      <c r="E10" t="s">
        <v>2283</v>
      </c>
      <c r="G10" t="s">
        <v>2284</v>
      </c>
      <c r="N10" t="s">
        <v>2285</v>
      </c>
    </row>
    <row r="13" spans="2:15">
      <c r="C13" s="582" t="s">
        <v>2362</v>
      </c>
    </row>
    <row r="14" spans="2:15">
      <c r="D14" t="s">
        <v>2297</v>
      </c>
    </row>
    <row r="15" spans="2:15">
      <c r="D15" t="s">
        <v>2299</v>
      </c>
    </row>
    <row r="16" spans="2:15">
      <c r="E16" t="s">
        <v>2304</v>
      </c>
      <c r="J16" t="s">
        <v>2307</v>
      </c>
      <c r="O16" t="s">
        <v>2313</v>
      </c>
    </row>
    <row r="17" spans="4:38">
      <c r="E17" t="s">
        <v>2312</v>
      </c>
      <c r="J17" t="s">
        <v>2310</v>
      </c>
      <c r="O17" t="s">
        <v>2313</v>
      </c>
    </row>
    <row r="18" spans="4:38">
      <c r="E18" t="s">
        <v>2305</v>
      </c>
      <c r="J18" t="s">
        <v>2311</v>
      </c>
      <c r="O18" t="s">
        <v>2314</v>
      </c>
    </row>
    <row r="19" spans="4:38">
      <c r="E19" t="s">
        <v>2306</v>
      </c>
      <c r="J19" t="s">
        <v>2308</v>
      </c>
      <c r="O19" t="s">
        <v>2315</v>
      </c>
      <c r="R19" s="584" t="s">
        <v>2309</v>
      </c>
    </row>
    <row r="20" spans="4:38">
      <c r="D20" t="s">
        <v>2302</v>
      </c>
    </row>
    <row r="21" spans="4:38">
      <c r="D21" t="s">
        <v>2303</v>
      </c>
    </row>
    <row r="22" spans="4:38">
      <c r="D22" s="582" t="s">
        <v>3139</v>
      </c>
    </row>
    <row r="24" spans="4:38">
      <c r="D24" t="s">
        <v>2328</v>
      </c>
    </row>
    <row r="25" spans="4:38">
      <c r="E25" s="610" t="s">
        <v>2343</v>
      </c>
      <c r="F25" s="611"/>
      <c r="G25" s="611"/>
      <c r="H25" s="611"/>
      <c r="I25" s="611"/>
      <c r="J25" s="611"/>
      <c r="K25" s="611"/>
      <c r="L25" s="611"/>
      <c r="M25" s="610" t="s">
        <v>2329</v>
      </c>
      <c r="N25" s="611"/>
      <c r="O25" s="611"/>
      <c r="P25" s="611"/>
      <c r="Q25" s="611"/>
      <c r="R25" s="611"/>
      <c r="S25" s="611"/>
      <c r="T25" s="611"/>
      <c r="U25" s="611"/>
      <c r="V25" s="611"/>
      <c r="W25" s="612"/>
      <c r="X25" s="611" t="s">
        <v>2330</v>
      </c>
      <c r="Y25" s="611"/>
      <c r="Z25" s="611"/>
      <c r="AA25" s="611"/>
      <c r="AB25" s="611"/>
      <c r="AC25" s="611"/>
      <c r="AD25" s="611"/>
      <c r="AE25" s="611"/>
      <c r="AF25" s="611"/>
      <c r="AG25" s="611"/>
      <c r="AH25" s="611"/>
      <c r="AI25" s="611"/>
      <c r="AJ25" s="611"/>
      <c r="AK25" s="611"/>
      <c r="AL25" s="612"/>
    </row>
    <row r="26" spans="4:38">
      <c r="E26" s="601" t="s">
        <v>2331</v>
      </c>
      <c r="F26" s="602"/>
      <c r="G26" s="602"/>
      <c r="H26" s="602"/>
      <c r="I26" s="602"/>
      <c r="J26" s="602"/>
      <c r="K26" s="602"/>
      <c r="L26" s="602"/>
      <c r="M26" s="601" t="s">
        <v>2332</v>
      </c>
      <c r="N26" s="602"/>
      <c r="O26" s="602"/>
      <c r="P26" s="602"/>
      <c r="Q26" s="602"/>
      <c r="R26" s="602"/>
      <c r="S26" s="602"/>
      <c r="T26" s="602"/>
      <c r="U26" s="602"/>
      <c r="V26" s="602"/>
      <c r="W26" s="603"/>
      <c r="X26" s="602" t="s">
        <v>2336</v>
      </c>
      <c r="Y26" s="602"/>
      <c r="Z26" s="602"/>
      <c r="AA26" s="602"/>
      <c r="AB26" s="602"/>
      <c r="AC26" s="602"/>
      <c r="AD26" s="602"/>
      <c r="AE26" s="602"/>
      <c r="AF26" s="602"/>
      <c r="AG26" s="602"/>
      <c r="AH26" s="602"/>
      <c r="AI26" s="602"/>
      <c r="AJ26" s="602"/>
      <c r="AK26" s="602"/>
      <c r="AL26" s="603"/>
    </row>
    <row r="27" spans="4:38">
      <c r="E27" s="601" t="s">
        <v>2260</v>
      </c>
      <c r="F27" s="602"/>
      <c r="G27" s="602"/>
      <c r="H27" s="602"/>
      <c r="I27" s="602"/>
      <c r="J27" s="602"/>
      <c r="K27" s="602"/>
      <c r="L27" s="602"/>
      <c r="M27" s="601" t="s">
        <v>2334</v>
      </c>
      <c r="N27" s="602"/>
      <c r="O27" s="602"/>
      <c r="P27" s="602"/>
      <c r="Q27" s="602"/>
      <c r="R27" s="602"/>
      <c r="S27" s="602"/>
      <c r="T27" s="602"/>
      <c r="U27" s="602"/>
      <c r="V27" s="602"/>
      <c r="W27" s="603"/>
      <c r="X27" s="602" t="s">
        <v>2337</v>
      </c>
      <c r="Y27" s="602"/>
      <c r="Z27" s="602"/>
      <c r="AA27" s="602"/>
      <c r="AB27" s="602"/>
      <c r="AC27" s="602"/>
      <c r="AD27" s="602"/>
      <c r="AE27" s="602"/>
      <c r="AF27" s="602"/>
      <c r="AG27" s="602"/>
      <c r="AH27" s="602"/>
      <c r="AI27" s="602"/>
      <c r="AJ27" s="602"/>
      <c r="AK27" s="602"/>
      <c r="AL27" s="603"/>
    </row>
    <row r="28" spans="4:38">
      <c r="E28" s="601" t="s">
        <v>2261</v>
      </c>
      <c r="F28" s="602"/>
      <c r="G28" s="602"/>
      <c r="H28" s="602"/>
      <c r="I28" s="602"/>
      <c r="J28" s="602"/>
      <c r="K28" s="602"/>
      <c r="L28" s="602"/>
      <c r="M28" s="601" t="s">
        <v>2335</v>
      </c>
      <c r="N28" s="602"/>
      <c r="O28" s="602"/>
      <c r="P28" s="602"/>
      <c r="Q28" s="602"/>
      <c r="R28" s="602"/>
      <c r="S28" s="602"/>
      <c r="T28" s="602"/>
      <c r="U28" s="602"/>
      <c r="V28" s="602"/>
      <c r="W28" s="603"/>
      <c r="X28" s="602" t="s">
        <v>2338</v>
      </c>
      <c r="Y28" s="602"/>
      <c r="Z28" s="602"/>
      <c r="AA28" s="602"/>
      <c r="AB28" s="602"/>
      <c r="AC28" s="602"/>
      <c r="AD28" s="602"/>
      <c r="AE28" s="602"/>
      <c r="AF28" s="602"/>
      <c r="AG28" s="602"/>
      <c r="AH28" s="602"/>
      <c r="AI28" s="602"/>
      <c r="AJ28" s="602"/>
      <c r="AK28" s="602"/>
      <c r="AL28" s="603"/>
    </row>
    <row r="29" spans="4:38">
      <c r="E29" s="601"/>
      <c r="F29" s="602"/>
      <c r="G29" s="602"/>
      <c r="H29" s="602"/>
      <c r="I29" s="602"/>
      <c r="J29" s="602"/>
      <c r="K29" s="602"/>
      <c r="L29" s="602"/>
      <c r="M29" s="601" t="s">
        <v>2333</v>
      </c>
      <c r="N29" s="602"/>
      <c r="O29" s="602"/>
      <c r="P29" s="602"/>
      <c r="Q29" s="602"/>
      <c r="R29" s="602"/>
      <c r="S29" s="602"/>
      <c r="T29" s="602"/>
      <c r="U29" s="602"/>
      <c r="V29" s="602"/>
      <c r="W29" s="603"/>
      <c r="X29" s="602" t="s">
        <v>2339</v>
      </c>
      <c r="Y29" s="602"/>
      <c r="Z29" s="602"/>
      <c r="AA29" s="602"/>
      <c r="AB29" s="602"/>
      <c r="AC29" s="602"/>
      <c r="AD29" s="602"/>
      <c r="AE29" s="602"/>
      <c r="AF29" s="602"/>
      <c r="AG29" s="602"/>
      <c r="AH29" s="602"/>
      <c r="AI29" s="602"/>
      <c r="AJ29" s="602"/>
      <c r="AK29" s="602"/>
      <c r="AL29" s="603"/>
    </row>
    <row r="30" spans="4:38">
      <c r="E30" s="601" t="s">
        <v>3044</v>
      </c>
      <c r="F30" s="602"/>
      <c r="G30" s="602"/>
      <c r="H30" s="602"/>
      <c r="I30" s="602"/>
      <c r="J30" s="602"/>
      <c r="K30" s="602"/>
      <c r="L30" s="602"/>
      <c r="M30" s="601" t="s">
        <v>2333</v>
      </c>
      <c r="N30" s="602"/>
      <c r="O30" s="602"/>
      <c r="P30" s="602"/>
      <c r="Q30" s="602"/>
      <c r="R30" s="602"/>
      <c r="S30" s="602"/>
      <c r="T30" s="602"/>
      <c r="U30" s="602"/>
      <c r="V30" s="602"/>
      <c r="W30" s="603"/>
      <c r="X30" s="602" t="s">
        <v>2340</v>
      </c>
      <c r="Y30" s="602"/>
      <c r="Z30" s="602"/>
      <c r="AA30" s="602"/>
      <c r="AB30" s="602"/>
      <c r="AC30" s="602"/>
      <c r="AD30" s="602"/>
      <c r="AE30" s="602"/>
      <c r="AF30" s="602"/>
      <c r="AG30" s="602"/>
      <c r="AH30" s="602"/>
      <c r="AI30" s="602"/>
      <c r="AJ30" s="602"/>
      <c r="AK30" s="602"/>
      <c r="AL30" s="603"/>
    </row>
    <row r="31" spans="4:38">
      <c r="E31" s="604" t="s">
        <v>2265</v>
      </c>
      <c r="F31" s="605"/>
      <c r="G31" s="605"/>
      <c r="H31" s="605"/>
      <c r="I31" s="605"/>
      <c r="J31" s="605"/>
      <c r="K31" s="605"/>
      <c r="L31" s="605"/>
      <c r="M31" s="604" t="s">
        <v>2332</v>
      </c>
      <c r="N31" s="605"/>
      <c r="O31" s="605"/>
      <c r="P31" s="605"/>
      <c r="Q31" s="605"/>
      <c r="R31" s="605"/>
      <c r="S31" s="605"/>
      <c r="T31" s="605"/>
      <c r="U31" s="605"/>
      <c r="V31" s="605"/>
      <c r="W31" s="606"/>
      <c r="X31" s="605" t="s">
        <v>2379</v>
      </c>
      <c r="Y31" s="605"/>
      <c r="Z31" s="605"/>
      <c r="AA31" s="605"/>
      <c r="AB31" s="605"/>
      <c r="AC31" s="605"/>
      <c r="AD31" s="605"/>
      <c r="AE31" s="605"/>
      <c r="AF31" s="605"/>
      <c r="AG31" s="605"/>
      <c r="AH31" s="605"/>
      <c r="AI31" s="605"/>
      <c r="AJ31" s="605"/>
      <c r="AK31" s="605"/>
      <c r="AL31" s="606"/>
    </row>
    <row r="33" spans="3:40">
      <c r="D33" s="647" t="s">
        <v>3131</v>
      </c>
    </row>
    <row r="34" spans="3:40">
      <c r="E34" t="s">
        <v>3132</v>
      </c>
    </row>
    <row r="35" spans="3:40">
      <c r="E35" t="s">
        <v>3133</v>
      </c>
    </row>
    <row r="36" spans="3:40">
      <c r="F36" s="1122"/>
      <c r="G36" s="1123"/>
      <c r="H36" s="1123"/>
      <c r="I36" s="1123"/>
      <c r="J36" s="1123"/>
      <c r="K36" s="1123"/>
      <c r="L36" s="1123"/>
      <c r="M36" s="1123"/>
      <c r="N36" s="1123"/>
      <c r="O36" s="1123"/>
      <c r="P36" s="1123"/>
      <c r="Q36" s="1123"/>
      <c r="R36" s="1123"/>
      <c r="S36" s="1123"/>
      <c r="T36" s="1123"/>
      <c r="U36" s="1123"/>
      <c r="V36" s="1123"/>
      <c r="W36" s="1123"/>
      <c r="X36" s="1123"/>
      <c r="Y36" s="1123"/>
      <c r="Z36" s="1123"/>
      <c r="AA36" s="1123"/>
      <c r="AB36" s="1123"/>
      <c r="AC36" s="1124"/>
    </row>
    <row r="37" spans="3:40">
      <c r="F37" s="1125"/>
      <c r="G37" s="1126" t="s">
        <v>379</v>
      </c>
      <c r="H37" s="1126"/>
      <c r="I37" s="1126"/>
      <c r="J37" s="1126"/>
      <c r="K37" s="1126"/>
      <c r="L37" s="1126"/>
      <c r="M37" s="1126"/>
      <c r="N37" s="1126"/>
      <c r="O37" s="1126"/>
      <c r="P37" s="1126"/>
      <c r="Q37" s="1126"/>
      <c r="R37" s="1126"/>
      <c r="S37" s="1126"/>
      <c r="T37" s="1126"/>
      <c r="U37" s="1126"/>
      <c r="V37" s="1126"/>
      <c r="W37" s="1126"/>
      <c r="X37" s="1126"/>
      <c r="Y37" s="1126"/>
      <c r="Z37" s="1126"/>
      <c r="AA37" s="1126"/>
      <c r="AB37" s="1126"/>
      <c r="AC37" s="1127"/>
      <c r="AD37" s="103"/>
      <c r="AE37" s="103"/>
      <c r="AF37" s="103"/>
      <c r="AG37" s="103"/>
      <c r="AH37" s="103"/>
      <c r="AI37" s="103"/>
      <c r="AJ37" s="103"/>
      <c r="AK37" s="103"/>
      <c r="AL37" s="103"/>
      <c r="AM37" s="103"/>
      <c r="AN37" s="103"/>
    </row>
    <row r="38" spans="3:40">
      <c r="F38" s="1125"/>
      <c r="G38" s="1126"/>
      <c r="H38" s="1126" t="s">
        <v>382</v>
      </c>
      <c r="I38" s="1126"/>
      <c r="J38" s="1126"/>
      <c r="K38" s="1126"/>
      <c r="L38" s="1126"/>
      <c r="M38" s="1126"/>
      <c r="N38" s="1126"/>
      <c r="O38" s="1126"/>
      <c r="P38" s="1126"/>
      <c r="Q38" s="1126"/>
      <c r="R38" s="1126"/>
      <c r="S38" s="1126"/>
      <c r="T38" s="1126"/>
      <c r="U38" s="1126"/>
      <c r="V38" s="1126"/>
      <c r="W38" s="1126"/>
      <c r="X38" s="1126"/>
      <c r="Y38" s="1126"/>
      <c r="Z38" s="1126"/>
      <c r="AA38" s="1126"/>
      <c r="AB38" s="1126"/>
      <c r="AC38" s="1127"/>
      <c r="AD38" s="103"/>
      <c r="AE38" s="103"/>
      <c r="AF38" s="103"/>
      <c r="AG38" s="103"/>
      <c r="AH38" s="103"/>
      <c r="AI38" s="103"/>
      <c r="AJ38" s="103"/>
      <c r="AK38" s="103"/>
      <c r="AL38" s="103"/>
      <c r="AM38" s="103"/>
      <c r="AN38" s="103"/>
    </row>
    <row r="39" spans="3:40">
      <c r="F39" s="1125"/>
      <c r="G39" s="1128"/>
      <c r="H39" s="1128" t="s">
        <v>384</v>
      </c>
      <c r="I39" s="1128"/>
      <c r="J39" s="1128"/>
      <c r="K39" s="1128"/>
      <c r="L39" s="1128"/>
      <c r="M39" s="1128"/>
      <c r="N39" s="1128"/>
      <c r="O39" s="1128"/>
      <c r="P39" s="1126"/>
      <c r="Q39" s="1126"/>
      <c r="R39" s="1126"/>
      <c r="S39" s="1126"/>
      <c r="T39" s="1126"/>
      <c r="U39" s="1126"/>
      <c r="V39" s="1126"/>
      <c r="W39" s="1126"/>
      <c r="X39" s="1126"/>
      <c r="Y39" s="1126"/>
      <c r="Z39" s="1126"/>
      <c r="AA39" s="1126"/>
      <c r="AB39" s="1126"/>
      <c r="AC39" s="1127"/>
      <c r="AD39" s="103"/>
      <c r="AE39" s="103"/>
      <c r="AF39" s="103"/>
      <c r="AG39" s="103"/>
      <c r="AH39" s="103"/>
      <c r="AI39" s="103"/>
      <c r="AJ39" s="103"/>
      <c r="AK39" s="103"/>
      <c r="AL39" s="103"/>
      <c r="AM39" s="103"/>
      <c r="AN39" s="103"/>
    </row>
    <row r="40" spans="3:40">
      <c r="F40" s="1125"/>
      <c r="G40" s="1128"/>
      <c r="H40" s="1128" t="s">
        <v>386</v>
      </c>
      <c r="I40" s="1128"/>
      <c r="J40" s="1128"/>
      <c r="K40" s="1128"/>
      <c r="L40" s="1128"/>
      <c r="M40" s="1128"/>
      <c r="N40" s="1128"/>
      <c r="O40" s="1128"/>
      <c r="P40" s="1126"/>
      <c r="Q40" s="1126"/>
      <c r="R40" s="1126"/>
      <c r="S40" s="1126"/>
      <c r="T40" s="1126"/>
      <c r="U40" s="1126"/>
      <c r="V40" s="1126"/>
      <c r="W40" s="1126"/>
      <c r="X40" s="1126"/>
      <c r="Y40" s="1126"/>
      <c r="Z40" s="1126"/>
      <c r="AA40" s="1126"/>
      <c r="AB40" s="1126"/>
      <c r="AC40" s="1127"/>
      <c r="AD40" s="103"/>
      <c r="AE40" s="103"/>
      <c r="AF40" s="103"/>
      <c r="AG40" s="104"/>
      <c r="AH40" s="104"/>
      <c r="AI40" s="104"/>
      <c r="AJ40" s="104"/>
      <c r="AK40" s="104"/>
      <c r="AL40" s="104"/>
      <c r="AM40" s="104"/>
      <c r="AN40" s="104"/>
    </row>
    <row r="41" spans="3:40">
      <c r="F41" s="1125"/>
      <c r="G41" s="1128"/>
      <c r="H41" s="1128"/>
      <c r="I41" s="1128"/>
      <c r="J41" s="1128"/>
      <c r="K41" s="1128"/>
      <c r="L41" s="1128"/>
      <c r="M41" s="1128"/>
      <c r="N41" s="1128"/>
      <c r="O41" s="1128"/>
      <c r="P41" s="1128"/>
      <c r="Q41" s="1128"/>
      <c r="R41" s="1128"/>
      <c r="S41" s="1128"/>
      <c r="T41" s="1128"/>
      <c r="U41" s="1128"/>
      <c r="V41" s="1128"/>
      <c r="W41" s="1128"/>
      <c r="X41" s="1128"/>
      <c r="Y41" s="1128"/>
      <c r="Z41" s="1128"/>
      <c r="AA41" s="1128"/>
      <c r="AB41" s="1128"/>
      <c r="AC41" s="1129"/>
      <c r="AD41" s="104"/>
      <c r="AE41" s="104"/>
      <c r="AF41" s="104"/>
      <c r="AG41" s="104"/>
      <c r="AH41" s="104"/>
      <c r="AI41" s="104"/>
      <c r="AJ41" s="104"/>
      <c r="AK41" s="104"/>
      <c r="AL41" s="104"/>
      <c r="AM41" s="104"/>
      <c r="AN41" s="104"/>
    </row>
    <row r="42" spans="3:40">
      <c r="F42" s="1125"/>
      <c r="G42" s="1128"/>
      <c r="H42" s="1128" t="s">
        <v>932</v>
      </c>
      <c r="I42" s="1128"/>
      <c r="J42" s="1128"/>
      <c r="K42" s="1128"/>
      <c r="L42" s="1128"/>
      <c r="M42" s="1128"/>
      <c r="N42" s="1128"/>
      <c r="O42" s="1128"/>
      <c r="P42" s="1128"/>
      <c r="Q42" s="1128"/>
      <c r="R42" s="1128"/>
      <c r="S42" s="1128" t="s">
        <v>389</v>
      </c>
      <c r="T42" s="1126"/>
      <c r="U42" s="1126"/>
      <c r="V42" s="1126"/>
      <c r="W42" s="1126"/>
      <c r="X42" s="1126"/>
      <c r="Y42" s="1126"/>
      <c r="Z42" s="1126"/>
      <c r="AA42" s="1126"/>
      <c r="AB42" s="1126"/>
      <c r="AC42" s="1127"/>
      <c r="AD42" s="103"/>
      <c r="AE42" s="103"/>
      <c r="AF42" s="103"/>
      <c r="AG42" s="103"/>
      <c r="AH42" s="103"/>
      <c r="AI42" s="103"/>
      <c r="AJ42" s="103"/>
      <c r="AK42" s="103"/>
      <c r="AL42" s="103"/>
      <c r="AM42" s="103"/>
      <c r="AN42" s="104"/>
    </row>
    <row r="43" spans="3:40">
      <c r="F43" s="1125"/>
      <c r="G43" s="1128"/>
      <c r="H43" s="1128" t="s">
        <v>931</v>
      </c>
      <c r="I43" s="1126"/>
      <c r="J43" s="1128"/>
      <c r="K43" s="1128"/>
      <c r="L43" s="1128"/>
      <c r="M43" s="1128"/>
      <c r="N43" s="1128"/>
      <c r="O43" s="1128"/>
      <c r="P43" s="1128"/>
      <c r="Q43" s="1128"/>
      <c r="R43" s="1128"/>
      <c r="S43" s="1128" t="s">
        <v>390</v>
      </c>
      <c r="T43" s="1126"/>
      <c r="U43" s="1126"/>
      <c r="V43" s="1126"/>
      <c r="W43" s="1126"/>
      <c r="X43" s="1126"/>
      <c r="Y43" s="1126"/>
      <c r="Z43" s="1126"/>
      <c r="AA43" s="1126"/>
      <c r="AB43" s="1126"/>
      <c r="AC43" s="1127"/>
      <c r="AD43" s="103"/>
      <c r="AE43" s="103"/>
      <c r="AF43" s="103"/>
      <c r="AG43" s="103"/>
      <c r="AH43" s="103"/>
      <c r="AI43" s="103"/>
      <c r="AJ43" s="103"/>
      <c r="AK43" s="103"/>
      <c r="AL43" s="103"/>
      <c r="AM43" s="103"/>
      <c r="AN43" s="104"/>
    </row>
    <row r="44" spans="3:40">
      <c r="F44" s="1125"/>
      <c r="G44" s="1128"/>
      <c r="H44" s="1128" t="s">
        <v>933</v>
      </c>
      <c r="I44" s="1126"/>
      <c r="J44" s="1128"/>
      <c r="K44" s="1128"/>
      <c r="L44" s="1128"/>
      <c r="M44" s="1128"/>
      <c r="N44" s="1128"/>
      <c r="O44" s="1128"/>
      <c r="P44" s="1128"/>
      <c r="Q44" s="1128"/>
      <c r="R44" s="1128"/>
      <c r="S44" s="1128" t="s">
        <v>392</v>
      </c>
      <c r="T44" s="1126"/>
      <c r="U44" s="1126"/>
      <c r="V44" s="1126"/>
      <c r="W44" s="1126"/>
      <c r="X44" s="1126"/>
      <c r="Y44" s="1126"/>
      <c r="Z44" s="1126"/>
      <c r="AA44" s="1126"/>
      <c r="AB44" s="1126"/>
      <c r="AC44" s="1127"/>
      <c r="AD44" s="103"/>
      <c r="AE44" s="103"/>
      <c r="AF44" s="103"/>
      <c r="AG44" s="103"/>
      <c r="AH44" s="103"/>
      <c r="AI44" s="103"/>
      <c r="AJ44" s="103"/>
      <c r="AK44" s="103"/>
      <c r="AL44" s="103"/>
      <c r="AM44" s="103"/>
      <c r="AN44" s="104"/>
    </row>
    <row r="45" spans="3:40">
      <c r="F45" s="1125"/>
      <c r="G45" s="1128"/>
      <c r="H45" s="1128" t="s">
        <v>934</v>
      </c>
      <c r="I45" s="1126"/>
      <c r="J45" s="1128"/>
      <c r="K45" s="1128"/>
      <c r="L45" s="1128"/>
      <c r="M45" s="1128"/>
      <c r="N45" s="1128"/>
      <c r="O45" s="1128"/>
      <c r="P45" s="1128"/>
      <c r="Q45" s="1128"/>
      <c r="R45" s="1128"/>
      <c r="S45" s="1128" t="s">
        <v>393</v>
      </c>
      <c r="T45" s="1126"/>
      <c r="U45" s="1126"/>
      <c r="V45" s="1126"/>
      <c r="W45" s="1126"/>
      <c r="X45" s="1126"/>
      <c r="Y45" s="1126"/>
      <c r="Z45" s="1126"/>
      <c r="AA45" s="1126"/>
      <c r="AB45" s="1126"/>
      <c r="AC45" s="1127"/>
      <c r="AD45" s="103"/>
      <c r="AE45" s="103"/>
      <c r="AF45" s="103"/>
      <c r="AG45" s="103"/>
      <c r="AH45" s="103"/>
      <c r="AI45" s="103"/>
      <c r="AJ45" s="103"/>
      <c r="AK45" s="103"/>
      <c r="AL45" s="103"/>
      <c r="AM45" s="103"/>
      <c r="AN45" s="104"/>
    </row>
    <row r="46" spans="3:40">
      <c r="F46" s="1130"/>
      <c r="G46" s="1131"/>
      <c r="H46" s="1131"/>
      <c r="I46" s="1131"/>
      <c r="J46" s="1131"/>
      <c r="K46" s="1131"/>
      <c r="L46" s="1131"/>
      <c r="M46" s="1131"/>
      <c r="N46" s="1131"/>
      <c r="O46" s="1131"/>
      <c r="P46" s="1131"/>
      <c r="Q46" s="1131"/>
      <c r="R46" s="1131"/>
      <c r="S46" s="1131"/>
      <c r="T46" s="1131"/>
      <c r="U46" s="1131"/>
      <c r="V46" s="1131"/>
      <c r="W46" s="1131"/>
      <c r="X46" s="1131"/>
      <c r="Y46" s="1131"/>
      <c r="Z46" s="1131"/>
      <c r="AA46" s="1131"/>
      <c r="AB46" s="1131"/>
      <c r="AC46" s="1132"/>
    </row>
    <row r="48" spans="3:40">
      <c r="C48" s="582" t="s">
        <v>3054</v>
      </c>
    </row>
    <row r="49" spans="3:42">
      <c r="D49" t="s">
        <v>3055</v>
      </c>
    </row>
    <row r="52" spans="3:42">
      <c r="C52" s="582" t="s">
        <v>3056</v>
      </c>
    </row>
    <row r="53" spans="3:42">
      <c r="D53" t="s">
        <v>2363</v>
      </c>
    </row>
    <row r="54" spans="3:42">
      <c r="E54" t="s">
        <v>2341</v>
      </c>
    </row>
    <row r="55" spans="3:42">
      <c r="E55" t="s">
        <v>2342</v>
      </c>
    </row>
    <row r="56" spans="3:42">
      <c r="E56" s="613" t="s">
        <v>2343</v>
      </c>
      <c r="F56" s="614"/>
      <c r="G56" s="614"/>
      <c r="H56" s="614"/>
      <c r="I56" s="614"/>
      <c r="J56" s="614"/>
      <c r="K56" s="614"/>
      <c r="L56" s="614"/>
      <c r="M56" s="610" t="s">
        <v>2344</v>
      </c>
      <c r="N56" s="611"/>
      <c r="O56" s="611"/>
      <c r="P56" s="611"/>
      <c r="Q56" s="611"/>
      <c r="R56" s="611"/>
      <c r="S56" s="611"/>
      <c r="T56" s="611"/>
      <c r="U56" s="612"/>
      <c r="V56" s="614" t="s">
        <v>2345</v>
      </c>
      <c r="W56" s="614"/>
      <c r="X56" s="614"/>
      <c r="Y56" s="614"/>
      <c r="Z56" s="614"/>
      <c r="AA56" s="614"/>
      <c r="AB56" s="614"/>
      <c r="AC56" s="614"/>
      <c r="AD56" s="613" t="s">
        <v>2358</v>
      </c>
      <c r="AE56" s="614"/>
      <c r="AF56" s="614"/>
      <c r="AG56" s="614"/>
      <c r="AH56" s="614"/>
      <c r="AI56" s="614"/>
      <c r="AJ56" s="614"/>
      <c r="AK56" s="614"/>
      <c r="AL56" s="614"/>
      <c r="AM56" s="614"/>
      <c r="AN56" s="614"/>
      <c r="AO56" s="614"/>
      <c r="AP56" s="615"/>
    </row>
    <row r="57" spans="3:42">
      <c r="E57" s="607" t="s">
        <v>2346</v>
      </c>
      <c r="F57" s="608"/>
      <c r="G57" s="608"/>
      <c r="H57" s="608"/>
      <c r="I57" s="608"/>
      <c r="J57" s="608"/>
      <c r="K57" s="608"/>
      <c r="L57" s="608"/>
      <c r="M57" s="607" t="s">
        <v>2364</v>
      </c>
      <c r="N57" s="608"/>
      <c r="O57" s="608"/>
      <c r="P57" s="608"/>
      <c r="Q57" s="608"/>
      <c r="R57" s="608"/>
      <c r="S57" s="608"/>
      <c r="T57" s="608"/>
      <c r="U57" s="609"/>
      <c r="V57" s="608" t="s">
        <v>2365</v>
      </c>
      <c r="W57" s="608"/>
      <c r="X57" s="608"/>
      <c r="Y57" s="608"/>
      <c r="Z57" s="608"/>
      <c r="AA57" s="608"/>
      <c r="AB57" s="608"/>
      <c r="AC57" s="608"/>
      <c r="AD57" s="607" t="s">
        <v>2370</v>
      </c>
      <c r="AE57" s="608"/>
      <c r="AF57" s="608"/>
      <c r="AG57" s="608"/>
      <c r="AH57" s="608"/>
      <c r="AI57" s="608"/>
      <c r="AJ57" s="608"/>
      <c r="AK57" s="608"/>
      <c r="AL57" s="608"/>
      <c r="AM57" s="608"/>
      <c r="AN57" s="608"/>
      <c r="AO57" s="608"/>
      <c r="AP57" s="609"/>
    </row>
    <row r="58" spans="3:42">
      <c r="E58" s="601" t="s">
        <v>2347</v>
      </c>
      <c r="F58" s="602"/>
      <c r="G58" s="602"/>
      <c r="H58" s="602"/>
      <c r="I58" s="602"/>
      <c r="J58" s="602"/>
      <c r="K58" s="602"/>
      <c r="L58" s="602"/>
      <c r="M58" s="601" t="s">
        <v>2371</v>
      </c>
      <c r="N58" s="602"/>
      <c r="O58" s="602"/>
      <c r="P58" s="602"/>
      <c r="Q58" s="602"/>
      <c r="R58" s="602"/>
      <c r="S58" s="602"/>
      <c r="T58" s="602"/>
      <c r="U58" s="603"/>
      <c r="V58" s="602" t="s">
        <v>2368</v>
      </c>
      <c r="W58" s="602"/>
      <c r="X58" s="602"/>
      <c r="Y58" s="602"/>
      <c r="Z58" s="602"/>
      <c r="AA58" s="602"/>
      <c r="AB58" s="602"/>
      <c r="AC58" s="602"/>
      <c r="AD58" s="601" t="s">
        <v>2369</v>
      </c>
      <c r="AE58" s="602"/>
      <c r="AF58" s="602"/>
      <c r="AG58" s="602"/>
      <c r="AH58" s="602"/>
      <c r="AI58" s="602"/>
      <c r="AJ58" s="602"/>
      <c r="AK58" s="602"/>
      <c r="AL58" s="602"/>
      <c r="AM58" s="602"/>
      <c r="AN58" s="602"/>
      <c r="AO58" s="602"/>
      <c r="AP58" s="603"/>
    </row>
    <row r="59" spans="3:42">
      <c r="E59" s="601"/>
      <c r="F59" s="602"/>
      <c r="G59" s="602"/>
      <c r="H59" s="602"/>
      <c r="I59" s="602"/>
      <c r="J59" s="602"/>
      <c r="K59" s="602"/>
      <c r="L59" s="602"/>
      <c r="M59" s="601"/>
      <c r="N59" s="602" t="s">
        <v>2350</v>
      </c>
      <c r="O59" s="602"/>
      <c r="P59" s="602"/>
      <c r="Q59" s="602"/>
      <c r="R59" s="602"/>
      <c r="S59" s="602"/>
      <c r="T59" s="602"/>
      <c r="U59" s="603"/>
      <c r="V59" s="602" t="s">
        <v>2351</v>
      </c>
      <c r="W59" s="602"/>
      <c r="X59" s="602"/>
      <c r="Y59" s="602"/>
      <c r="Z59" s="602"/>
      <c r="AA59" s="602"/>
      <c r="AB59" s="602"/>
      <c r="AC59" s="602"/>
      <c r="AD59" s="601" t="s">
        <v>2372</v>
      </c>
      <c r="AE59" s="602"/>
      <c r="AF59" s="602"/>
      <c r="AG59" s="602"/>
      <c r="AH59" s="602"/>
      <c r="AI59" s="602"/>
      <c r="AJ59" s="602"/>
      <c r="AK59" s="602"/>
      <c r="AL59" s="602"/>
      <c r="AM59" s="602"/>
      <c r="AN59" s="602"/>
      <c r="AO59" s="602"/>
      <c r="AP59" s="603"/>
    </row>
    <row r="60" spans="3:42">
      <c r="E60" s="601"/>
      <c r="F60" s="602"/>
      <c r="G60" s="602"/>
      <c r="H60" s="602"/>
      <c r="I60" s="602"/>
      <c r="J60" s="602"/>
      <c r="K60" s="602"/>
      <c r="L60" s="602"/>
      <c r="M60" s="601"/>
      <c r="N60" s="602"/>
      <c r="O60" s="602" t="s">
        <v>2354</v>
      </c>
      <c r="P60" s="602"/>
      <c r="Q60" s="602"/>
      <c r="R60" s="602"/>
      <c r="S60" s="602"/>
      <c r="T60" s="602"/>
      <c r="U60" s="603"/>
      <c r="V60" s="602" t="s">
        <v>2355</v>
      </c>
      <c r="W60" s="602"/>
      <c r="X60" s="602"/>
      <c r="Y60" s="602"/>
      <c r="Z60" s="602"/>
      <c r="AA60" s="602"/>
      <c r="AB60" s="602"/>
      <c r="AC60" s="602"/>
      <c r="AD60" s="601" t="s">
        <v>2361</v>
      </c>
      <c r="AE60" s="602"/>
      <c r="AF60" s="602"/>
      <c r="AG60" s="602"/>
      <c r="AH60" s="602"/>
      <c r="AI60" s="602"/>
      <c r="AJ60" s="602"/>
      <c r="AK60" s="602"/>
      <c r="AL60" s="602"/>
      <c r="AM60" s="602"/>
      <c r="AN60" s="602"/>
      <c r="AO60" s="602"/>
      <c r="AP60" s="603"/>
    </row>
    <row r="61" spans="3:42">
      <c r="E61" s="601"/>
      <c r="F61" s="602"/>
      <c r="G61" s="602"/>
      <c r="H61" s="602"/>
      <c r="I61" s="602"/>
      <c r="J61" s="602"/>
      <c r="K61" s="602"/>
      <c r="L61" s="602"/>
      <c r="M61" s="601"/>
      <c r="N61" s="602" t="s">
        <v>2348</v>
      </c>
      <c r="O61" s="602"/>
      <c r="P61" s="602"/>
      <c r="Q61" s="602"/>
      <c r="R61" s="602"/>
      <c r="S61" s="602"/>
      <c r="T61" s="602"/>
      <c r="U61" s="603"/>
      <c r="V61" s="602" t="s">
        <v>2349</v>
      </c>
      <c r="W61" s="602"/>
      <c r="X61" s="602"/>
      <c r="Y61" s="602"/>
      <c r="Z61" s="602"/>
      <c r="AA61" s="602"/>
      <c r="AB61" s="602"/>
      <c r="AC61" s="602"/>
      <c r="AD61" s="601" t="s">
        <v>2372</v>
      </c>
      <c r="AE61" s="602"/>
      <c r="AF61" s="602"/>
      <c r="AG61" s="602"/>
      <c r="AH61" s="602"/>
      <c r="AI61" s="602"/>
      <c r="AJ61" s="602"/>
      <c r="AK61" s="602"/>
      <c r="AL61" s="602"/>
      <c r="AM61" s="602"/>
      <c r="AN61" s="602"/>
      <c r="AO61" s="602"/>
      <c r="AP61" s="603"/>
    </row>
    <row r="62" spans="3:42">
      <c r="E62" s="601"/>
      <c r="F62" s="602"/>
      <c r="G62" s="602"/>
      <c r="H62" s="602"/>
      <c r="I62" s="602"/>
      <c r="J62" s="602"/>
      <c r="K62" s="602"/>
      <c r="L62" s="602"/>
      <c r="M62" s="601"/>
      <c r="N62" s="602"/>
      <c r="O62" s="602" t="s">
        <v>2352</v>
      </c>
      <c r="P62" s="602"/>
      <c r="Q62" s="602"/>
      <c r="R62" s="602"/>
      <c r="S62" s="602"/>
      <c r="T62" s="602"/>
      <c r="U62" s="603"/>
      <c r="V62" s="602" t="s">
        <v>2353</v>
      </c>
      <c r="W62" s="602"/>
      <c r="X62" s="602"/>
      <c r="Y62" s="602"/>
      <c r="Z62" s="602"/>
      <c r="AA62" s="602"/>
      <c r="AB62" s="602"/>
      <c r="AC62" s="602"/>
      <c r="AD62" s="601" t="s">
        <v>2360</v>
      </c>
      <c r="AE62" s="602"/>
      <c r="AF62" s="602"/>
      <c r="AG62" s="602"/>
      <c r="AH62" s="602"/>
      <c r="AI62" s="602"/>
      <c r="AJ62" s="602"/>
      <c r="AK62" s="602"/>
      <c r="AL62" s="602"/>
      <c r="AM62" s="602"/>
      <c r="AN62" s="602"/>
      <c r="AO62" s="602"/>
      <c r="AP62" s="603"/>
    </row>
    <row r="63" spans="3:42">
      <c r="E63" s="604"/>
      <c r="F63" s="605"/>
      <c r="G63" s="605"/>
      <c r="H63" s="605"/>
      <c r="I63" s="605"/>
      <c r="J63" s="605"/>
      <c r="K63" s="605"/>
      <c r="L63" s="605"/>
      <c r="M63" s="604" t="s">
        <v>2356</v>
      </c>
      <c r="N63" s="605"/>
      <c r="O63" s="605"/>
      <c r="P63" s="605"/>
      <c r="Q63" s="605"/>
      <c r="R63" s="605"/>
      <c r="S63" s="605"/>
      <c r="T63" s="605"/>
      <c r="U63" s="606"/>
      <c r="V63" s="605" t="s">
        <v>2357</v>
      </c>
      <c r="W63" s="605"/>
      <c r="X63" s="605"/>
      <c r="Y63" s="605"/>
      <c r="Z63" s="605"/>
      <c r="AA63" s="605"/>
      <c r="AB63" s="605"/>
      <c r="AC63" s="605"/>
      <c r="AD63" s="604" t="s">
        <v>2359</v>
      </c>
      <c r="AE63" s="605"/>
      <c r="AF63" s="605"/>
      <c r="AG63" s="605"/>
      <c r="AH63" s="605"/>
      <c r="AI63" s="605"/>
      <c r="AJ63" s="605"/>
      <c r="AK63" s="605"/>
      <c r="AL63" s="605"/>
      <c r="AM63" s="605"/>
      <c r="AN63" s="605"/>
      <c r="AO63" s="605"/>
      <c r="AP63" s="606"/>
    </row>
    <row r="66" spans="3:42">
      <c r="C66" s="647" t="s">
        <v>3057</v>
      </c>
    </row>
    <row r="67" spans="3:42">
      <c r="D67" t="s">
        <v>2366</v>
      </c>
      <c r="U67" s="647" t="s">
        <v>2394</v>
      </c>
    </row>
    <row r="68" spans="3:42">
      <c r="D68" t="s">
        <v>2373</v>
      </c>
    </row>
    <row r="69" spans="3:42">
      <c r="E69" s="613" t="s">
        <v>2294</v>
      </c>
      <c r="F69" s="614"/>
      <c r="G69" s="614"/>
      <c r="H69" s="614"/>
      <c r="I69" s="614"/>
      <c r="J69" s="614"/>
      <c r="K69" s="614"/>
      <c r="L69" s="613" t="s">
        <v>2295</v>
      </c>
      <c r="M69" s="614"/>
      <c r="N69" s="614"/>
      <c r="O69" s="614"/>
      <c r="P69" s="614"/>
      <c r="Q69" s="615"/>
      <c r="R69" s="614" t="s">
        <v>2296</v>
      </c>
      <c r="S69" s="614"/>
      <c r="T69" s="614"/>
      <c r="U69" s="614"/>
      <c r="V69" s="614"/>
      <c r="W69" s="614"/>
      <c r="X69" s="613" t="s">
        <v>2319</v>
      </c>
      <c r="Y69" s="614"/>
      <c r="Z69" s="614"/>
      <c r="AA69" s="614"/>
      <c r="AB69" s="614"/>
      <c r="AC69" s="614"/>
      <c r="AD69" s="615"/>
      <c r="AE69" s="610" t="s">
        <v>2367</v>
      </c>
      <c r="AF69" s="611"/>
      <c r="AG69" s="611"/>
      <c r="AH69" s="611"/>
      <c r="AI69" s="611"/>
      <c r="AJ69" s="611"/>
      <c r="AK69" s="611"/>
      <c r="AL69" s="612"/>
    </row>
    <row r="70" spans="3:42">
      <c r="E70" s="598" t="s">
        <v>2375</v>
      </c>
      <c r="F70" s="599"/>
      <c r="G70" s="599"/>
      <c r="H70" s="599"/>
      <c r="I70" s="599"/>
      <c r="J70" s="599"/>
      <c r="K70" s="599"/>
      <c r="L70" s="598" t="s">
        <v>106</v>
      </c>
      <c r="M70" s="599"/>
      <c r="N70" s="599"/>
      <c r="O70" s="599"/>
      <c r="P70" s="599"/>
      <c r="Q70" s="600"/>
      <c r="R70" s="599" t="s">
        <v>2376</v>
      </c>
      <c r="S70" s="599"/>
      <c r="T70" s="599"/>
      <c r="U70" s="599"/>
      <c r="V70" s="599"/>
      <c r="W70" s="599"/>
      <c r="X70" s="598" t="s">
        <v>2316</v>
      </c>
      <c r="Y70" s="599"/>
      <c r="Z70" s="599"/>
      <c r="AA70" s="599"/>
      <c r="AB70" s="599"/>
      <c r="AC70" s="599"/>
      <c r="AD70" s="600"/>
      <c r="AE70" s="598" t="s">
        <v>2374</v>
      </c>
      <c r="AF70" s="599"/>
      <c r="AG70" s="599"/>
      <c r="AH70" s="599"/>
      <c r="AI70" s="599"/>
      <c r="AJ70" s="599"/>
      <c r="AK70" s="599"/>
      <c r="AL70" s="600"/>
    </row>
    <row r="71" spans="3:42">
      <c r="E71" s="601" t="s">
        <v>2291</v>
      </c>
      <c r="F71" s="602"/>
      <c r="G71" s="602"/>
      <c r="H71" s="602"/>
      <c r="I71" s="602"/>
      <c r="J71" s="602"/>
      <c r="K71" s="602"/>
      <c r="L71" s="601" t="s">
        <v>102</v>
      </c>
      <c r="M71" s="602"/>
      <c r="N71" s="602"/>
      <c r="O71" s="602"/>
      <c r="P71" s="602"/>
      <c r="Q71" s="603"/>
      <c r="R71" s="602" t="s">
        <v>2289</v>
      </c>
      <c r="S71" s="602"/>
      <c r="T71" s="602"/>
      <c r="U71" s="602"/>
      <c r="V71" s="602"/>
      <c r="W71" s="602"/>
      <c r="X71" s="601" t="s">
        <v>2317</v>
      </c>
      <c r="Y71" s="602"/>
      <c r="Z71" s="602"/>
      <c r="AA71" s="602"/>
      <c r="AB71" s="602"/>
      <c r="AC71" s="602"/>
      <c r="AD71" s="603"/>
      <c r="AE71" s="601"/>
      <c r="AF71" s="602"/>
      <c r="AG71" s="602"/>
      <c r="AH71" s="602"/>
      <c r="AI71" s="602"/>
      <c r="AJ71" s="602"/>
      <c r="AK71" s="602"/>
      <c r="AL71" s="603"/>
    </row>
    <row r="72" spans="3:42">
      <c r="E72" s="604" t="s">
        <v>2292</v>
      </c>
      <c r="F72" s="605"/>
      <c r="G72" s="605"/>
      <c r="H72" s="605"/>
      <c r="I72" s="605"/>
      <c r="J72" s="605"/>
      <c r="K72" s="605"/>
      <c r="L72" s="604" t="s">
        <v>104</v>
      </c>
      <c r="M72" s="605"/>
      <c r="N72" s="605"/>
      <c r="O72" s="605"/>
      <c r="P72" s="605"/>
      <c r="Q72" s="606"/>
      <c r="R72" s="605" t="s">
        <v>2289</v>
      </c>
      <c r="S72" s="605"/>
      <c r="T72" s="605"/>
      <c r="U72" s="605"/>
      <c r="V72" s="605"/>
      <c r="W72" s="605"/>
      <c r="X72" s="604" t="s">
        <v>2318</v>
      </c>
      <c r="Y72" s="605"/>
      <c r="Z72" s="605"/>
      <c r="AA72" s="605"/>
      <c r="AB72" s="605"/>
      <c r="AC72" s="605"/>
      <c r="AD72" s="606"/>
      <c r="AE72" s="604"/>
      <c r="AF72" s="605"/>
      <c r="AG72" s="605"/>
      <c r="AH72" s="605"/>
      <c r="AI72" s="605"/>
      <c r="AJ72" s="605"/>
      <c r="AK72" s="605"/>
      <c r="AL72" s="606"/>
    </row>
    <row r="73" spans="3:42">
      <c r="E73" s="604" t="s">
        <v>2293</v>
      </c>
      <c r="F73" s="605"/>
      <c r="G73" s="605"/>
      <c r="H73" s="605"/>
      <c r="I73" s="605"/>
      <c r="J73" s="605"/>
      <c r="K73" s="605"/>
      <c r="L73" s="604" t="s">
        <v>108</v>
      </c>
      <c r="M73" s="605"/>
      <c r="N73" s="605"/>
      <c r="O73" s="605"/>
      <c r="P73" s="605"/>
      <c r="Q73" s="606"/>
      <c r="R73" s="605" t="s">
        <v>2290</v>
      </c>
      <c r="S73" s="605"/>
      <c r="T73" s="605"/>
      <c r="U73" s="605"/>
      <c r="V73" s="605"/>
      <c r="W73" s="605"/>
      <c r="X73" s="604" t="s">
        <v>2320</v>
      </c>
      <c r="Y73" s="605"/>
      <c r="Z73" s="605"/>
      <c r="AA73" s="605"/>
      <c r="AB73" s="605"/>
      <c r="AC73" s="605"/>
      <c r="AD73" s="606"/>
      <c r="AE73" s="711" t="s">
        <v>2387</v>
      </c>
      <c r="AF73" s="605"/>
      <c r="AG73" s="605"/>
      <c r="AH73" s="605"/>
      <c r="AI73" s="605"/>
      <c r="AJ73" s="605"/>
      <c r="AK73" s="605"/>
      <c r="AL73" s="606"/>
    </row>
    <row r="76" spans="3:42">
      <c r="C76" s="582" t="s">
        <v>3058</v>
      </c>
    </row>
    <row r="77" spans="3:42">
      <c r="C77" s="582"/>
      <c r="D77" t="s">
        <v>3040</v>
      </c>
    </row>
    <row r="78" spans="3:42">
      <c r="C78" s="582"/>
      <c r="E78" t="s">
        <v>3042</v>
      </c>
    </row>
    <row r="79" spans="3:42">
      <c r="E79" t="s">
        <v>3041</v>
      </c>
    </row>
    <row r="80" spans="3:42">
      <c r="E80" s="610" t="s">
        <v>3023</v>
      </c>
      <c r="F80" s="611"/>
      <c r="G80" s="611"/>
      <c r="H80" s="611"/>
      <c r="I80" s="611"/>
      <c r="J80" s="611"/>
      <c r="K80" s="611"/>
      <c r="L80" s="611"/>
      <c r="M80" s="611"/>
      <c r="N80" s="611"/>
      <c r="O80" s="610" t="s">
        <v>3024</v>
      </c>
      <c r="P80" s="611"/>
      <c r="Q80" s="611"/>
      <c r="R80" s="611"/>
      <c r="S80" s="611"/>
      <c r="T80" s="611"/>
      <c r="U80" s="611"/>
      <c r="V80" s="611"/>
      <c r="W80" s="611"/>
      <c r="X80" s="611"/>
      <c r="Y80" s="611"/>
      <c r="Z80" s="612"/>
      <c r="AA80" s="611" t="s">
        <v>3037</v>
      </c>
      <c r="AB80" s="611"/>
      <c r="AC80" s="611"/>
      <c r="AD80" s="611"/>
      <c r="AE80" s="611"/>
      <c r="AF80" s="611"/>
      <c r="AG80" s="611"/>
      <c r="AH80" s="611"/>
      <c r="AI80" s="611"/>
      <c r="AJ80" s="611"/>
      <c r="AK80" s="611"/>
      <c r="AL80" s="611"/>
      <c r="AM80" s="611"/>
      <c r="AN80" s="611"/>
      <c r="AO80" s="611"/>
      <c r="AP80" s="612"/>
    </row>
    <row r="81" spans="4:42">
      <c r="E81" s="601" t="s">
        <v>3017</v>
      </c>
      <c r="F81" s="602"/>
      <c r="G81" s="602"/>
      <c r="H81" s="602"/>
      <c r="I81" s="602"/>
      <c r="J81" s="602"/>
      <c r="K81" s="602"/>
      <c r="L81" s="602"/>
      <c r="M81" s="602"/>
      <c r="N81" s="602"/>
      <c r="O81" s="601" t="s">
        <v>3025</v>
      </c>
      <c r="P81" s="602"/>
      <c r="Q81" s="602"/>
      <c r="R81" s="602"/>
      <c r="S81" s="602"/>
      <c r="T81" s="602"/>
      <c r="U81" s="602"/>
      <c r="V81" s="602"/>
      <c r="W81" s="602"/>
      <c r="X81" s="602"/>
      <c r="Y81" s="602"/>
      <c r="Z81" s="603"/>
      <c r="AA81" s="602" t="s">
        <v>3032</v>
      </c>
      <c r="AB81" s="602"/>
      <c r="AC81" s="602"/>
      <c r="AD81" s="602"/>
      <c r="AE81" s="602"/>
      <c r="AF81" s="602"/>
      <c r="AG81" s="602"/>
      <c r="AH81" s="602"/>
      <c r="AI81" s="602"/>
      <c r="AJ81" s="602"/>
      <c r="AK81" s="602"/>
      <c r="AL81" s="602"/>
      <c r="AM81" s="602"/>
      <c r="AN81" s="602"/>
      <c r="AO81" s="602"/>
      <c r="AP81" s="603"/>
    </row>
    <row r="82" spans="4:42">
      <c r="E82" s="601" t="s">
        <v>3018</v>
      </c>
      <c r="F82" s="602"/>
      <c r="G82" s="602"/>
      <c r="H82" s="602"/>
      <c r="I82" s="602"/>
      <c r="J82" s="602"/>
      <c r="K82" s="602"/>
      <c r="L82" s="602"/>
      <c r="M82" s="602"/>
      <c r="N82" s="602"/>
      <c r="O82" s="601" t="s">
        <v>3026</v>
      </c>
      <c r="P82" s="602"/>
      <c r="Q82" s="602"/>
      <c r="R82" s="602"/>
      <c r="S82" s="602"/>
      <c r="T82" s="602"/>
      <c r="U82" s="602"/>
      <c r="V82" s="602"/>
      <c r="W82" s="602"/>
      <c r="X82" s="602"/>
      <c r="Y82" s="602"/>
      <c r="Z82" s="603"/>
      <c r="AA82" s="602" t="s">
        <v>3033</v>
      </c>
      <c r="AB82" s="602"/>
      <c r="AC82" s="602"/>
      <c r="AD82" s="602"/>
      <c r="AE82" s="602"/>
      <c r="AF82" s="602"/>
      <c r="AG82" s="602"/>
      <c r="AH82" s="602"/>
      <c r="AI82" s="602"/>
      <c r="AJ82" s="602"/>
      <c r="AK82" s="602"/>
      <c r="AL82" s="602"/>
      <c r="AM82" s="602"/>
      <c r="AN82" s="602"/>
      <c r="AO82" s="602"/>
      <c r="AP82" s="603"/>
    </row>
    <row r="83" spans="4:42">
      <c r="E83" s="601" t="s">
        <v>3019</v>
      </c>
      <c r="F83" s="602"/>
      <c r="G83" s="602"/>
      <c r="H83" s="602"/>
      <c r="I83" s="602"/>
      <c r="J83" s="602"/>
      <c r="K83" s="602"/>
      <c r="L83" s="602"/>
      <c r="M83" s="602"/>
      <c r="N83" s="602"/>
      <c r="O83" s="601" t="s">
        <v>3027</v>
      </c>
      <c r="P83" s="602"/>
      <c r="Q83" s="602"/>
      <c r="R83" s="602"/>
      <c r="S83" s="602"/>
      <c r="T83" s="602"/>
      <c r="U83" s="602"/>
      <c r="V83" s="602"/>
      <c r="W83" s="602"/>
      <c r="X83" s="602"/>
      <c r="Y83" s="602"/>
      <c r="Z83" s="603"/>
      <c r="AA83" s="602" t="s">
        <v>3034</v>
      </c>
      <c r="AB83" s="602"/>
      <c r="AC83" s="602"/>
      <c r="AD83" s="602"/>
      <c r="AE83" s="602"/>
      <c r="AF83" s="602"/>
      <c r="AG83" s="602"/>
      <c r="AH83" s="602"/>
      <c r="AI83" s="602"/>
      <c r="AJ83" s="602"/>
      <c r="AK83" s="602"/>
      <c r="AL83" s="602"/>
      <c r="AM83" s="602"/>
      <c r="AN83" s="602"/>
      <c r="AO83" s="602"/>
      <c r="AP83" s="603"/>
    </row>
    <row r="84" spans="4:42">
      <c r="E84" s="601" t="s">
        <v>3020</v>
      </c>
      <c r="F84" s="602"/>
      <c r="G84" s="602"/>
      <c r="H84" s="602"/>
      <c r="I84" s="602"/>
      <c r="J84" s="602"/>
      <c r="K84" s="602"/>
      <c r="L84" s="602"/>
      <c r="M84" s="602"/>
      <c r="N84" s="602"/>
      <c r="O84" s="601" t="s">
        <v>3028</v>
      </c>
      <c r="P84" s="602"/>
      <c r="Q84" s="602"/>
      <c r="R84" s="602"/>
      <c r="S84" s="602"/>
      <c r="T84" s="602"/>
      <c r="U84" s="602"/>
      <c r="V84" s="602"/>
      <c r="W84" s="602"/>
      <c r="X84" s="602"/>
      <c r="Y84" s="602"/>
      <c r="Z84" s="603"/>
      <c r="AA84" s="602" t="s">
        <v>3035</v>
      </c>
      <c r="AB84" s="602"/>
      <c r="AC84" s="602"/>
      <c r="AD84" s="602"/>
      <c r="AE84" s="602"/>
      <c r="AF84" s="602"/>
      <c r="AG84" s="602"/>
      <c r="AH84" s="602"/>
      <c r="AI84" s="602"/>
      <c r="AJ84" s="602"/>
      <c r="AK84" s="602"/>
      <c r="AL84" s="602"/>
      <c r="AM84" s="602"/>
      <c r="AN84" s="602"/>
      <c r="AO84" s="602"/>
      <c r="AP84" s="603"/>
    </row>
    <row r="85" spans="4:42">
      <c r="E85" s="601" t="s">
        <v>3123</v>
      </c>
      <c r="F85" s="602"/>
      <c r="G85" s="602"/>
      <c r="H85" s="602"/>
      <c r="I85" s="602"/>
      <c r="J85" s="602"/>
      <c r="K85" s="602"/>
      <c r="L85" s="602"/>
      <c r="M85" s="602"/>
      <c r="N85" s="602"/>
      <c r="O85" s="601" t="s">
        <v>3124</v>
      </c>
      <c r="P85" s="602"/>
      <c r="Q85" s="602"/>
      <c r="R85" s="602"/>
      <c r="S85" s="602"/>
      <c r="T85" s="602"/>
      <c r="U85" s="602"/>
      <c r="V85" s="602"/>
      <c r="W85" s="602"/>
      <c r="X85" s="602"/>
      <c r="Y85" s="602"/>
      <c r="Z85" s="603"/>
      <c r="AA85" s="602" t="s">
        <v>3034</v>
      </c>
      <c r="AB85" s="602"/>
      <c r="AC85" s="602"/>
      <c r="AD85" s="602"/>
      <c r="AE85" s="602"/>
      <c r="AF85" s="602"/>
      <c r="AG85" s="602"/>
      <c r="AH85" s="602"/>
      <c r="AI85" s="602"/>
      <c r="AJ85" s="602"/>
      <c r="AK85" s="602"/>
      <c r="AL85" s="602"/>
      <c r="AM85" s="602"/>
      <c r="AN85" s="602"/>
      <c r="AO85" s="602"/>
      <c r="AP85" s="603"/>
    </row>
    <row r="86" spans="4:42">
      <c r="E86" s="710" t="s">
        <v>3021</v>
      </c>
      <c r="F86" s="602"/>
      <c r="G86" s="602"/>
      <c r="H86" s="602"/>
      <c r="I86" s="602"/>
      <c r="J86" s="602"/>
      <c r="K86" s="602"/>
      <c r="L86" s="602"/>
      <c r="M86" s="602"/>
      <c r="N86" s="602"/>
      <c r="O86" s="601" t="s">
        <v>3029</v>
      </c>
      <c r="P86" s="602"/>
      <c r="Q86" s="602"/>
      <c r="R86" s="602"/>
      <c r="S86" s="602"/>
      <c r="T86" s="602"/>
      <c r="U86" s="602"/>
      <c r="V86" s="602"/>
      <c r="W86" s="602"/>
      <c r="X86" s="602"/>
      <c r="Y86" s="602"/>
      <c r="Z86" s="603"/>
      <c r="AA86" s="712" t="s">
        <v>3039</v>
      </c>
      <c r="AB86" s="602"/>
      <c r="AC86" s="602"/>
      <c r="AD86" s="602"/>
      <c r="AE86" s="602"/>
      <c r="AF86" s="602"/>
      <c r="AG86" s="602"/>
      <c r="AH86" s="602"/>
      <c r="AI86" s="602"/>
      <c r="AJ86" s="602"/>
      <c r="AK86" s="602"/>
      <c r="AL86" s="602"/>
      <c r="AM86" s="602"/>
      <c r="AN86" s="602"/>
      <c r="AO86" s="602"/>
      <c r="AP86" s="603"/>
    </row>
    <row r="87" spans="4:42">
      <c r="E87" s="601" t="s">
        <v>3022</v>
      </c>
      <c r="F87" s="602"/>
      <c r="G87" s="602"/>
      <c r="H87" s="602"/>
      <c r="I87" s="602"/>
      <c r="J87" s="602"/>
      <c r="K87" s="602"/>
      <c r="L87" s="602"/>
      <c r="M87" s="602"/>
      <c r="N87" s="602"/>
      <c r="O87" s="601" t="s">
        <v>3030</v>
      </c>
      <c r="P87" s="602"/>
      <c r="Q87" s="602"/>
      <c r="R87" s="602"/>
      <c r="S87" s="602"/>
      <c r="T87" s="602"/>
      <c r="U87" s="602"/>
      <c r="V87" s="602"/>
      <c r="W87" s="602"/>
      <c r="X87" s="602"/>
      <c r="Y87" s="602"/>
      <c r="Z87" s="603"/>
      <c r="AA87" s="602" t="s">
        <v>3036</v>
      </c>
      <c r="AB87" s="602"/>
      <c r="AC87" s="602"/>
      <c r="AD87" s="602"/>
      <c r="AE87" s="602"/>
      <c r="AF87" s="602"/>
      <c r="AG87" s="602"/>
      <c r="AH87" s="602"/>
      <c r="AI87" s="602"/>
      <c r="AJ87" s="602"/>
      <c r="AK87" s="602"/>
      <c r="AL87" s="602"/>
      <c r="AM87" s="602"/>
      <c r="AN87" s="602"/>
      <c r="AO87" s="602"/>
      <c r="AP87" s="603"/>
    </row>
    <row r="88" spans="4:42">
      <c r="E88" s="711" t="s">
        <v>3021</v>
      </c>
      <c r="F88" s="605"/>
      <c r="G88" s="605"/>
      <c r="H88" s="605"/>
      <c r="I88" s="605"/>
      <c r="J88" s="605"/>
      <c r="K88" s="605"/>
      <c r="L88" s="605"/>
      <c r="M88" s="605"/>
      <c r="N88" s="605"/>
      <c r="O88" s="604" t="s">
        <v>3031</v>
      </c>
      <c r="P88" s="605"/>
      <c r="Q88" s="605"/>
      <c r="R88" s="605"/>
      <c r="S88" s="605"/>
      <c r="T88" s="605"/>
      <c r="U88" s="605"/>
      <c r="V88" s="605"/>
      <c r="W88" s="605"/>
      <c r="X88" s="605"/>
      <c r="Y88" s="605"/>
      <c r="Z88" s="606"/>
      <c r="AA88" s="605" t="s">
        <v>3038</v>
      </c>
      <c r="AB88" s="605"/>
      <c r="AC88" s="605"/>
      <c r="AD88" s="605"/>
      <c r="AE88" s="605"/>
      <c r="AF88" s="605"/>
      <c r="AG88" s="605"/>
      <c r="AH88" s="605"/>
      <c r="AI88" s="605"/>
      <c r="AJ88" s="605"/>
      <c r="AK88" s="605"/>
      <c r="AL88" s="605"/>
      <c r="AM88" s="605"/>
      <c r="AN88" s="605"/>
      <c r="AO88" s="605"/>
      <c r="AP88" s="606"/>
    </row>
    <row r="90" spans="4:42">
      <c r="D90" s="582" t="s">
        <v>3140</v>
      </c>
    </row>
    <row r="91" spans="4:42">
      <c r="E91" t="s">
        <v>3147</v>
      </c>
    </row>
    <row r="92" spans="4:42">
      <c r="F92" t="s">
        <v>3141</v>
      </c>
      <c r="L92" t="s">
        <v>3144</v>
      </c>
      <c r="M92" t="s">
        <v>3148</v>
      </c>
    </row>
    <row r="93" spans="4:42">
      <c r="F93" t="s">
        <v>3142</v>
      </c>
      <c r="L93" t="s">
        <v>3144</v>
      </c>
      <c r="M93" t="s">
        <v>3146</v>
      </c>
    </row>
    <row r="94" spans="4:42">
      <c r="F94" t="s">
        <v>3143</v>
      </c>
      <c r="L94" t="s">
        <v>3144</v>
      </c>
      <c r="M94" t="s">
        <v>3145</v>
      </c>
    </row>
  </sheetData>
  <phoneticPr fontId="9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7"/>
  <sheetViews>
    <sheetView showGridLines="0" zoomScaleNormal="100" workbookViewId="0">
      <selection activeCell="O39" sqref="O39"/>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3" width="2.125" style="54" customWidth="1"/>
    <col min="64" max="65" width="2.25" style="54" customWidth="1"/>
    <col min="66" max="82" width="2.125" style="54"/>
    <col min="83" max="83" width="2.125" style="54" customWidth="1"/>
    <col min="84" max="16384" width="2.125" style="54"/>
  </cols>
  <sheetData>
    <row r="1" spans="1:122" s="49" customFormat="1" ht="12" customHeight="1">
      <c r="A1" s="807" t="s">
        <v>93</v>
      </c>
      <c r="B1" s="808"/>
      <c r="C1" s="808"/>
      <c r="D1" s="808"/>
      <c r="E1" s="808"/>
      <c r="F1" s="808"/>
      <c r="G1" s="808"/>
      <c r="H1" s="808"/>
      <c r="I1" s="808"/>
      <c r="J1" s="808"/>
      <c r="K1" s="808"/>
      <c r="L1" s="808"/>
      <c r="M1" s="809"/>
      <c r="N1" s="813" t="s">
        <v>96</v>
      </c>
      <c r="O1" s="814"/>
      <c r="P1" s="814"/>
      <c r="Q1" s="814"/>
      <c r="R1" s="814"/>
      <c r="S1" s="815"/>
      <c r="T1" s="819" t="str">
        <f>表紙!N14</f>
        <v>VKZ340100Calc、VKZ502300Calc</v>
      </c>
      <c r="U1" s="820"/>
      <c r="V1" s="820"/>
      <c r="W1" s="820"/>
      <c r="X1" s="820"/>
      <c r="Y1" s="820"/>
      <c r="Z1" s="820"/>
      <c r="AA1" s="820"/>
      <c r="AB1" s="821"/>
      <c r="AC1" s="813" t="s">
        <v>91</v>
      </c>
      <c r="AD1" s="814"/>
      <c r="AE1" s="814"/>
      <c r="AF1" s="814"/>
      <c r="AG1" s="814"/>
      <c r="AH1" s="815"/>
      <c r="AI1" s="819" t="str">
        <f>表紙!N11</f>
        <v>元帳、工事元帳データ集計</v>
      </c>
      <c r="AJ1" s="820"/>
      <c r="AK1" s="820"/>
      <c r="AL1" s="820"/>
      <c r="AM1" s="820"/>
      <c r="AN1" s="820"/>
      <c r="AO1" s="820"/>
      <c r="AP1" s="820"/>
      <c r="AQ1" s="820"/>
      <c r="AR1" s="820"/>
      <c r="AS1" s="820"/>
      <c r="AT1" s="820"/>
      <c r="AU1" s="820"/>
      <c r="AV1" s="820"/>
      <c r="AW1" s="820"/>
      <c r="AX1" s="820"/>
      <c r="AY1" s="820"/>
      <c r="AZ1" s="820"/>
      <c r="BA1" s="821"/>
      <c r="BB1" s="813" t="s">
        <v>92</v>
      </c>
      <c r="BC1" s="814"/>
      <c r="BD1" s="814"/>
      <c r="BE1" s="814"/>
      <c r="BF1" s="814"/>
      <c r="BG1" s="815"/>
      <c r="BH1" s="825" t="s">
        <v>890</v>
      </c>
      <c r="BI1" s="826"/>
      <c r="BJ1" s="826"/>
      <c r="BK1" s="826"/>
      <c r="BL1" s="826"/>
      <c r="BM1" s="827"/>
      <c r="BN1" s="831" t="s">
        <v>97</v>
      </c>
      <c r="BO1" s="832"/>
      <c r="BP1" s="833"/>
    </row>
    <row r="2" spans="1:122" s="49" customFormat="1" ht="12" customHeight="1" thickBot="1">
      <c r="A2" s="810"/>
      <c r="B2" s="811"/>
      <c r="C2" s="811"/>
      <c r="D2" s="811"/>
      <c r="E2" s="811"/>
      <c r="F2" s="811"/>
      <c r="G2" s="811"/>
      <c r="H2" s="811"/>
      <c r="I2" s="811"/>
      <c r="J2" s="811"/>
      <c r="K2" s="811"/>
      <c r="L2" s="811"/>
      <c r="M2" s="812"/>
      <c r="N2" s="816"/>
      <c r="O2" s="817"/>
      <c r="P2" s="817"/>
      <c r="Q2" s="817"/>
      <c r="R2" s="817"/>
      <c r="S2" s="818"/>
      <c r="T2" s="822"/>
      <c r="U2" s="823"/>
      <c r="V2" s="823"/>
      <c r="W2" s="823"/>
      <c r="X2" s="823"/>
      <c r="Y2" s="823"/>
      <c r="Z2" s="823"/>
      <c r="AA2" s="823"/>
      <c r="AB2" s="824"/>
      <c r="AC2" s="816"/>
      <c r="AD2" s="817"/>
      <c r="AE2" s="817"/>
      <c r="AF2" s="817"/>
      <c r="AG2" s="817"/>
      <c r="AH2" s="818"/>
      <c r="AI2" s="822"/>
      <c r="AJ2" s="823"/>
      <c r="AK2" s="823"/>
      <c r="AL2" s="823"/>
      <c r="AM2" s="823"/>
      <c r="AN2" s="823"/>
      <c r="AO2" s="823"/>
      <c r="AP2" s="823"/>
      <c r="AQ2" s="823"/>
      <c r="AR2" s="823"/>
      <c r="AS2" s="823"/>
      <c r="AT2" s="823"/>
      <c r="AU2" s="823"/>
      <c r="AV2" s="823"/>
      <c r="AW2" s="823"/>
      <c r="AX2" s="823"/>
      <c r="AY2" s="823"/>
      <c r="AZ2" s="823"/>
      <c r="BA2" s="824"/>
      <c r="BB2" s="816"/>
      <c r="BC2" s="817"/>
      <c r="BD2" s="817"/>
      <c r="BE2" s="817"/>
      <c r="BF2" s="817"/>
      <c r="BG2" s="818"/>
      <c r="BH2" s="828"/>
      <c r="BI2" s="829"/>
      <c r="BJ2" s="829"/>
      <c r="BK2" s="829"/>
      <c r="BL2" s="829"/>
      <c r="BM2" s="830"/>
      <c r="BN2" s="834"/>
      <c r="BO2" s="835"/>
      <c r="BP2" s="836"/>
    </row>
    <row r="3" spans="1:122" s="53" customFormat="1" ht="12" customHeight="1">
      <c r="A3" s="50"/>
      <c r="B3" s="50"/>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2"/>
      <c r="BO3" s="52"/>
      <c r="BP3" s="52"/>
    </row>
    <row r="4" spans="1:122" ht="12" customHeight="1">
      <c r="A4" s="52"/>
      <c r="B4" s="52" t="s">
        <v>98</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row>
    <row r="5" spans="1:122" ht="12" customHeight="1">
      <c r="A5" s="52"/>
      <c r="B5" s="52"/>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row>
    <row r="6" spans="1:122" ht="12" customHeight="1">
      <c r="A6" s="52"/>
      <c r="B6" s="52"/>
      <c r="C6" s="52" t="s">
        <v>2186</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row>
    <row r="7" spans="1:122" ht="12" customHeight="1">
      <c r="A7" s="52"/>
      <c r="B7" s="52"/>
      <c r="C7" s="52" t="s">
        <v>2185</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8"/>
      <c r="AZ7" s="58"/>
      <c r="BA7" s="59"/>
      <c r="BB7" s="59"/>
      <c r="BC7" s="59"/>
      <c r="BD7" s="59"/>
      <c r="BE7" s="52"/>
      <c r="BF7" s="52"/>
      <c r="BG7" s="52"/>
      <c r="BH7" s="52"/>
      <c r="BI7" s="52"/>
      <c r="BJ7" s="52"/>
      <c r="BK7" s="52"/>
      <c r="BL7" s="52"/>
      <c r="BM7" s="52"/>
      <c r="BN7" s="52"/>
      <c r="BO7" s="52"/>
      <c r="BP7" s="52"/>
      <c r="DI7" s="52"/>
      <c r="DJ7" s="52"/>
      <c r="DK7" s="52"/>
    </row>
    <row r="8" spans="1:122" ht="12" customHeight="1">
      <c r="A8" s="52"/>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9"/>
      <c r="AY8" s="58"/>
      <c r="AZ8" s="59"/>
      <c r="BA8" s="60"/>
      <c r="BB8" s="61"/>
      <c r="BC8" s="61"/>
      <c r="BD8" s="61"/>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DI8" s="52"/>
      <c r="DJ8" s="52"/>
      <c r="DK8" s="52"/>
    </row>
    <row r="9" spans="1:122" ht="12" customHeight="1">
      <c r="A9" s="52"/>
      <c r="C9" s="62" t="s">
        <v>2181</v>
      </c>
      <c r="D9" s="63"/>
      <c r="E9" s="63"/>
      <c r="F9" s="63"/>
      <c r="G9" s="63"/>
      <c r="H9" s="63"/>
      <c r="I9" s="63"/>
      <c r="J9" s="64"/>
      <c r="K9" s="65" t="s">
        <v>99</v>
      </c>
      <c r="L9" s="63"/>
      <c r="M9" s="63"/>
      <c r="N9" s="63"/>
      <c r="O9" s="64"/>
      <c r="P9" s="62" t="s">
        <v>100</v>
      </c>
      <c r="Q9" s="63"/>
      <c r="R9" s="63"/>
      <c r="S9" s="63"/>
      <c r="T9" s="63"/>
      <c r="U9" s="63"/>
      <c r="V9" s="63"/>
      <c r="W9" s="63"/>
      <c r="X9" s="63"/>
      <c r="Y9" s="64"/>
      <c r="Z9" s="62" t="s">
        <v>2182</v>
      </c>
      <c r="AA9" s="63"/>
      <c r="AB9" s="63"/>
      <c r="AC9" s="63"/>
      <c r="AD9" s="63"/>
      <c r="AE9" s="63"/>
      <c r="AF9" s="64"/>
      <c r="AG9" s="52"/>
      <c r="AH9" s="52"/>
      <c r="AI9" s="52"/>
      <c r="AJ9" s="52"/>
      <c r="AK9" s="52"/>
      <c r="AL9" s="52"/>
      <c r="AM9" s="52"/>
      <c r="AN9" s="52"/>
      <c r="AO9" s="52"/>
      <c r="AP9" s="52"/>
      <c r="AQ9" s="52"/>
      <c r="AR9" s="52"/>
      <c r="AS9" s="52"/>
      <c r="AT9" s="52"/>
      <c r="AU9" s="52"/>
      <c r="AV9" s="52"/>
      <c r="AW9" s="52"/>
      <c r="AX9" s="52"/>
      <c r="AY9" s="52"/>
      <c r="AZ9" s="52"/>
      <c r="BA9" s="52"/>
      <c r="BB9" s="52"/>
      <c r="BC9" s="52"/>
      <c r="BD9" s="52"/>
      <c r="BE9" s="59"/>
      <c r="BF9" s="58"/>
      <c r="BG9" s="59"/>
      <c r="BH9" s="60"/>
      <c r="BI9" s="61"/>
      <c r="BJ9" s="61"/>
      <c r="BK9" s="61"/>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DP9" s="52"/>
      <c r="DQ9" s="52"/>
      <c r="DR9" s="52"/>
    </row>
    <row r="10" spans="1:122" ht="12" customHeight="1">
      <c r="A10" s="52"/>
      <c r="C10" s="69" t="s">
        <v>888</v>
      </c>
      <c r="D10" s="70"/>
      <c r="E10" s="70"/>
      <c r="F10" s="70"/>
      <c r="G10" s="70"/>
      <c r="H10" s="70"/>
      <c r="I10" s="70"/>
      <c r="J10" s="71"/>
      <c r="K10" s="69" t="s">
        <v>105</v>
      </c>
      <c r="L10" s="70"/>
      <c r="M10" s="70"/>
      <c r="N10" s="70"/>
      <c r="O10" s="71"/>
      <c r="P10" s="69" t="s">
        <v>106</v>
      </c>
      <c r="Q10" s="70"/>
      <c r="R10" s="70"/>
      <c r="S10" s="70"/>
      <c r="T10" s="70"/>
      <c r="U10" s="70"/>
      <c r="V10" s="70"/>
      <c r="W10" s="70"/>
      <c r="X10" s="70"/>
      <c r="Y10" s="71"/>
      <c r="Z10" s="574"/>
      <c r="AA10" s="575"/>
      <c r="AB10" s="575"/>
      <c r="AC10" s="575"/>
      <c r="AD10" s="575"/>
      <c r="AE10" s="575"/>
      <c r="AF10" s="576"/>
      <c r="AG10" s="52"/>
      <c r="AH10" s="52"/>
      <c r="AI10" s="52"/>
      <c r="AJ10" s="52"/>
      <c r="AK10" s="52"/>
      <c r="AL10" s="52"/>
      <c r="AM10" s="52"/>
      <c r="AN10" s="52"/>
      <c r="AO10" s="52"/>
      <c r="AP10" s="52"/>
      <c r="AQ10" s="52"/>
      <c r="AR10" s="52"/>
      <c r="AS10" s="52"/>
      <c r="AT10" s="52"/>
      <c r="AU10" s="52"/>
      <c r="AV10" s="52"/>
      <c r="AW10" s="52"/>
      <c r="AX10" s="52"/>
      <c r="AY10" s="52"/>
      <c r="AZ10" s="52"/>
      <c r="BH10" s="52"/>
      <c r="BI10" s="52"/>
      <c r="BJ10" s="56"/>
      <c r="BK10" s="56"/>
      <c r="BL10" s="56"/>
      <c r="BM10" s="56"/>
      <c r="BN10" s="56"/>
      <c r="BO10" s="56"/>
      <c r="BP10" s="56"/>
      <c r="BQ10" s="56"/>
      <c r="BR10" s="56"/>
      <c r="BS10" s="56"/>
      <c r="BT10" s="56"/>
      <c r="BU10" s="56"/>
      <c r="BV10" s="52"/>
      <c r="BW10" s="52"/>
      <c r="BX10" s="52"/>
      <c r="BY10" s="52"/>
      <c r="BZ10" s="52"/>
      <c r="CA10" s="52"/>
      <c r="CB10" s="52"/>
      <c r="CC10" s="52"/>
      <c r="CD10" s="52"/>
      <c r="CE10" s="52"/>
      <c r="CF10" s="52"/>
      <c r="CG10" s="52"/>
      <c r="CH10" s="52"/>
      <c r="CI10" s="52"/>
      <c r="CJ10" s="52"/>
      <c r="CK10" s="52"/>
      <c r="CL10" s="52"/>
      <c r="CM10" s="52"/>
      <c r="CN10" s="52"/>
      <c r="CO10" s="52"/>
      <c r="CP10" s="52"/>
      <c r="CQ10" s="52"/>
    </row>
    <row r="11" spans="1:122" ht="12" customHeight="1">
      <c r="A11" s="52"/>
      <c r="C11" s="69" t="s">
        <v>886</v>
      </c>
      <c r="D11" s="70"/>
      <c r="E11" s="70"/>
      <c r="F11" s="70"/>
      <c r="G11" s="70"/>
      <c r="H11" s="70"/>
      <c r="I11" s="70"/>
      <c r="J11" s="71"/>
      <c r="K11" s="69" t="s">
        <v>101</v>
      </c>
      <c r="L11" s="70"/>
      <c r="M11" s="70"/>
      <c r="N11" s="70"/>
      <c r="O11" s="71"/>
      <c r="P11" s="69" t="s">
        <v>102</v>
      </c>
      <c r="Q11" s="70"/>
      <c r="R11" s="70"/>
      <c r="S11" s="70"/>
      <c r="T11" s="70"/>
      <c r="U11" s="70"/>
      <c r="V11" s="70"/>
      <c r="W11" s="70"/>
      <c r="X11" s="70"/>
      <c r="Y11" s="71"/>
      <c r="Z11" s="265" t="s">
        <v>2183</v>
      </c>
      <c r="AA11" s="55"/>
      <c r="AB11" s="55"/>
      <c r="AC11" s="55"/>
      <c r="AD11" s="55"/>
      <c r="AE11" s="55"/>
      <c r="AF11" s="263"/>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8"/>
      <c r="BF11" s="58"/>
      <c r="BG11" s="59"/>
      <c r="BH11" s="60"/>
      <c r="BI11" s="61"/>
      <c r="BJ11" s="61"/>
      <c r="BK11" s="61"/>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DP11" s="52"/>
      <c r="DQ11" s="52"/>
      <c r="DR11" s="52"/>
    </row>
    <row r="12" spans="1:122" ht="12" customHeight="1">
      <c r="A12" s="52"/>
      <c r="C12" s="69" t="s">
        <v>887</v>
      </c>
      <c r="D12" s="70"/>
      <c r="E12" s="70"/>
      <c r="F12" s="70"/>
      <c r="G12" s="70"/>
      <c r="H12" s="70"/>
      <c r="I12" s="70"/>
      <c r="J12" s="71"/>
      <c r="K12" s="69" t="s">
        <v>103</v>
      </c>
      <c r="L12" s="70"/>
      <c r="M12" s="70"/>
      <c r="N12" s="70"/>
      <c r="O12" s="71"/>
      <c r="P12" s="69" t="s">
        <v>104</v>
      </c>
      <c r="Q12" s="70"/>
      <c r="R12" s="70"/>
      <c r="S12" s="70"/>
      <c r="T12" s="70"/>
      <c r="U12" s="70"/>
      <c r="V12" s="70"/>
      <c r="W12" s="70"/>
      <c r="X12" s="70"/>
      <c r="Y12" s="71"/>
      <c r="Z12" s="66"/>
      <c r="AA12" s="67"/>
      <c r="AB12" s="67"/>
      <c r="AC12" s="67"/>
      <c r="AD12" s="67"/>
      <c r="AE12" s="67"/>
      <c r="AF12" s="68"/>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row>
    <row r="13" spans="1:122" ht="12" customHeight="1">
      <c r="A13" s="52"/>
      <c r="C13" s="69"/>
      <c r="D13" s="70"/>
      <c r="E13" s="70"/>
      <c r="F13" s="70"/>
      <c r="G13" s="70"/>
      <c r="H13" s="70"/>
      <c r="I13" s="70"/>
      <c r="J13" s="71"/>
      <c r="K13" s="69"/>
      <c r="L13" s="70"/>
      <c r="M13" s="70"/>
      <c r="N13" s="70"/>
      <c r="O13" s="71"/>
      <c r="P13" s="69"/>
      <c r="Q13" s="70"/>
      <c r="R13" s="70"/>
      <c r="S13" s="70"/>
      <c r="T13" s="70"/>
      <c r="U13" s="70"/>
      <c r="V13" s="70"/>
      <c r="W13" s="70"/>
      <c r="X13" s="70"/>
      <c r="Y13" s="71"/>
      <c r="Z13" s="69"/>
      <c r="AA13" s="70"/>
      <c r="AB13" s="70"/>
      <c r="AC13" s="70"/>
      <c r="AD13" s="70"/>
      <c r="AE13" s="70"/>
      <c r="AF13" s="71"/>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row>
    <row r="14" spans="1:122" s="49" customFormat="1" ht="13.5" customHeight="1">
      <c r="A14" s="55"/>
      <c r="C14" s="69" t="s">
        <v>889</v>
      </c>
      <c r="D14" s="70"/>
      <c r="E14" s="70"/>
      <c r="F14" s="70"/>
      <c r="G14" s="70"/>
      <c r="H14" s="70"/>
      <c r="I14" s="70"/>
      <c r="J14" s="71"/>
      <c r="K14" s="69" t="s">
        <v>107</v>
      </c>
      <c r="L14" s="70"/>
      <c r="M14" s="70"/>
      <c r="N14" s="70"/>
      <c r="O14" s="71"/>
      <c r="P14" s="69" t="s">
        <v>108</v>
      </c>
      <c r="Q14" s="70"/>
      <c r="R14" s="70"/>
      <c r="S14" s="70"/>
      <c r="T14" s="70"/>
      <c r="U14" s="70"/>
      <c r="V14" s="70"/>
      <c r="W14" s="70"/>
      <c r="X14" s="70"/>
      <c r="Y14" s="71"/>
      <c r="Z14" s="69" t="s">
        <v>2184</v>
      </c>
      <c r="AA14" s="70"/>
      <c r="AB14" s="70"/>
      <c r="AC14" s="70"/>
      <c r="AD14" s="70"/>
      <c r="AE14" s="70"/>
      <c r="AF14" s="71"/>
      <c r="AG14" s="52"/>
      <c r="AH14" s="52"/>
      <c r="AI14" s="52"/>
      <c r="AJ14" s="52"/>
      <c r="AK14" s="52"/>
      <c r="AL14" s="52"/>
      <c r="AM14" s="52"/>
      <c r="AN14" s="52"/>
      <c r="AO14" s="52"/>
      <c r="AP14" s="52"/>
      <c r="AQ14" s="52"/>
      <c r="AR14" s="52"/>
      <c r="AS14" s="52"/>
      <c r="AT14" s="52"/>
      <c r="AU14" s="52"/>
      <c r="AV14" s="56"/>
      <c r="AW14" s="56"/>
      <c r="AX14" s="56"/>
      <c r="AY14" s="56"/>
      <c r="AZ14" s="56"/>
      <c r="BH14" s="56"/>
      <c r="BI14" s="56"/>
      <c r="BJ14" s="56"/>
      <c r="BK14" s="56"/>
      <c r="BL14" s="56"/>
      <c r="BM14" s="56"/>
      <c r="BN14" s="56"/>
      <c r="BO14" s="56"/>
      <c r="BP14" s="56"/>
      <c r="BQ14" s="56"/>
      <c r="BR14" s="56"/>
      <c r="BS14" s="56"/>
      <c r="BT14" s="56"/>
      <c r="BU14" s="56"/>
      <c r="BV14" s="56"/>
      <c r="BW14" s="56"/>
      <c r="BX14" s="56"/>
      <c r="BY14" s="56"/>
      <c r="BZ14" s="56"/>
      <c r="CA14" s="56"/>
      <c r="CB14" s="56"/>
      <c r="CC14" s="56"/>
      <c r="CD14" s="56"/>
      <c r="CE14" s="56"/>
      <c r="CF14" s="56"/>
      <c r="CG14" s="56"/>
      <c r="CH14" s="56"/>
      <c r="CI14" s="56"/>
      <c r="CJ14" s="56"/>
      <c r="CK14" s="56"/>
      <c r="CL14" s="56"/>
      <c r="CM14" s="56"/>
      <c r="CN14" s="56"/>
      <c r="CO14" s="56"/>
      <c r="CP14" s="56"/>
      <c r="CQ14" s="56"/>
    </row>
    <row r="15" spans="1:122" ht="12" customHeight="1">
      <c r="A15" s="52"/>
      <c r="C15" s="72"/>
      <c r="D15" s="73"/>
      <c r="E15" s="73"/>
      <c r="F15" s="73"/>
      <c r="G15" s="73"/>
      <c r="H15" s="73"/>
      <c r="I15" s="73"/>
      <c r="J15" s="74"/>
      <c r="K15" s="75"/>
      <c r="L15" s="73"/>
      <c r="M15" s="73"/>
      <c r="N15" s="73"/>
      <c r="O15" s="74"/>
      <c r="P15" s="72"/>
      <c r="Q15" s="73"/>
      <c r="R15" s="73"/>
      <c r="S15" s="73"/>
      <c r="T15" s="73"/>
      <c r="U15" s="73"/>
      <c r="V15" s="73"/>
      <c r="W15" s="73"/>
      <c r="X15" s="73"/>
      <c r="Y15" s="74"/>
      <c r="Z15" s="72"/>
      <c r="AA15" s="73"/>
      <c r="AB15" s="73"/>
      <c r="AC15" s="73"/>
      <c r="AD15" s="73"/>
      <c r="AE15" s="73"/>
      <c r="AF15" s="74"/>
      <c r="AG15" s="52"/>
      <c r="AH15" s="52"/>
      <c r="AI15" s="52"/>
      <c r="AJ15" s="52"/>
      <c r="AK15" s="52"/>
      <c r="AL15" s="52"/>
      <c r="AM15" s="52"/>
      <c r="AN15" s="52"/>
      <c r="AO15" s="52"/>
      <c r="AP15" s="52"/>
      <c r="AQ15" s="52"/>
      <c r="AR15" s="52"/>
      <c r="AS15" s="52"/>
      <c r="AT15" s="52"/>
      <c r="AU15" s="52"/>
      <c r="AV15" s="52"/>
      <c r="AW15" s="52"/>
      <c r="AX15" s="52"/>
      <c r="AY15" s="52"/>
      <c r="AZ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row>
    <row r="16" spans="1:122" ht="12" customHeight="1">
      <c r="A16" s="52"/>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row>
    <row r="17" spans="1:88" ht="12" customHeight="1">
      <c r="A17" s="52"/>
      <c r="B17" s="56"/>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2"/>
      <c r="AE17" s="52"/>
      <c r="AF17" s="52"/>
      <c r="AG17" s="52"/>
      <c r="AH17" s="52"/>
      <c r="AI17" s="52"/>
      <c r="AJ17" s="52"/>
      <c r="AK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row>
    <row r="18" spans="1:88" ht="12" customHeight="1">
      <c r="A18" s="52"/>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2"/>
      <c r="AE18" s="52"/>
      <c r="AF18" s="52"/>
      <c r="AG18" s="52"/>
      <c r="AH18" s="52"/>
      <c r="AI18" s="52"/>
      <c r="AJ18" s="52"/>
      <c r="AK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row>
    <row r="19" spans="1:88" ht="12" customHeight="1">
      <c r="B19" s="56"/>
      <c r="C19" s="56"/>
      <c r="D19" s="56"/>
      <c r="E19" s="57"/>
      <c r="F19" s="57"/>
      <c r="G19" s="57"/>
      <c r="H19" s="57"/>
      <c r="I19" s="56"/>
      <c r="J19" s="56"/>
      <c r="K19" s="56"/>
      <c r="L19" s="56"/>
      <c r="M19" s="56"/>
      <c r="N19" s="56"/>
      <c r="O19" s="56"/>
      <c r="P19" s="56"/>
      <c r="Q19" s="56"/>
      <c r="R19" s="56"/>
      <c r="S19" s="56"/>
      <c r="T19" s="56"/>
      <c r="U19" s="56"/>
      <c r="V19" s="56"/>
      <c r="W19" s="56"/>
      <c r="X19" s="56"/>
      <c r="Y19" s="56"/>
      <c r="Z19" s="56"/>
      <c r="AA19" s="56"/>
      <c r="AB19" s="56"/>
      <c r="AC19" s="56"/>
      <c r="AD19" s="52"/>
      <c r="AE19" s="52"/>
      <c r="AF19" s="52"/>
      <c r="AG19" s="52"/>
      <c r="AH19" s="52"/>
      <c r="AI19" s="52"/>
      <c r="AJ19" s="52"/>
      <c r="AK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row>
    <row r="20" spans="1:88" ht="12" customHeight="1">
      <c r="B20" s="52"/>
      <c r="C20" s="52"/>
      <c r="D20" s="52"/>
      <c r="E20" s="52"/>
      <c r="F20" s="57"/>
      <c r="G20" s="57"/>
      <c r="H20" s="52"/>
      <c r="I20" s="56"/>
      <c r="J20" s="56"/>
      <c r="K20" s="56"/>
      <c r="L20" s="56"/>
      <c r="M20" s="56"/>
      <c r="N20" s="56"/>
      <c r="O20" s="56"/>
      <c r="P20" s="56"/>
      <c r="Q20" s="56"/>
      <c r="R20" s="56"/>
      <c r="S20" s="56"/>
      <c r="T20" s="56"/>
      <c r="U20" s="56"/>
      <c r="V20" s="56"/>
      <c r="W20" s="56"/>
      <c r="X20" s="56"/>
      <c r="Y20" s="56"/>
      <c r="Z20" s="56"/>
      <c r="AA20" s="56"/>
      <c r="AB20" s="56"/>
      <c r="AC20" s="56"/>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row>
    <row r="21" spans="1:88" ht="12" customHeight="1">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row>
    <row r="22" spans="1:88" ht="12" customHeight="1">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row>
    <row r="23" spans="1:88" ht="12" customHeight="1">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row>
    <row r="24" spans="1:88" ht="12" customHeight="1">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row>
    <row r="25" spans="1:88" ht="12" customHeight="1">
      <c r="B25" s="52"/>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row>
    <row r="26" spans="1:88" ht="12" customHeight="1">
      <c r="B26" s="52"/>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row>
    <row r="27" spans="1:88" ht="12" customHeight="1">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row>
  </sheetData>
  <mergeCells count="8">
    <mergeCell ref="BH1:BM2"/>
    <mergeCell ref="BN1:BP2"/>
    <mergeCell ref="A1:M2"/>
    <mergeCell ref="N1:S2"/>
    <mergeCell ref="T1:AB2"/>
    <mergeCell ref="AC1:AH2"/>
    <mergeCell ref="AI1:BA2"/>
    <mergeCell ref="BB1:BG2"/>
  </mergeCells>
  <phoneticPr fontId="2"/>
  <hyperlinks>
    <hyperlink ref="BN1:BP2" location="目次!A1" display="目次へ"/>
  </hyperlinks>
  <pageMargins left="0.39370078740157483" right="0.39370078740157483" top="0.55118110236220474" bottom="0.47244094488188981" header="0.31496062992125984" footer="0.15748031496062992"/>
  <pageSetup paperSize="9" scale="97" fitToHeight="0" orientation="landscape" r:id="rId1"/>
  <headerFooter alignWithMargins="0">
    <oddFooter>&amp;C&amp;P/&amp;N</oddFooter>
  </headerFooter>
  <rowBreaks count="1" manualBreakCount="1">
    <brk id="16" max="6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50"/>
  <sheetViews>
    <sheetView showGridLines="0" workbookViewId="0">
      <selection activeCell="A3" sqref="A3"/>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6" width="2.125" style="54" customWidth="1"/>
    <col min="67" max="68" width="2.25" style="54" customWidth="1"/>
    <col min="69" max="16384" width="2.125" style="54"/>
  </cols>
  <sheetData>
    <row r="1" spans="1:70" s="49" customFormat="1" ht="12" customHeight="1">
      <c r="A1" s="807" t="s">
        <v>94</v>
      </c>
      <c r="B1" s="808"/>
      <c r="C1" s="808"/>
      <c r="D1" s="808"/>
      <c r="E1" s="808"/>
      <c r="F1" s="808"/>
      <c r="G1" s="808"/>
      <c r="H1" s="808"/>
      <c r="I1" s="808"/>
      <c r="J1" s="808"/>
      <c r="K1" s="808"/>
      <c r="L1" s="808"/>
      <c r="M1" s="809"/>
      <c r="N1" s="813" t="s">
        <v>109</v>
      </c>
      <c r="O1" s="814"/>
      <c r="P1" s="814"/>
      <c r="Q1" s="814"/>
      <c r="R1" s="814"/>
      <c r="S1" s="815"/>
      <c r="T1" s="819" t="str">
        <f>表紙!N14</f>
        <v>VKZ340100Calc、VKZ502300Calc</v>
      </c>
      <c r="U1" s="820"/>
      <c r="V1" s="820"/>
      <c r="W1" s="820"/>
      <c r="X1" s="820"/>
      <c r="Y1" s="820"/>
      <c r="Z1" s="820"/>
      <c r="AA1" s="820"/>
      <c r="AB1" s="821"/>
      <c r="AC1" s="813" t="s">
        <v>91</v>
      </c>
      <c r="AD1" s="814"/>
      <c r="AE1" s="814"/>
      <c r="AF1" s="814"/>
      <c r="AG1" s="814"/>
      <c r="AH1" s="815"/>
      <c r="AI1" s="819" t="str">
        <f>表紙!N11</f>
        <v>元帳、工事元帳データ集計</v>
      </c>
      <c r="AJ1" s="820"/>
      <c r="AK1" s="820"/>
      <c r="AL1" s="820"/>
      <c r="AM1" s="820"/>
      <c r="AN1" s="820"/>
      <c r="AO1" s="820"/>
      <c r="AP1" s="820"/>
      <c r="AQ1" s="820"/>
      <c r="AR1" s="820"/>
      <c r="AS1" s="820"/>
      <c r="AT1" s="820"/>
      <c r="AU1" s="820"/>
      <c r="AV1" s="820"/>
      <c r="AW1" s="820"/>
      <c r="AX1" s="820"/>
      <c r="AY1" s="820"/>
      <c r="AZ1" s="820"/>
      <c r="BA1" s="821"/>
      <c r="BB1" s="813" t="s">
        <v>92</v>
      </c>
      <c r="BC1" s="814"/>
      <c r="BD1" s="814"/>
      <c r="BE1" s="814"/>
      <c r="BF1" s="814"/>
      <c r="BG1" s="815"/>
      <c r="BH1" s="801">
        <v>42487</v>
      </c>
      <c r="BI1" s="802"/>
      <c r="BJ1" s="802"/>
      <c r="BK1" s="802"/>
      <c r="BL1" s="802"/>
      <c r="BM1" s="803"/>
      <c r="BN1" s="831" t="s">
        <v>97</v>
      </c>
      <c r="BO1" s="832"/>
      <c r="BP1" s="833"/>
    </row>
    <row r="2" spans="1:70" s="49" customFormat="1" ht="12" customHeight="1" thickBot="1">
      <c r="A2" s="810"/>
      <c r="B2" s="811"/>
      <c r="C2" s="811"/>
      <c r="D2" s="811"/>
      <c r="E2" s="811"/>
      <c r="F2" s="811"/>
      <c r="G2" s="811"/>
      <c r="H2" s="811"/>
      <c r="I2" s="811"/>
      <c r="J2" s="811"/>
      <c r="K2" s="811"/>
      <c r="L2" s="811"/>
      <c r="M2" s="812"/>
      <c r="N2" s="816"/>
      <c r="O2" s="817"/>
      <c r="P2" s="817"/>
      <c r="Q2" s="817"/>
      <c r="R2" s="817"/>
      <c r="S2" s="818"/>
      <c r="T2" s="822"/>
      <c r="U2" s="823"/>
      <c r="V2" s="823"/>
      <c r="W2" s="823"/>
      <c r="X2" s="823"/>
      <c r="Y2" s="823"/>
      <c r="Z2" s="823"/>
      <c r="AA2" s="823"/>
      <c r="AB2" s="824"/>
      <c r="AC2" s="816"/>
      <c r="AD2" s="817"/>
      <c r="AE2" s="817"/>
      <c r="AF2" s="817"/>
      <c r="AG2" s="817"/>
      <c r="AH2" s="818"/>
      <c r="AI2" s="822"/>
      <c r="AJ2" s="823"/>
      <c r="AK2" s="823"/>
      <c r="AL2" s="823"/>
      <c r="AM2" s="823"/>
      <c r="AN2" s="823"/>
      <c r="AO2" s="823"/>
      <c r="AP2" s="823"/>
      <c r="AQ2" s="823"/>
      <c r="AR2" s="823"/>
      <c r="AS2" s="823"/>
      <c r="AT2" s="823"/>
      <c r="AU2" s="823"/>
      <c r="AV2" s="823"/>
      <c r="AW2" s="823"/>
      <c r="AX2" s="823"/>
      <c r="AY2" s="823"/>
      <c r="AZ2" s="823"/>
      <c r="BA2" s="824"/>
      <c r="BB2" s="816"/>
      <c r="BC2" s="817"/>
      <c r="BD2" s="817"/>
      <c r="BE2" s="817"/>
      <c r="BF2" s="817"/>
      <c r="BG2" s="818"/>
      <c r="BH2" s="804"/>
      <c r="BI2" s="805"/>
      <c r="BJ2" s="805"/>
      <c r="BK2" s="805"/>
      <c r="BL2" s="805"/>
      <c r="BM2" s="806"/>
      <c r="BN2" s="834"/>
      <c r="BO2" s="835"/>
      <c r="BP2" s="836"/>
    </row>
    <row r="3" spans="1:70" s="53" customFormat="1" ht="12" customHeight="1">
      <c r="A3" s="50"/>
      <c r="B3" s="50"/>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2"/>
      <c r="BR3" s="52"/>
    </row>
    <row r="4" spans="1:70" ht="12" customHeight="1">
      <c r="A4" s="52"/>
      <c r="B4" s="52"/>
      <c r="C4" s="52" t="s">
        <v>110</v>
      </c>
      <c r="D4" s="52"/>
      <c r="E4" s="52"/>
      <c r="F4" s="52"/>
      <c r="G4" s="52"/>
      <c r="H4" s="52"/>
      <c r="I4" s="52"/>
      <c r="J4" s="52"/>
      <c r="K4" s="52"/>
      <c r="L4" s="52"/>
      <c r="M4" s="52"/>
      <c r="N4" s="52"/>
      <c r="O4" s="52"/>
      <c r="P4" s="52"/>
      <c r="Q4" s="52"/>
      <c r="R4" s="52"/>
      <c r="S4" s="52"/>
      <c r="T4" s="52"/>
      <c r="U4" s="52"/>
      <c r="V4" s="52"/>
      <c r="W4" s="76"/>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row>
    <row r="5" spans="1:70" ht="12" customHeight="1">
      <c r="A5" s="52"/>
      <c r="B5" s="52"/>
      <c r="C5" s="52"/>
      <c r="D5" s="52"/>
      <c r="E5" s="52"/>
      <c r="F5" s="52"/>
      <c r="G5" s="52"/>
      <c r="H5" s="52"/>
      <c r="I5" s="52"/>
      <c r="J5" s="52"/>
      <c r="K5" s="52"/>
      <c r="L5" s="52"/>
      <c r="M5" s="52"/>
      <c r="N5" s="52"/>
      <c r="O5" s="52"/>
      <c r="P5" s="52"/>
      <c r="Q5" s="52"/>
      <c r="R5" s="52"/>
      <c r="S5" s="52"/>
      <c r="T5" s="52"/>
      <c r="U5" s="52"/>
      <c r="V5" s="52"/>
      <c r="W5" s="76"/>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row>
    <row r="6" spans="1:70" s="49" customFormat="1" ht="13.5" customHeight="1" thickBot="1">
      <c r="A6" s="55"/>
      <c r="B6" s="56"/>
      <c r="C6" s="56"/>
      <c r="D6" s="56"/>
      <c r="E6" s="77" t="s">
        <v>111</v>
      </c>
      <c r="F6" s="78"/>
      <c r="G6" s="79" t="s">
        <v>112</v>
      </c>
      <c r="H6" s="80"/>
      <c r="I6" s="80"/>
      <c r="J6" s="80"/>
      <c r="K6" s="80"/>
      <c r="L6" s="80"/>
      <c r="M6" s="80"/>
      <c r="N6" s="79" t="s">
        <v>113</v>
      </c>
      <c r="O6" s="80"/>
      <c r="P6" s="80"/>
      <c r="Q6" s="80"/>
      <c r="R6" s="80"/>
      <c r="S6" s="80"/>
      <c r="T6" s="80"/>
      <c r="U6" s="80"/>
      <c r="V6" s="81"/>
      <c r="W6" s="79" t="s">
        <v>114</v>
      </c>
      <c r="X6" s="80"/>
      <c r="Y6" s="80"/>
      <c r="Z6" s="80"/>
      <c r="AA6" s="80"/>
      <c r="AB6" s="80"/>
      <c r="AC6" s="80"/>
      <c r="AD6" s="80"/>
      <c r="AE6" s="80"/>
      <c r="AF6" s="81"/>
      <c r="AG6" s="77" t="s">
        <v>115</v>
      </c>
      <c r="AH6" s="80"/>
      <c r="AI6" s="80"/>
      <c r="AJ6" s="81"/>
      <c r="AK6" s="80"/>
      <c r="AL6" s="80"/>
      <c r="AM6" s="81"/>
      <c r="AN6" s="77" t="s">
        <v>116</v>
      </c>
      <c r="AO6" s="82"/>
      <c r="AP6" s="78"/>
      <c r="AQ6" s="77" t="s">
        <v>117</v>
      </c>
      <c r="AR6" s="80"/>
      <c r="AS6" s="80"/>
      <c r="AT6" s="80"/>
      <c r="AU6" s="80"/>
      <c r="AV6" s="80"/>
      <c r="AW6" s="80"/>
      <c r="AX6" s="80"/>
      <c r="AY6" s="80"/>
      <c r="AZ6" s="80"/>
      <c r="BA6" s="80"/>
      <c r="BB6" s="80"/>
      <c r="BC6" s="80"/>
      <c r="BD6" s="80"/>
      <c r="BE6" s="80"/>
      <c r="BF6" s="80"/>
      <c r="BG6" s="80"/>
      <c r="BH6" s="80"/>
      <c r="BI6" s="80"/>
      <c r="BJ6" s="80"/>
      <c r="BK6" s="80"/>
      <c r="BL6" s="80"/>
      <c r="BM6" s="81"/>
      <c r="BN6" s="56"/>
      <c r="BO6" s="56"/>
      <c r="BP6" s="56"/>
      <c r="BQ6" s="56"/>
      <c r="BR6" s="56"/>
    </row>
    <row r="7" spans="1:70" s="49" customFormat="1" ht="13.5" customHeight="1" thickTop="1">
      <c r="A7" s="55"/>
      <c r="B7" s="56"/>
      <c r="C7" s="56"/>
      <c r="D7" s="56"/>
      <c r="E7" s="843"/>
      <c r="F7" s="844"/>
      <c r="G7" s="83" t="s">
        <v>836</v>
      </c>
      <c r="H7" s="84"/>
      <c r="I7" s="84"/>
      <c r="J7" s="84"/>
      <c r="K7" s="84"/>
      <c r="L7" s="84"/>
      <c r="M7" s="84"/>
      <c r="N7" s="85" t="s">
        <v>118</v>
      </c>
      <c r="O7" s="86"/>
      <c r="P7" s="86"/>
      <c r="Q7" s="86"/>
      <c r="R7" s="86"/>
      <c r="S7" s="86"/>
      <c r="T7" s="86"/>
      <c r="U7" s="86"/>
      <c r="V7" s="87"/>
      <c r="W7" s="83"/>
      <c r="X7" s="88"/>
      <c r="Y7" s="88"/>
      <c r="Z7" s="88"/>
      <c r="AA7" s="88"/>
      <c r="AB7" s="88"/>
      <c r="AC7" s="88"/>
      <c r="AD7" s="88"/>
      <c r="AE7" s="88"/>
      <c r="AF7" s="89"/>
      <c r="AG7" s="90"/>
      <c r="AH7" s="91"/>
      <c r="AI7" s="91"/>
      <c r="AJ7" s="91"/>
      <c r="AK7" s="91"/>
      <c r="AL7" s="91"/>
      <c r="AM7" s="91"/>
      <c r="AN7" s="83"/>
      <c r="AO7" s="88"/>
      <c r="AP7" s="89"/>
      <c r="AQ7" s="90"/>
      <c r="AR7" s="91"/>
      <c r="AS7" s="91"/>
      <c r="AT7" s="91"/>
      <c r="AU7" s="91"/>
      <c r="AV7" s="91"/>
      <c r="AW7" s="91"/>
      <c r="AX7" s="91"/>
      <c r="AY7" s="91"/>
      <c r="AZ7" s="91"/>
      <c r="BA7" s="91"/>
      <c r="BB7" s="91"/>
      <c r="BC7" s="91"/>
      <c r="BD7" s="91"/>
      <c r="BE7" s="91"/>
      <c r="BF7" s="91"/>
      <c r="BG7" s="91"/>
      <c r="BH7" s="91"/>
      <c r="BI7" s="91"/>
      <c r="BJ7" s="91"/>
      <c r="BK7" s="91"/>
      <c r="BL7" s="91"/>
      <c r="BM7" s="92"/>
      <c r="BN7" s="56"/>
      <c r="BO7" s="56"/>
      <c r="BP7" s="56"/>
      <c r="BQ7" s="56"/>
      <c r="BR7" s="56"/>
    </row>
    <row r="8" spans="1:70" s="49" customFormat="1" ht="13.5" customHeight="1">
      <c r="A8" s="55"/>
      <c r="B8" s="56"/>
      <c r="C8" s="56"/>
      <c r="D8" s="56"/>
      <c r="E8" s="837">
        <v>1</v>
      </c>
      <c r="F8" s="838"/>
      <c r="G8" s="93"/>
      <c r="H8" s="94"/>
      <c r="I8" s="94"/>
      <c r="J8" s="94"/>
      <c r="K8" s="94"/>
      <c r="L8" s="94"/>
      <c r="M8" s="94"/>
      <c r="N8" s="95" t="s">
        <v>119</v>
      </c>
      <c r="O8" s="96"/>
      <c r="P8" s="96"/>
      <c r="Q8" s="96"/>
      <c r="R8" s="96"/>
      <c r="S8" s="96"/>
      <c r="T8" s="96"/>
      <c r="U8" s="96"/>
      <c r="V8" s="97"/>
      <c r="W8" s="93" t="s">
        <v>120</v>
      </c>
      <c r="X8" s="98"/>
      <c r="Y8" s="98"/>
      <c r="Z8" s="98"/>
      <c r="AA8" s="98"/>
      <c r="AB8" s="98"/>
      <c r="AC8" s="98"/>
      <c r="AD8" s="98"/>
      <c r="AE8" s="98"/>
      <c r="AF8" s="99"/>
      <c r="AG8" s="100" t="s">
        <v>121</v>
      </c>
      <c r="AH8" s="101"/>
      <c r="AI8" s="101"/>
      <c r="AJ8" s="101"/>
      <c r="AK8" s="101"/>
      <c r="AL8" s="101"/>
      <c r="AM8" s="101"/>
      <c r="AN8" s="93" t="s">
        <v>122</v>
      </c>
      <c r="AO8" s="98"/>
      <c r="AP8" s="99"/>
      <c r="AQ8" s="100"/>
      <c r="AR8" s="101"/>
      <c r="AS8" s="101"/>
      <c r="AT8" s="101"/>
      <c r="AU8" s="101"/>
      <c r="AV8" s="101"/>
      <c r="AW8" s="101"/>
      <c r="AX8" s="101"/>
      <c r="AY8" s="101"/>
      <c r="AZ8" s="101"/>
      <c r="BA8" s="101"/>
      <c r="BB8" s="101"/>
      <c r="BC8" s="101"/>
      <c r="BD8" s="101"/>
      <c r="BE8" s="101"/>
      <c r="BF8" s="101"/>
      <c r="BG8" s="101"/>
      <c r="BH8" s="101"/>
      <c r="BI8" s="101"/>
      <c r="BJ8" s="101"/>
      <c r="BK8" s="101"/>
      <c r="BL8" s="101"/>
      <c r="BM8" s="102"/>
      <c r="BN8" s="56"/>
      <c r="BO8" s="56"/>
      <c r="BP8" s="56"/>
      <c r="BQ8" s="56"/>
      <c r="BR8" s="56"/>
    </row>
    <row r="9" spans="1:70" ht="12" customHeight="1">
      <c r="A9" s="52"/>
      <c r="B9" s="52"/>
      <c r="C9" s="52"/>
      <c r="D9" s="52"/>
      <c r="E9" s="837">
        <f>E8+1</f>
        <v>2</v>
      </c>
      <c r="F9" s="838"/>
      <c r="G9" s="93"/>
      <c r="H9" s="94"/>
      <c r="I9" s="94"/>
      <c r="J9" s="94"/>
      <c r="K9" s="94"/>
      <c r="L9" s="94"/>
      <c r="M9" s="94"/>
      <c r="N9" s="95" t="s">
        <v>123</v>
      </c>
      <c r="O9" s="96"/>
      <c r="P9" s="96"/>
      <c r="Q9" s="96"/>
      <c r="R9" s="96"/>
      <c r="S9" s="96"/>
      <c r="T9" s="96"/>
      <c r="U9" s="96"/>
      <c r="V9" s="97"/>
      <c r="W9" s="93" t="s">
        <v>124</v>
      </c>
      <c r="X9" s="98"/>
      <c r="Y9" s="98"/>
      <c r="Z9" s="98"/>
      <c r="AA9" s="98"/>
      <c r="AB9" s="98"/>
      <c r="AC9" s="98"/>
      <c r="AD9" s="98"/>
      <c r="AE9" s="98"/>
      <c r="AF9" s="99"/>
      <c r="AG9" s="100" t="s">
        <v>121</v>
      </c>
      <c r="AH9" s="101"/>
      <c r="AI9" s="101"/>
      <c r="AJ9" s="101"/>
      <c r="AK9" s="101"/>
      <c r="AL9" s="101"/>
      <c r="AM9" s="101"/>
      <c r="AN9" s="93" t="s">
        <v>122</v>
      </c>
      <c r="AO9" s="98"/>
      <c r="AP9" s="99"/>
      <c r="AQ9" s="100"/>
      <c r="AR9" s="101"/>
      <c r="AS9" s="101"/>
      <c r="AT9" s="101"/>
      <c r="AU9" s="101"/>
      <c r="AV9" s="101"/>
      <c r="AW9" s="101"/>
      <c r="AX9" s="101"/>
      <c r="AY9" s="101"/>
      <c r="AZ9" s="101"/>
      <c r="BA9" s="101"/>
      <c r="BB9" s="101"/>
      <c r="BC9" s="101"/>
      <c r="BD9" s="101"/>
      <c r="BE9" s="101"/>
      <c r="BF9" s="101"/>
      <c r="BG9" s="101"/>
      <c r="BH9" s="101"/>
      <c r="BI9" s="101"/>
      <c r="BJ9" s="101"/>
      <c r="BK9" s="101"/>
      <c r="BL9" s="101"/>
      <c r="BM9" s="102"/>
      <c r="BN9" s="52"/>
      <c r="BO9" s="52"/>
      <c r="BP9" s="52"/>
      <c r="BQ9" s="52"/>
      <c r="BR9" s="52"/>
    </row>
    <row r="10" spans="1:70" ht="12" customHeight="1">
      <c r="A10" s="52"/>
      <c r="B10" s="52"/>
      <c r="C10" s="52"/>
      <c r="D10" s="52"/>
      <c r="E10" s="837">
        <f>E9+1</f>
        <v>3</v>
      </c>
      <c r="F10" s="838"/>
      <c r="G10" s="93"/>
      <c r="H10" s="94"/>
      <c r="I10" s="94"/>
      <c r="J10" s="94"/>
      <c r="K10" s="94"/>
      <c r="L10" s="94"/>
      <c r="M10" s="94"/>
      <c r="N10" s="95" t="s">
        <v>125</v>
      </c>
      <c r="O10" s="96"/>
      <c r="P10" s="96"/>
      <c r="Q10" s="96"/>
      <c r="R10" s="96"/>
      <c r="S10" s="96"/>
      <c r="T10" s="96"/>
      <c r="U10" s="96"/>
      <c r="V10" s="97"/>
      <c r="W10" s="93" t="s">
        <v>126</v>
      </c>
      <c r="X10" s="96"/>
      <c r="Y10" s="96"/>
      <c r="Z10" s="96"/>
      <c r="AA10" s="96"/>
      <c r="AB10" s="96"/>
      <c r="AC10" s="96"/>
      <c r="AD10" s="96"/>
      <c r="AE10" s="96"/>
      <c r="AF10" s="97"/>
      <c r="AG10" s="100" t="s">
        <v>121</v>
      </c>
      <c r="AH10" s="101"/>
      <c r="AI10" s="101"/>
      <c r="AJ10" s="101"/>
      <c r="AK10" s="101"/>
      <c r="AL10" s="101"/>
      <c r="AM10" s="101"/>
      <c r="AN10" s="93" t="s">
        <v>122</v>
      </c>
      <c r="AO10" s="98"/>
      <c r="AP10" s="99"/>
      <c r="AQ10" s="100"/>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2"/>
      <c r="BN10" s="52"/>
      <c r="BO10" s="52"/>
      <c r="BP10" s="52"/>
      <c r="BQ10" s="52"/>
      <c r="BR10" s="52"/>
    </row>
    <row r="11" spans="1:70" ht="12" customHeight="1">
      <c r="A11" s="52"/>
      <c r="B11" s="52"/>
      <c r="C11" s="52"/>
      <c r="D11" s="52"/>
      <c r="E11" s="837">
        <f>E10+1</f>
        <v>4</v>
      </c>
      <c r="F11" s="838"/>
      <c r="G11" s="93"/>
      <c r="H11" s="94"/>
      <c r="I11" s="94"/>
      <c r="J11" s="94"/>
      <c r="K11" s="94"/>
      <c r="L11" s="94"/>
      <c r="M11" s="94"/>
      <c r="N11" s="95" t="s">
        <v>2252</v>
      </c>
      <c r="O11" s="96"/>
      <c r="P11" s="96"/>
      <c r="Q11" s="96"/>
      <c r="R11" s="96"/>
      <c r="S11" s="96"/>
      <c r="T11" s="96"/>
      <c r="U11" s="96"/>
      <c r="V11" s="97"/>
      <c r="W11" s="93" t="s">
        <v>2253</v>
      </c>
      <c r="X11" s="96"/>
      <c r="Y11" s="96"/>
      <c r="Z11" s="96"/>
      <c r="AA11" s="96"/>
      <c r="AB11" s="96"/>
      <c r="AC11" s="96"/>
      <c r="AD11" s="96"/>
      <c r="AE11" s="96"/>
      <c r="AF11" s="97"/>
      <c r="AG11" s="100" t="s">
        <v>94</v>
      </c>
      <c r="AH11" s="101"/>
      <c r="AI11" s="101"/>
      <c r="AJ11" s="101"/>
      <c r="AK11" s="101"/>
      <c r="AL11" s="101"/>
      <c r="AM11" s="101"/>
      <c r="AN11" s="93" t="s">
        <v>122</v>
      </c>
      <c r="AO11" s="98"/>
      <c r="AP11" s="99"/>
      <c r="AQ11" s="100" t="s">
        <v>1581</v>
      </c>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2"/>
      <c r="BN11" s="52"/>
      <c r="BO11" s="52"/>
      <c r="BP11" s="52"/>
      <c r="BQ11" s="52"/>
      <c r="BR11" s="52"/>
    </row>
    <row r="12" spans="1:70" ht="12" customHeight="1">
      <c r="A12" s="52"/>
      <c r="B12" s="52"/>
      <c r="C12" s="52"/>
      <c r="D12" s="52"/>
      <c r="E12" s="837"/>
      <c r="F12" s="838"/>
      <c r="G12" s="93"/>
      <c r="H12" s="94"/>
      <c r="I12" s="94"/>
      <c r="J12" s="94"/>
      <c r="K12" s="94"/>
      <c r="L12" s="94"/>
      <c r="M12" s="94"/>
      <c r="N12" s="95" t="s">
        <v>127</v>
      </c>
      <c r="O12" s="96"/>
      <c r="P12" s="96"/>
      <c r="Q12" s="96"/>
      <c r="R12" s="96"/>
      <c r="S12" s="96"/>
      <c r="T12" s="96"/>
      <c r="U12" s="96"/>
      <c r="V12" s="97"/>
      <c r="W12" s="93"/>
      <c r="X12" s="96"/>
      <c r="Y12" s="96"/>
      <c r="Z12" s="96"/>
      <c r="AA12" s="96"/>
      <c r="AB12" s="96"/>
      <c r="AC12" s="96"/>
      <c r="AD12" s="96"/>
      <c r="AE12" s="96"/>
      <c r="AF12" s="97"/>
      <c r="AG12" s="100"/>
      <c r="AH12" s="101"/>
      <c r="AI12" s="101"/>
      <c r="AJ12" s="101"/>
      <c r="AK12" s="101"/>
      <c r="AL12" s="101"/>
      <c r="AM12" s="101"/>
      <c r="AN12" s="93"/>
      <c r="AO12" s="98"/>
      <c r="AP12" s="99"/>
      <c r="AQ12" s="100"/>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2"/>
      <c r="BN12" s="52"/>
      <c r="BO12" s="52"/>
      <c r="BP12" s="52"/>
      <c r="BQ12" s="52"/>
      <c r="BR12" s="52"/>
    </row>
    <row r="13" spans="1:70" ht="12" customHeight="1">
      <c r="A13" s="52"/>
      <c r="B13" s="52"/>
      <c r="C13" s="52"/>
      <c r="D13" s="52"/>
      <c r="E13" s="837">
        <f>E11+1</f>
        <v>5</v>
      </c>
      <c r="F13" s="838"/>
      <c r="G13" s="93"/>
      <c r="H13" s="94"/>
      <c r="I13" s="94"/>
      <c r="J13" s="94"/>
      <c r="K13" s="94"/>
      <c r="L13" s="94"/>
      <c r="M13" s="94"/>
      <c r="N13" s="95" t="s">
        <v>128</v>
      </c>
      <c r="O13" s="96"/>
      <c r="P13" s="96"/>
      <c r="Q13" s="96"/>
      <c r="R13" s="96"/>
      <c r="S13" s="96"/>
      <c r="T13" s="96"/>
      <c r="U13" s="96"/>
      <c r="V13" s="97"/>
      <c r="W13" s="93" t="s">
        <v>129</v>
      </c>
      <c r="X13" s="96"/>
      <c r="Y13" s="96"/>
      <c r="Z13" s="96"/>
      <c r="AA13" s="96"/>
      <c r="AB13" s="96"/>
      <c r="AC13" s="96"/>
      <c r="AD13" s="96"/>
      <c r="AE13" s="96"/>
      <c r="AF13" s="97"/>
      <c r="AG13" s="100" t="s">
        <v>121</v>
      </c>
      <c r="AH13" s="101"/>
      <c r="AI13" s="101"/>
      <c r="AJ13" s="101"/>
      <c r="AK13" s="101"/>
      <c r="AL13" s="101"/>
      <c r="AM13" s="101"/>
      <c r="AN13" s="93" t="s">
        <v>122</v>
      </c>
      <c r="AO13" s="98"/>
      <c r="AP13" s="99"/>
      <c r="AQ13" s="100"/>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2"/>
      <c r="BN13" s="52"/>
      <c r="BO13" s="52"/>
      <c r="BP13" s="52"/>
      <c r="BQ13" s="52"/>
      <c r="BR13" s="52"/>
    </row>
    <row r="14" spans="1:70" ht="12" customHeight="1">
      <c r="A14" s="52"/>
      <c r="B14" s="52"/>
      <c r="C14" s="52"/>
      <c r="D14" s="52"/>
      <c r="E14" s="837">
        <f>E13+1</f>
        <v>6</v>
      </c>
      <c r="F14" s="838"/>
      <c r="G14" s="93"/>
      <c r="H14" s="94"/>
      <c r="I14" s="94"/>
      <c r="J14" s="94"/>
      <c r="K14" s="94"/>
      <c r="L14" s="94"/>
      <c r="M14" s="94"/>
      <c r="N14" s="95" t="s">
        <v>130</v>
      </c>
      <c r="O14" s="96"/>
      <c r="P14" s="96"/>
      <c r="Q14" s="96"/>
      <c r="R14" s="96"/>
      <c r="S14" s="96"/>
      <c r="T14" s="96"/>
      <c r="U14" s="96"/>
      <c r="V14" s="97"/>
      <c r="W14" s="93" t="s">
        <v>131</v>
      </c>
      <c r="X14" s="96"/>
      <c r="Y14" s="96"/>
      <c r="Z14" s="96"/>
      <c r="AA14" s="96"/>
      <c r="AB14" s="96"/>
      <c r="AC14" s="96"/>
      <c r="AD14" s="96"/>
      <c r="AE14" s="96"/>
      <c r="AF14" s="97"/>
      <c r="AG14" s="100" t="s">
        <v>121</v>
      </c>
      <c r="AH14" s="101"/>
      <c r="AI14" s="101"/>
      <c r="AJ14" s="101"/>
      <c r="AK14" s="101"/>
      <c r="AL14" s="101"/>
      <c r="AM14" s="101"/>
      <c r="AN14" s="93" t="s">
        <v>122</v>
      </c>
      <c r="AO14" s="98"/>
      <c r="AP14" s="99"/>
      <c r="AQ14" s="100"/>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2"/>
      <c r="BN14" s="52"/>
      <c r="BO14" s="52"/>
      <c r="BP14" s="52"/>
      <c r="BQ14" s="52"/>
      <c r="BR14" s="52"/>
    </row>
    <row r="15" spans="1:70" ht="12" customHeight="1">
      <c r="A15" s="52"/>
      <c r="B15" s="52"/>
      <c r="C15" s="52"/>
      <c r="D15" s="52"/>
      <c r="E15" s="837">
        <f t="shared" ref="E15:E22" si="0">E14+1</f>
        <v>7</v>
      </c>
      <c r="F15" s="838"/>
      <c r="G15" s="93"/>
      <c r="H15" s="94"/>
      <c r="I15" s="94"/>
      <c r="J15" s="94"/>
      <c r="K15" s="94"/>
      <c r="L15" s="94"/>
      <c r="M15" s="94"/>
      <c r="N15" s="95" t="s">
        <v>132</v>
      </c>
      <c r="O15" s="96"/>
      <c r="P15" s="96"/>
      <c r="Q15" s="96"/>
      <c r="R15" s="96"/>
      <c r="S15" s="96"/>
      <c r="T15" s="96"/>
      <c r="U15" s="96"/>
      <c r="V15" s="97"/>
      <c r="W15" s="93" t="s">
        <v>133</v>
      </c>
      <c r="X15" s="96"/>
      <c r="Y15" s="96"/>
      <c r="Z15" s="96"/>
      <c r="AA15" s="96"/>
      <c r="AB15" s="96"/>
      <c r="AC15" s="96"/>
      <c r="AD15" s="96"/>
      <c r="AE15" s="96"/>
      <c r="AF15" s="97"/>
      <c r="AG15" s="100" t="s">
        <v>121</v>
      </c>
      <c r="AH15" s="101"/>
      <c r="AI15" s="101"/>
      <c r="AJ15" s="101"/>
      <c r="AK15" s="101"/>
      <c r="AL15" s="101"/>
      <c r="AM15" s="101"/>
      <c r="AN15" s="93" t="s">
        <v>122</v>
      </c>
      <c r="AO15" s="98"/>
      <c r="AP15" s="99"/>
      <c r="AQ15" s="100"/>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2"/>
      <c r="BN15" s="52"/>
      <c r="BO15" s="52"/>
      <c r="BP15" s="52"/>
      <c r="BQ15" s="52"/>
      <c r="BR15" s="52"/>
    </row>
    <row r="16" spans="1:70" ht="12" customHeight="1">
      <c r="A16" s="52"/>
      <c r="B16" s="52"/>
      <c r="C16" s="52"/>
      <c r="D16" s="52"/>
      <c r="E16" s="837">
        <f t="shared" si="0"/>
        <v>8</v>
      </c>
      <c r="F16" s="838"/>
      <c r="G16" s="93"/>
      <c r="H16" s="94"/>
      <c r="I16" s="94"/>
      <c r="J16" s="94"/>
      <c r="K16" s="94"/>
      <c r="L16" s="94"/>
      <c r="M16" s="94"/>
      <c r="N16" s="95" t="s">
        <v>134</v>
      </c>
      <c r="O16" s="96"/>
      <c r="P16" s="96"/>
      <c r="Q16" s="96"/>
      <c r="R16" s="96"/>
      <c r="S16" s="96"/>
      <c r="T16" s="96"/>
      <c r="U16" s="96"/>
      <c r="V16" s="97"/>
      <c r="W16" s="93" t="s">
        <v>135</v>
      </c>
      <c r="X16" s="96"/>
      <c r="Y16" s="96"/>
      <c r="Z16" s="96"/>
      <c r="AA16" s="96"/>
      <c r="AB16" s="96"/>
      <c r="AC16" s="96"/>
      <c r="AD16" s="96"/>
      <c r="AE16" s="96"/>
      <c r="AF16" s="97"/>
      <c r="AG16" s="100" t="s">
        <v>121</v>
      </c>
      <c r="AH16" s="101"/>
      <c r="AI16" s="101"/>
      <c r="AJ16" s="101"/>
      <c r="AK16" s="101"/>
      <c r="AL16" s="101"/>
      <c r="AM16" s="101"/>
      <c r="AN16" s="93" t="s">
        <v>122</v>
      </c>
      <c r="AO16" s="98"/>
      <c r="AP16" s="99"/>
      <c r="AQ16" s="100"/>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2"/>
      <c r="BN16" s="52"/>
      <c r="BO16" s="52"/>
      <c r="BP16" s="52"/>
      <c r="BQ16" s="52"/>
      <c r="BR16" s="52"/>
    </row>
    <row r="17" spans="1:70" ht="12" customHeight="1">
      <c r="A17" s="52"/>
      <c r="B17" s="52"/>
      <c r="C17" s="52"/>
      <c r="D17" s="52"/>
      <c r="E17" s="837">
        <f t="shared" si="0"/>
        <v>9</v>
      </c>
      <c r="F17" s="838"/>
      <c r="G17" s="93"/>
      <c r="H17" s="94"/>
      <c r="I17" s="94"/>
      <c r="J17" s="94"/>
      <c r="K17" s="94"/>
      <c r="L17" s="94"/>
      <c r="M17" s="94"/>
      <c r="N17" s="95" t="s">
        <v>136</v>
      </c>
      <c r="O17" s="96"/>
      <c r="P17" s="96"/>
      <c r="Q17" s="96"/>
      <c r="R17" s="96"/>
      <c r="S17" s="96"/>
      <c r="T17" s="96"/>
      <c r="U17" s="96"/>
      <c r="V17" s="97"/>
      <c r="W17" s="93" t="s">
        <v>137</v>
      </c>
      <c r="X17" s="96"/>
      <c r="Y17" s="96"/>
      <c r="Z17" s="96"/>
      <c r="AA17" s="96"/>
      <c r="AB17" s="96"/>
      <c r="AC17" s="96"/>
      <c r="AD17" s="96"/>
      <c r="AE17" s="96"/>
      <c r="AF17" s="97"/>
      <c r="AG17" s="100" t="s">
        <v>121</v>
      </c>
      <c r="AH17" s="101"/>
      <c r="AI17" s="101"/>
      <c r="AJ17" s="101"/>
      <c r="AK17" s="101"/>
      <c r="AL17" s="101"/>
      <c r="AM17" s="101"/>
      <c r="AN17" s="93" t="s">
        <v>122</v>
      </c>
      <c r="AO17" s="98"/>
      <c r="AP17" s="99"/>
      <c r="AQ17" s="100" t="s">
        <v>817</v>
      </c>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2"/>
      <c r="BN17" s="52"/>
      <c r="BO17" s="52"/>
      <c r="BP17" s="52"/>
      <c r="BQ17" s="52"/>
      <c r="BR17" s="52"/>
    </row>
    <row r="18" spans="1:70" ht="12" customHeight="1">
      <c r="A18" s="52"/>
      <c r="B18" s="52"/>
      <c r="C18" s="52"/>
      <c r="D18" s="52"/>
      <c r="E18" s="837">
        <f t="shared" si="0"/>
        <v>10</v>
      </c>
      <c r="F18" s="838"/>
      <c r="G18" s="93"/>
      <c r="H18" s="94"/>
      <c r="I18" s="94"/>
      <c r="J18" s="94"/>
      <c r="K18" s="94"/>
      <c r="L18" s="94"/>
      <c r="M18" s="94"/>
      <c r="N18" s="95" t="s">
        <v>138</v>
      </c>
      <c r="O18" s="96"/>
      <c r="P18" s="96"/>
      <c r="Q18" s="96"/>
      <c r="R18" s="96"/>
      <c r="S18" s="96"/>
      <c r="T18" s="96"/>
      <c r="U18" s="96"/>
      <c r="V18" s="97"/>
      <c r="W18" s="93" t="s">
        <v>139</v>
      </c>
      <c r="X18" s="96"/>
      <c r="Y18" s="96"/>
      <c r="Z18" s="96"/>
      <c r="AA18" s="96"/>
      <c r="AB18" s="96"/>
      <c r="AC18" s="96"/>
      <c r="AD18" s="96"/>
      <c r="AE18" s="96"/>
      <c r="AF18" s="97"/>
      <c r="AG18" s="100" t="s">
        <v>121</v>
      </c>
      <c r="AH18" s="101"/>
      <c r="AI18" s="101"/>
      <c r="AJ18" s="101"/>
      <c r="AK18" s="101"/>
      <c r="AL18" s="101"/>
      <c r="AM18" s="101"/>
      <c r="AN18" s="93" t="s">
        <v>122</v>
      </c>
      <c r="AO18" s="98"/>
      <c r="AP18" s="99"/>
      <c r="AQ18" s="100"/>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2"/>
      <c r="BN18" s="52"/>
      <c r="BO18" s="52"/>
      <c r="BP18" s="52"/>
      <c r="BQ18" s="52"/>
      <c r="BR18" s="52"/>
    </row>
    <row r="19" spans="1:70" ht="12" customHeight="1">
      <c r="A19" s="52"/>
      <c r="B19" s="52"/>
      <c r="C19" s="52"/>
      <c r="D19" s="52"/>
      <c r="E19" s="837">
        <f t="shared" si="0"/>
        <v>11</v>
      </c>
      <c r="F19" s="838"/>
      <c r="G19" s="333"/>
      <c r="H19" s="334"/>
      <c r="I19" s="334"/>
      <c r="J19" s="334"/>
      <c r="K19" s="334"/>
      <c r="L19" s="334"/>
      <c r="M19" s="334"/>
      <c r="N19" s="346" t="s">
        <v>844</v>
      </c>
      <c r="O19" s="347"/>
      <c r="P19" s="347"/>
      <c r="Q19" s="347"/>
      <c r="R19" s="347"/>
      <c r="S19" s="347"/>
      <c r="T19" s="347"/>
      <c r="U19" s="347"/>
      <c r="V19" s="348"/>
      <c r="W19" s="349" t="s">
        <v>843</v>
      </c>
      <c r="X19" s="347"/>
      <c r="Y19" s="347"/>
      <c r="Z19" s="347"/>
      <c r="AA19" s="347"/>
      <c r="AB19" s="347"/>
      <c r="AC19" s="347"/>
      <c r="AD19" s="347"/>
      <c r="AE19" s="347"/>
      <c r="AF19" s="348"/>
      <c r="AG19" s="350" t="s">
        <v>94</v>
      </c>
      <c r="AH19" s="351"/>
      <c r="AI19" s="351"/>
      <c r="AJ19" s="351"/>
      <c r="AK19" s="351"/>
      <c r="AL19" s="351"/>
      <c r="AM19" s="351"/>
      <c r="AN19" s="349" t="s">
        <v>122</v>
      </c>
      <c r="AO19" s="352"/>
      <c r="AP19" s="341"/>
      <c r="AQ19" s="100"/>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2"/>
      <c r="BN19" s="52"/>
      <c r="BO19" s="52"/>
      <c r="BP19" s="52"/>
      <c r="BQ19" s="52"/>
      <c r="BR19" s="52"/>
    </row>
    <row r="20" spans="1:70" ht="12" customHeight="1">
      <c r="A20" s="52"/>
      <c r="B20" s="52"/>
      <c r="C20" s="52"/>
      <c r="D20" s="52"/>
      <c r="E20" s="837">
        <f t="shared" si="0"/>
        <v>12</v>
      </c>
      <c r="F20" s="838"/>
      <c r="G20" s="93"/>
      <c r="H20" s="94"/>
      <c r="I20" s="94"/>
      <c r="J20" s="94"/>
      <c r="K20" s="94"/>
      <c r="L20" s="94"/>
      <c r="M20" s="94"/>
      <c r="N20" s="95" t="s">
        <v>140</v>
      </c>
      <c r="O20" s="96"/>
      <c r="P20" s="96"/>
      <c r="Q20" s="96"/>
      <c r="R20" s="96"/>
      <c r="S20" s="96"/>
      <c r="T20" s="96"/>
      <c r="U20" s="96"/>
      <c r="V20" s="97"/>
      <c r="W20" s="93" t="s">
        <v>141</v>
      </c>
      <c r="X20" s="96"/>
      <c r="Y20" s="96"/>
      <c r="Z20" s="96"/>
      <c r="AA20" s="96"/>
      <c r="AB20" s="96"/>
      <c r="AC20" s="96"/>
      <c r="AD20" s="96"/>
      <c r="AE20" s="96"/>
      <c r="AF20" s="97"/>
      <c r="AG20" s="100" t="s">
        <v>121</v>
      </c>
      <c r="AH20" s="101"/>
      <c r="AI20" s="101"/>
      <c r="AJ20" s="101"/>
      <c r="AK20" s="101"/>
      <c r="AL20" s="101"/>
      <c r="AM20" s="101"/>
      <c r="AN20" s="93" t="s">
        <v>122</v>
      </c>
      <c r="AO20" s="98"/>
      <c r="AP20" s="99"/>
      <c r="AQ20" s="100"/>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2"/>
      <c r="BN20" s="52"/>
      <c r="BO20" s="52"/>
      <c r="BP20" s="52"/>
      <c r="BQ20" s="52"/>
      <c r="BR20" s="52"/>
    </row>
    <row r="21" spans="1:70" ht="12" customHeight="1">
      <c r="A21" s="52"/>
      <c r="B21" s="52"/>
      <c r="C21" s="52"/>
      <c r="D21" s="52"/>
      <c r="E21" s="837">
        <f t="shared" si="0"/>
        <v>13</v>
      </c>
      <c r="F21" s="838"/>
      <c r="G21" s="93"/>
      <c r="H21" s="94"/>
      <c r="I21" s="94"/>
      <c r="J21" s="94"/>
      <c r="K21" s="94"/>
      <c r="L21" s="94"/>
      <c r="M21" s="94"/>
      <c r="N21" s="95" t="s">
        <v>142</v>
      </c>
      <c r="O21" s="96"/>
      <c r="P21" s="96"/>
      <c r="Q21" s="96"/>
      <c r="R21" s="96"/>
      <c r="S21" s="96"/>
      <c r="T21" s="96"/>
      <c r="U21" s="96"/>
      <c r="V21" s="97"/>
      <c r="W21" s="93" t="s">
        <v>143</v>
      </c>
      <c r="X21" s="96"/>
      <c r="Y21" s="96"/>
      <c r="Z21" s="96"/>
      <c r="AA21" s="96"/>
      <c r="AB21" s="96"/>
      <c r="AC21" s="96"/>
      <c r="AD21" s="96"/>
      <c r="AE21" s="96"/>
      <c r="AF21" s="97"/>
      <c r="AG21" s="100" t="s">
        <v>121</v>
      </c>
      <c r="AH21" s="101"/>
      <c r="AI21" s="101"/>
      <c r="AJ21" s="101"/>
      <c r="AK21" s="101"/>
      <c r="AL21" s="101"/>
      <c r="AM21" s="101"/>
      <c r="AN21" s="93" t="s">
        <v>122</v>
      </c>
      <c r="AO21" s="98"/>
      <c r="AP21" s="99"/>
      <c r="AQ21" s="100"/>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2"/>
      <c r="BN21" s="52"/>
      <c r="BO21" s="52"/>
      <c r="BP21" s="52"/>
      <c r="BQ21" s="52"/>
      <c r="BR21" s="52"/>
    </row>
    <row r="22" spans="1:70" ht="12" customHeight="1">
      <c r="A22" s="52"/>
      <c r="B22" s="52"/>
      <c r="C22" s="52"/>
      <c r="D22" s="52"/>
      <c r="E22" s="839">
        <f t="shared" si="0"/>
        <v>14</v>
      </c>
      <c r="F22" s="840"/>
      <c r="G22" s="313"/>
      <c r="H22" s="314"/>
      <c r="I22" s="314"/>
      <c r="J22" s="314"/>
      <c r="K22" s="314"/>
      <c r="L22" s="314"/>
      <c r="M22" s="314"/>
      <c r="N22" s="315" t="s">
        <v>815</v>
      </c>
      <c r="O22" s="316"/>
      <c r="P22" s="316"/>
      <c r="Q22" s="316"/>
      <c r="R22" s="316"/>
      <c r="S22" s="316"/>
      <c r="T22" s="316"/>
      <c r="U22" s="316"/>
      <c r="V22" s="317"/>
      <c r="W22" s="313" t="s">
        <v>816</v>
      </c>
      <c r="X22" s="316"/>
      <c r="Y22" s="316"/>
      <c r="Z22" s="316"/>
      <c r="AA22" s="316"/>
      <c r="AB22" s="316"/>
      <c r="AC22" s="316"/>
      <c r="AD22" s="316"/>
      <c r="AE22" s="316"/>
      <c r="AF22" s="317"/>
      <c r="AG22" s="318" t="s">
        <v>94</v>
      </c>
      <c r="AH22" s="319"/>
      <c r="AI22" s="319"/>
      <c r="AJ22" s="319"/>
      <c r="AK22" s="319"/>
      <c r="AL22" s="319"/>
      <c r="AM22" s="319"/>
      <c r="AN22" s="313" t="s">
        <v>122</v>
      </c>
      <c r="AO22" s="320"/>
      <c r="AP22" s="321"/>
      <c r="AQ22" s="318" t="s">
        <v>818</v>
      </c>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22"/>
      <c r="BN22" s="52"/>
      <c r="BO22" s="52"/>
      <c r="BP22" s="52"/>
      <c r="BQ22" s="52"/>
      <c r="BR22" s="52"/>
    </row>
    <row r="23" spans="1:70" ht="12" customHeight="1">
      <c r="A23" s="52"/>
      <c r="B23" s="52"/>
      <c r="C23" s="52"/>
      <c r="D23" s="52"/>
      <c r="E23" s="841"/>
      <c r="F23" s="842"/>
      <c r="G23" s="323"/>
      <c r="H23" s="324"/>
      <c r="I23" s="324"/>
      <c r="J23" s="324"/>
      <c r="K23" s="324"/>
      <c r="L23" s="324"/>
      <c r="M23" s="324"/>
      <c r="N23" s="325"/>
      <c r="O23" s="326"/>
      <c r="P23" s="326"/>
      <c r="Q23" s="326"/>
      <c r="R23" s="326"/>
      <c r="S23" s="326"/>
      <c r="T23" s="326"/>
      <c r="U23" s="326"/>
      <c r="V23" s="327"/>
      <c r="W23" s="323"/>
      <c r="X23" s="326"/>
      <c r="Y23" s="326"/>
      <c r="Z23" s="326"/>
      <c r="AA23" s="326"/>
      <c r="AB23" s="326"/>
      <c r="AC23" s="326"/>
      <c r="AD23" s="326"/>
      <c r="AE23" s="326"/>
      <c r="AF23" s="327"/>
      <c r="AG23" s="328"/>
      <c r="AH23" s="329"/>
      <c r="AI23" s="329"/>
      <c r="AJ23" s="329"/>
      <c r="AK23" s="329"/>
      <c r="AL23" s="329"/>
      <c r="AM23" s="329"/>
      <c r="AN23" s="323"/>
      <c r="AO23" s="330"/>
      <c r="AP23" s="331"/>
      <c r="AQ23" s="328" t="s">
        <v>819</v>
      </c>
      <c r="AR23" s="329"/>
      <c r="AS23" s="329"/>
      <c r="AT23" s="329"/>
      <c r="AU23" s="329"/>
      <c r="AV23" s="329"/>
      <c r="AW23" s="329"/>
      <c r="AX23" s="329"/>
      <c r="AY23" s="329"/>
      <c r="AZ23" s="329"/>
      <c r="BA23" s="329"/>
      <c r="BB23" s="329"/>
      <c r="BC23" s="329"/>
      <c r="BD23" s="329"/>
      <c r="BE23" s="329"/>
      <c r="BF23" s="329"/>
      <c r="BG23" s="329"/>
      <c r="BH23" s="329"/>
      <c r="BI23" s="329"/>
      <c r="BJ23" s="329"/>
      <c r="BK23" s="329"/>
      <c r="BL23" s="329"/>
      <c r="BM23" s="332"/>
      <c r="BN23" s="52"/>
      <c r="BO23" s="52"/>
      <c r="BP23" s="52"/>
      <c r="BQ23" s="52"/>
      <c r="BR23" s="52"/>
    </row>
    <row r="24" spans="1:70" ht="12" customHeight="1">
      <c r="A24" s="52"/>
      <c r="B24" s="52"/>
      <c r="C24" s="52"/>
      <c r="D24" s="52"/>
      <c r="E24" s="837">
        <f>E22+1</f>
        <v>15</v>
      </c>
      <c r="F24" s="838"/>
      <c r="G24" s="93"/>
      <c r="H24" s="94"/>
      <c r="I24" s="94"/>
      <c r="J24" s="94"/>
      <c r="K24" s="94"/>
      <c r="L24" s="94"/>
      <c r="M24" s="94"/>
      <c r="N24" s="95" t="s">
        <v>813</v>
      </c>
      <c r="O24" s="96"/>
      <c r="P24" s="96"/>
      <c r="Q24" s="96"/>
      <c r="R24" s="96"/>
      <c r="S24" s="96"/>
      <c r="T24" s="96"/>
      <c r="U24" s="96"/>
      <c r="V24" s="97"/>
      <c r="W24" s="93" t="s">
        <v>814</v>
      </c>
      <c r="X24" s="96"/>
      <c r="Y24" s="96"/>
      <c r="Z24" s="96"/>
      <c r="AA24" s="96"/>
      <c r="AB24" s="96"/>
      <c r="AC24" s="96"/>
      <c r="AD24" s="96"/>
      <c r="AE24" s="96"/>
      <c r="AF24" s="97"/>
      <c r="AG24" s="100" t="s">
        <v>94</v>
      </c>
      <c r="AH24" s="101"/>
      <c r="AI24" s="101"/>
      <c r="AJ24" s="101"/>
      <c r="AK24" s="101"/>
      <c r="AL24" s="101"/>
      <c r="AM24" s="101"/>
      <c r="AN24" s="93" t="s">
        <v>122</v>
      </c>
      <c r="AO24" s="98"/>
      <c r="AP24" s="99"/>
      <c r="AQ24" s="100"/>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2"/>
      <c r="BN24" s="52"/>
      <c r="BO24" s="52"/>
      <c r="BP24" s="52"/>
      <c r="BQ24" s="52"/>
      <c r="BR24" s="52"/>
    </row>
    <row r="25" spans="1:70" ht="12" customHeight="1">
      <c r="A25" s="52"/>
      <c r="B25" s="52"/>
      <c r="C25" s="52"/>
      <c r="D25" s="52"/>
      <c r="E25" s="837">
        <f>E24+1</f>
        <v>16</v>
      </c>
      <c r="F25" s="838"/>
      <c r="G25" s="93"/>
      <c r="H25" s="94"/>
      <c r="I25" s="94"/>
      <c r="J25" s="94"/>
      <c r="K25" s="94"/>
      <c r="L25" s="94"/>
      <c r="M25" s="94"/>
      <c r="N25" s="95" t="s">
        <v>2250</v>
      </c>
      <c r="O25" s="96"/>
      <c r="P25" s="96"/>
      <c r="Q25" s="96"/>
      <c r="R25" s="96"/>
      <c r="S25" s="96"/>
      <c r="T25" s="96"/>
      <c r="U25" s="96"/>
      <c r="V25" s="97"/>
      <c r="W25" s="93" t="s">
        <v>2251</v>
      </c>
      <c r="X25" s="96"/>
      <c r="Y25" s="96"/>
      <c r="Z25" s="96"/>
      <c r="AA25" s="96"/>
      <c r="AB25" s="96"/>
      <c r="AC25" s="96"/>
      <c r="AD25" s="96"/>
      <c r="AE25" s="96"/>
      <c r="AF25" s="97"/>
      <c r="AG25" s="100" t="s">
        <v>94</v>
      </c>
      <c r="AH25" s="101"/>
      <c r="AI25" s="101"/>
      <c r="AJ25" s="101"/>
      <c r="AK25" s="101"/>
      <c r="AL25" s="101"/>
      <c r="AM25" s="101"/>
      <c r="AN25" s="93" t="s">
        <v>122</v>
      </c>
      <c r="AO25" s="98"/>
      <c r="AP25" s="99"/>
      <c r="AQ25" s="100" t="s">
        <v>1581</v>
      </c>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2"/>
      <c r="BN25" s="52"/>
      <c r="BO25" s="52"/>
      <c r="BP25" s="52"/>
      <c r="BQ25" s="52"/>
      <c r="BR25" s="52"/>
    </row>
    <row r="26" spans="1:70" ht="12" customHeight="1">
      <c r="A26" s="52"/>
      <c r="B26" s="52"/>
      <c r="C26" s="52"/>
      <c r="D26" s="52"/>
      <c r="E26" s="837">
        <f>E25+1</f>
        <v>17</v>
      </c>
      <c r="F26" s="838"/>
      <c r="G26" s="93"/>
      <c r="H26" s="94"/>
      <c r="I26" s="94"/>
      <c r="J26" s="94"/>
      <c r="K26" s="94"/>
      <c r="L26" s="94"/>
      <c r="M26" s="94"/>
      <c r="N26" s="95" t="s">
        <v>2246</v>
      </c>
      <c r="O26" s="96"/>
      <c r="P26" s="96"/>
      <c r="Q26" s="96"/>
      <c r="R26" s="96"/>
      <c r="S26" s="96"/>
      <c r="T26" s="96"/>
      <c r="U26" s="96"/>
      <c r="V26" s="97"/>
      <c r="W26" s="93" t="s">
        <v>2247</v>
      </c>
      <c r="X26" s="96"/>
      <c r="Y26" s="96"/>
      <c r="Z26" s="96"/>
      <c r="AA26" s="96"/>
      <c r="AB26" s="96"/>
      <c r="AC26" s="96"/>
      <c r="AD26" s="96"/>
      <c r="AE26" s="96"/>
      <c r="AF26" s="97"/>
      <c r="AG26" s="100" t="s">
        <v>94</v>
      </c>
      <c r="AH26" s="101"/>
      <c r="AI26" s="101"/>
      <c r="AJ26" s="101"/>
      <c r="AK26" s="101"/>
      <c r="AL26" s="101"/>
      <c r="AM26" s="101"/>
      <c r="AN26" s="93" t="s">
        <v>122</v>
      </c>
      <c r="AO26" s="98"/>
      <c r="AP26" s="99"/>
      <c r="AQ26" s="100" t="s">
        <v>1581</v>
      </c>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2"/>
      <c r="BN26" s="52"/>
      <c r="BO26" s="52"/>
      <c r="BP26" s="52"/>
      <c r="BQ26" s="52"/>
      <c r="BR26" s="52"/>
    </row>
    <row r="27" spans="1:70" ht="12" customHeight="1">
      <c r="A27" s="52"/>
      <c r="B27" s="52"/>
      <c r="C27" s="52"/>
      <c r="D27" s="52"/>
      <c r="E27" s="837">
        <f>E26+1</f>
        <v>18</v>
      </c>
      <c r="F27" s="838"/>
      <c r="G27" s="93"/>
      <c r="H27" s="94"/>
      <c r="I27" s="94"/>
      <c r="J27" s="94"/>
      <c r="K27" s="94"/>
      <c r="L27" s="94"/>
      <c r="M27" s="94"/>
      <c r="N27" s="95" t="s">
        <v>2248</v>
      </c>
      <c r="O27" s="96"/>
      <c r="P27" s="96"/>
      <c r="Q27" s="96"/>
      <c r="R27" s="96"/>
      <c r="S27" s="96"/>
      <c r="T27" s="96"/>
      <c r="U27" s="96"/>
      <c r="V27" s="97"/>
      <c r="W27" s="93" t="s">
        <v>2249</v>
      </c>
      <c r="X27" s="96"/>
      <c r="Y27" s="96"/>
      <c r="Z27" s="96"/>
      <c r="AA27" s="96"/>
      <c r="AB27" s="96"/>
      <c r="AC27" s="96"/>
      <c r="AD27" s="96"/>
      <c r="AE27" s="96"/>
      <c r="AF27" s="97"/>
      <c r="AG27" s="100" t="s">
        <v>94</v>
      </c>
      <c r="AH27" s="101"/>
      <c r="AI27" s="101"/>
      <c r="AJ27" s="101"/>
      <c r="AK27" s="101"/>
      <c r="AL27" s="101"/>
      <c r="AM27" s="101"/>
      <c r="AN27" s="93" t="s">
        <v>122</v>
      </c>
      <c r="AO27" s="98"/>
      <c r="AP27" s="99"/>
      <c r="AQ27" s="100" t="s">
        <v>1581</v>
      </c>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2"/>
      <c r="BN27" s="52"/>
      <c r="BO27" s="52"/>
      <c r="BP27" s="52"/>
      <c r="BQ27" s="52"/>
      <c r="BR27" s="52"/>
    </row>
    <row r="28" spans="1:70" ht="12" customHeight="1">
      <c r="A28" s="52"/>
      <c r="B28" s="52"/>
      <c r="C28" s="52"/>
      <c r="D28" s="52"/>
      <c r="E28" s="837"/>
      <c r="F28" s="838"/>
      <c r="G28" s="333"/>
      <c r="H28" s="334"/>
      <c r="I28" s="334"/>
      <c r="J28" s="334"/>
      <c r="K28" s="334"/>
      <c r="L28" s="334"/>
      <c r="M28" s="334"/>
      <c r="N28" s="335" t="s">
        <v>838</v>
      </c>
      <c r="O28" s="336"/>
      <c r="P28" s="336"/>
      <c r="Q28" s="336"/>
      <c r="R28" s="336"/>
      <c r="S28" s="336"/>
      <c r="T28" s="336"/>
      <c r="U28" s="336"/>
      <c r="V28" s="337"/>
      <c r="W28" s="333" t="s">
        <v>837</v>
      </c>
      <c r="X28" s="336"/>
      <c r="Y28" s="336"/>
      <c r="Z28" s="336"/>
      <c r="AA28" s="336"/>
      <c r="AB28" s="336"/>
      <c r="AC28" s="336"/>
      <c r="AD28" s="336"/>
      <c r="AE28" s="336"/>
      <c r="AF28" s="337"/>
      <c r="AG28" s="338" t="s">
        <v>94</v>
      </c>
      <c r="AH28" s="339"/>
      <c r="AI28" s="339"/>
      <c r="AJ28" s="339"/>
      <c r="AK28" s="339"/>
      <c r="AL28" s="339"/>
      <c r="AM28" s="339"/>
      <c r="AN28" s="333" t="s">
        <v>122</v>
      </c>
      <c r="AO28" s="340"/>
      <c r="AP28" s="341"/>
      <c r="AQ28" s="100" t="s">
        <v>850</v>
      </c>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2"/>
      <c r="BN28" s="52"/>
      <c r="BO28" s="52"/>
      <c r="BP28" s="52"/>
      <c r="BQ28" s="52"/>
      <c r="BR28" s="52"/>
    </row>
    <row r="29" spans="1:70" ht="12" customHeight="1">
      <c r="A29" s="52"/>
      <c r="B29" s="52"/>
      <c r="C29" s="52"/>
      <c r="D29" s="52"/>
      <c r="E29" s="837"/>
      <c r="F29" s="838"/>
      <c r="G29" s="333"/>
      <c r="H29" s="334"/>
      <c r="I29" s="334"/>
      <c r="J29" s="334"/>
      <c r="K29" s="334"/>
      <c r="L29" s="334"/>
      <c r="M29" s="334"/>
      <c r="N29" s="335" t="s">
        <v>841</v>
      </c>
      <c r="O29" s="336"/>
      <c r="P29" s="336"/>
      <c r="Q29" s="336"/>
      <c r="R29" s="336"/>
      <c r="S29" s="336"/>
      <c r="T29" s="336"/>
      <c r="U29" s="336"/>
      <c r="V29" s="337"/>
      <c r="W29" s="333" t="s">
        <v>840</v>
      </c>
      <c r="X29" s="336"/>
      <c r="Y29" s="336"/>
      <c r="Z29" s="336"/>
      <c r="AA29" s="336"/>
      <c r="AB29" s="336"/>
      <c r="AC29" s="336"/>
      <c r="AD29" s="336"/>
      <c r="AE29" s="336"/>
      <c r="AF29" s="337"/>
      <c r="AG29" s="338" t="s">
        <v>94</v>
      </c>
      <c r="AH29" s="339"/>
      <c r="AI29" s="339"/>
      <c r="AJ29" s="339"/>
      <c r="AK29" s="339"/>
      <c r="AL29" s="339"/>
      <c r="AM29" s="339"/>
      <c r="AN29" s="333" t="s">
        <v>122</v>
      </c>
      <c r="AO29" s="340"/>
      <c r="AP29" s="341"/>
      <c r="AQ29" s="100" t="s">
        <v>842</v>
      </c>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2"/>
      <c r="BN29" s="52"/>
      <c r="BO29" s="52"/>
      <c r="BP29" s="52"/>
      <c r="BQ29" s="52"/>
      <c r="BR29" s="52"/>
    </row>
    <row r="30" spans="1:70" ht="12" customHeight="1">
      <c r="A30" s="52"/>
      <c r="B30" s="52"/>
      <c r="C30" s="52"/>
      <c r="D30" s="52"/>
      <c r="E30" s="837"/>
      <c r="F30" s="838"/>
      <c r="G30" s="333"/>
      <c r="H30" s="334"/>
      <c r="I30" s="334"/>
      <c r="J30" s="334"/>
      <c r="K30" s="334"/>
      <c r="L30" s="334"/>
      <c r="M30" s="334"/>
      <c r="N30" s="335" t="s">
        <v>846</v>
      </c>
      <c r="O30" s="336"/>
      <c r="P30" s="336"/>
      <c r="Q30" s="336"/>
      <c r="R30" s="336"/>
      <c r="S30" s="336"/>
      <c r="T30" s="336"/>
      <c r="U30" s="336"/>
      <c r="V30" s="337"/>
      <c r="W30" s="333" t="s">
        <v>845</v>
      </c>
      <c r="X30" s="336"/>
      <c r="Y30" s="336"/>
      <c r="Z30" s="336"/>
      <c r="AA30" s="336"/>
      <c r="AB30" s="336"/>
      <c r="AC30" s="336"/>
      <c r="AD30" s="336"/>
      <c r="AE30" s="336"/>
      <c r="AF30" s="337"/>
      <c r="AG30" s="338" t="s">
        <v>94</v>
      </c>
      <c r="AH30" s="339"/>
      <c r="AI30" s="339"/>
      <c r="AJ30" s="339"/>
      <c r="AK30" s="339"/>
      <c r="AL30" s="339"/>
      <c r="AM30" s="339"/>
      <c r="AN30" s="333" t="s">
        <v>122</v>
      </c>
      <c r="AO30" s="340"/>
      <c r="AP30" s="341"/>
      <c r="AQ30" s="100" t="s">
        <v>847</v>
      </c>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2"/>
      <c r="BN30" s="52"/>
      <c r="BO30" s="52"/>
      <c r="BP30" s="52"/>
      <c r="BQ30" s="52"/>
      <c r="BR30" s="52"/>
    </row>
    <row r="31" spans="1:70" ht="12" customHeight="1">
      <c r="A31" s="52"/>
      <c r="B31" s="52"/>
      <c r="C31" s="52"/>
      <c r="D31" s="52"/>
      <c r="E31" s="837"/>
      <c r="F31" s="838"/>
      <c r="G31" s="333"/>
      <c r="H31" s="334"/>
      <c r="I31" s="334"/>
      <c r="J31" s="334"/>
      <c r="K31" s="334"/>
      <c r="L31" s="334"/>
      <c r="M31" s="334"/>
      <c r="N31" s="335" t="s">
        <v>849</v>
      </c>
      <c r="O31" s="336"/>
      <c r="P31" s="336"/>
      <c r="Q31" s="336"/>
      <c r="R31" s="336"/>
      <c r="S31" s="336"/>
      <c r="T31" s="336"/>
      <c r="U31" s="336"/>
      <c r="V31" s="337"/>
      <c r="W31" s="333" t="s">
        <v>848</v>
      </c>
      <c r="X31" s="336"/>
      <c r="Y31" s="336"/>
      <c r="Z31" s="336"/>
      <c r="AA31" s="336"/>
      <c r="AB31" s="336"/>
      <c r="AC31" s="336"/>
      <c r="AD31" s="336"/>
      <c r="AE31" s="336"/>
      <c r="AF31" s="337"/>
      <c r="AG31" s="338" t="s">
        <v>94</v>
      </c>
      <c r="AH31" s="339"/>
      <c r="AI31" s="339"/>
      <c r="AJ31" s="339"/>
      <c r="AK31" s="339"/>
      <c r="AL31" s="339"/>
      <c r="AM31" s="339"/>
      <c r="AN31" s="333" t="s">
        <v>122</v>
      </c>
      <c r="AO31" s="340"/>
      <c r="AP31" s="341"/>
      <c r="AQ31" s="100" t="s">
        <v>850</v>
      </c>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2"/>
      <c r="BN31" s="52"/>
      <c r="BO31" s="52"/>
      <c r="BP31" s="52"/>
      <c r="BQ31" s="52"/>
      <c r="BR31" s="52"/>
    </row>
    <row r="32" spans="1:70" ht="12" customHeight="1">
      <c r="A32" s="52"/>
      <c r="B32" s="52"/>
      <c r="C32" s="52"/>
      <c r="D32" s="52"/>
      <c r="E32" s="837"/>
      <c r="F32" s="838"/>
      <c r="G32" s="333"/>
      <c r="H32" s="334"/>
      <c r="I32" s="334"/>
      <c r="J32" s="334"/>
      <c r="K32" s="334"/>
      <c r="L32" s="334"/>
      <c r="M32" s="334"/>
      <c r="N32" s="335" t="s">
        <v>852</v>
      </c>
      <c r="O32" s="336"/>
      <c r="P32" s="336"/>
      <c r="Q32" s="336"/>
      <c r="R32" s="336"/>
      <c r="S32" s="336"/>
      <c r="T32" s="336"/>
      <c r="U32" s="336"/>
      <c r="V32" s="337"/>
      <c r="W32" s="333" t="s">
        <v>851</v>
      </c>
      <c r="X32" s="336"/>
      <c r="Y32" s="336"/>
      <c r="Z32" s="336"/>
      <c r="AA32" s="336"/>
      <c r="AB32" s="336"/>
      <c r="AC32" s="336"/>
      <c r="AD32" s="336"/>
      <c r="AE32" s="336"/>
      <c r="AF32" s="337"/>
      <c r="AG32" s="338" t="s">
        <v>94</v>
      </c>
      <c r="AH32" s="339"/>
      <c r="AI32" s="339"/>
      <c r="AJ32" s="339"/>
      <c r="AK32" s="339"/>
      <c r="AL32" s="339"/>
      <c r="AM32" s="339"/>
      <c r="AN32" s="333" t="s">
        <v>122</v>
      </c>
      <c r="AO32" s="340"/>
      <c r="AP32" s="341"/>
      <c r="AQ32" s="100" t="s">
        <v>853</v>
      </c>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2"/>
      <c r="BN32" s="52"/>
      <c r="BO32" s="52"/>
      <c r="BP32" s="52"/>
      <c r="BQ32" s="52"/>
      <c r="BR32" s="52"/>
    </row>
    <row r="33" spans="1:70" ht="12" customHeight="1">
      <c r="A33" s="52"/>
      <c r="B33" s="52"/>
      <c r="C33" s="52"/>
      <c r="D33" s="52"/>
      <c r="E33" s="837"/>
      <c r="F33" s="838"/>
      <c r="G33" s="333"/>
      <c r="H33" s="334"/>
      <c r="I33" s="334"/>
      <c r="J33" s="334"/>
      <c r="K33" s="334"/>
      <c r="L33" s="334"/>
      <c r="M33" s="334"/>
      <c r="N33" s="335" t="s">
        <v>855</v>
      </c>
      <c r="O33" s="336"/>
      <c r="P33" s="336"/>
      <c r="Q33" s="336"/>
      <c r="R33" s="336"/>
      <c r="S33" s="336"/>
      <c r="T33" s="336"/>
      <c r="U33" s="336"/>
      <c r="V33" s="337"/>
      <c r="W33" s="333" t="s">
        <v>854</v>
      </c>
      <c r="X33" s="336"/>
      <c r="Y33" s="336"/>
      <c r="Z33" s="336"/>
      <c r="AA33" s="336"/>
      <c r="AB33" s="336"/>
      <c r="AC33" s="336"/>
      <c r="AD33" s="336"/>
      <c r="AE33" s="336"/>
      <c r="AF33" s="337"/>
      <c r="AG33" s="338" t="s">
        <v>94</v>
      </c>
      <c r="AH33" s="339"/>
      <c r="AI33" s="339"/>
      <c r="AJ33" s="339"/>
      <c r="AK33" s="339"/>
      <c r="AL33" s="339"/>
      <c r="AM33" s="339"/>
      <c r="AN33" s="333" t="s">
        <v>122</v>
      </c>
      <c r="AO33" s="340"/>
      <c r="AP33" s="341"/>
      <c r="AQ33" s="100" t="s">
        <v>856</v>
      </c>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2"/>
      <c r="BN33" s="52"/>
      <c r="BO33" s="52"/>
      <c r="BP33" s="52"/>
      <c r="BQ33" s="52"/>
      <c r="BR33" s="52"/>
    </row>
    <row r="34" spans="1:70" ht="12" customHeight="1">
      <c r="A34" s="52"/>
      <c r="B34" s="52"/>
      <c r="C34" s="52"/>
      <c r="D34" s="52"/>
      <c r="E34" s="837"/>
      <c r="F34" s="838"/>
      <c r="G34" s="333"/>
      <c r="H34" s="334"/>
      <c r="I34" s="334"/>
      <c r="J34" s="334"/>
      <c r="K34" s="334"/>
      <c r="L34" s="334"/>
      <c r="M34" s="334"/>
      <c r="N34" s="335" t="s">
        <v>858</v>
      </c>
      <c r="O34" s="336"/>
      <c r="P34" s="336"/>
      <c r="Q34" s="336"/>
      <c r="R34" s="336"/>
      <c r="S34" s="336"/>
      <c r="T34" s="336"/>
      <c r="U34" s="336"/>
      <c r="V34" s="337"/>
      <c r="W34" s="333" t="s">
        <v>857</v>
      </c>
      <c r="X34" s="336"/>
      <c r="Y34" s="336"/>
      <c r="Z34" s="336"/>
      <c r="AA34" s="336"/>
      <c r="AB34" s="336"/>
      <c r="AC34" s="336"/>
      <c r="AD34" s="336"/>
      <c r="AE34" s="336"/>
      <c r="AF34" s="337"/>
      <c r="AG34" s="338" t="s">
        <v>94</v>
      </c>
      <c r="AH34" s="339"/>
      <c r="AI34" s="339"/>
      <c r="AJ34" s="339"/>
      <c r="AK34" s="339"/>
      <c r="AL34" s="339"/>
      <c r="AM34" s="339"/>
      <c r="AN34" s="333" t="s">
        <v>122</v>
      </c>
      <c r="AO34" s="340"/>
      <c r="AP34" s="341"/>
      <c r="AQ34" s="100" t="s">
        <v>859</v>
      </c>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2"/>
      <c r="BN34" s="52"/>
      <c r="BO34" s="52"/>
      <c r="BP34" s="52"/>
      <c r="BQ34" s="52"/>
      <c r="BR34" s="52"/>
    </row>
    <row r="35" spans="1:70" ht="12" customHeight="1">
      <c r="A35" s="52"/>
      <c r="B35" s="52"/>
      <c r="C35" s="52"/>
      <c r="D35" s="52"/>
      <c r="E35" s="837"/>
      <c r="F35" s="838"/>
      <c r="G35" s="93"/>
      <c r="H35" s="94"/>
      <c r="I35" s="94"/>
      <c r="J35" s="94"/>
      <c r="K35" s="94"/>
      <c r="L35" s="94"/>
      <c r="M35" s="94"/>
      <c r="N35" s="95"/>
      <c r="O35" s="96"/>
      <c r="P35" s="96"/>
      <c r="Q35" s="96"/>
      <c r="R35" s="96"/>
      <c r="S35" s="96"/>
      <c r="T35" s="96"/>
      <c r="U35" s="96"/>
      <c r="V35" s="97"/>
      <c r="W35" s="93"/>
      <c r="X35" s="96"/>
      <c r="Y35" s="96"/>
      <c r="Z35" s="96"/>
      <c r="AA35" s="96"/>
      <c r="AB35" s="96"/>
      <c r="AC35" s="96"/>
      <c r="AD35" s="96"/>
      <c r="AE35" s="96"/>
      <c r="AF35" s="97"/>
      <c r="AG35" s="100"/>
      <c r="AH35" s="101"/>
      <c r="AI35" s="101"/>
      <c r="AJ35" s="101"/>
      <c r="AK35" s="101"/>
      <c r="AL35" s="101"/>
      <c r="AM35" s="101"/>
      <c r="AN35" s="93"/>
      <c r="AO35" s="98"/>
      <c r="AP35" s="99"/>
      <c r="AQ35" s="100"/>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2"/>
      <c r="BN35" s="52"/>
      <c r="BO35" s="52"/>
      <c r="BP35" s="52"/>
      <c r="BQ35" s="52"/>
      <c r="BR35" s="52"/>
    </row>
    <row r="36" spans="1:70" ht="12" customHeight="1">
      <c r="A36" s="52"/>
      <c r="B36" s="52"/>
      <c r="C36" s="52"/>
      <c r="D36" s="52"/>
      <c r="E36" s="837"/>
      <c r="F36" s="838"/>
      <c r="G36" s="333" t="s">
        <v>831</v>
      </c>
      <c r="H36" s="334"/>
      <c r="I36" s="334"/>
      <c r="J36" s="334"/>
      <c r="K36" s="334"/>
      <c r="L36" s="334"/>
      <c r="M36" s="334"/>
      <c r="N36" s="335" t="s">
        <v>830</v>
      </c>
      <c r="O36" s="336"/>
      <c r="P36" s="336"/>
      <c r="Q36" s="336"/>
      <c r="R36" s="336"/>
      <c r="S36" s="336"/>
      <c r="T36" s="336"/>
      <c r="U36" s="336"/>
      <c r="V36" s="337"/>
      <c r="W36" s="333" t="s">
        <v>829</v>
      </c>
      <c r="X36" s="336"/>
      <c r="Y36" s="336"/>
      <c r="Z36" s="336"/>
      <c r="AA36" s="336"/>
      <c r="AB36" s="336"/>
      <c r="AC36" s="336"/>
      <c r="AD36" s="336"/>
      <c r="AE36" s="336"/>
      <c r="AF36" s="337"/>
      <c r="AG36" s="338" t="s">
        <v>94</v>
      </c>
      <c r="AH36" s="339"/>
      <c r="AI36" s="339"/>
      <c r="AJ36" s="339"/>
      <c r="AK36" s="339"/>
      <c r="AL36" s="339"/>
      <c r="AM36" s="339"/>
      <c r="AN36" s="333" t="s">
        <v>122</v>
      </c>
      <c r="AO36" s="340"/>
      <c r="AP36" s="341"/>
      <c r="AQ36" s="100" t="s">
        <v>839</v>
      </c>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2"/>
      <c r="BN36" s="52"/>
      <c r="BO36" s="52"/>
      <c r="BP36" s="52"/>
      <c r="BQ36" s="52"/>
      <c r="BR36" s="52"/>
    </row>
    <row r="37" spans="1:70" ht="12" customHeight="1">
      <c r="A37" s="52"/>
      <c r="B37" s="52"/>
      <c r="C37" s="52"/>
      <c r="D37" s="52"/>
      <c r="E37" s="837"/>
      <c r="F37" s="838"/>
      <c r="G37" s="93" t="s">
        <v>834</v>
      </c>
      <c r="H37" s="94"/>
      <c r="I37" s="94"/>
      <c r="J37" s="94"/>
      <c r="K37" s="94"/>
      <c r="L37" s="94"/>
      <c r="M37" s="94"/>
      <c r="N37" s="95" t="s">
        <v>833</v>
      </c>
      <c r="O37" s="96"/>
      <c r="P37" s="96"/>
      <c r="Q37" s="96"/>
      <c r="R37" s="96"/>
      <c r="S37" s="96"/>
      <c r="T37" s="96"/>
      <c r="U37" s="96"/>
      <c r="V37" s="97"/>
      <c r="W37" s="93" t="s">
        <v>832</v>
      </c>
      <c r="X37" s="96"/>
      <c r="Y37" s="96"/>
      <c r="Z37" s="96"/>
      <c r="AA37" s="96"/>
      <c r="AB37" s="96"/>
      <c r="AC37" s="96"/>
      <c r="AD37" s="96"/>
      <c r="AE37" s="96"/>
      <c r="AF37" s="97"/>
      <c r="AG37" s="100" t="s">
        <v>94</v>
      </c>
      <c r="AH37" s="101"/>
      <c r="AI37" s="101"/>
      <c r="AJ37" s="101"/>
      <c r="AK37" s="101"/>
      <c r="AL37" s="101"/>
      <c r="AM37" s="101"/>
      <c r="AN37" s="93" t="s">
        <v>122</v>
      </c>
      <c r="AO37" s="98"/>
      <c r="AP37" s="99"/>
      <c r="AQ37" s="100"/>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2"/>
      <c r="BN37" s="52"/>
      <c r="BO37" s="52"/>
      <c r="BP37" s="52"/>
      <c r="BQ37" s="52"/>
      <c r="BR37" s="52"/>
    </row>
    <row r="38" spans="1:70" ht="12" customHeight="1">
      <c r="A38" s="52"/>
      <c r="B38" s="52"/>
      <c r="C38" s="52"/>
      <c r="D38" s="52"/>
      <c r="E38" s="837"/>
      <c r="F38" s="838"/>
      <c r="G38" s="333"/>
      <c r="H38" s="334"/>
      <c r="I38" s="334"/>
      <c r="J38" s="334"/>
      <c r="K38" s="334"/>
      <c r="L38" s="334"/>
      <c r="M38" s="334"/>
      <c r="N38" s="335" t="s">
        <v>861</v>
      </c>
      <c r="O38" s="336"/>
      <c r="P38" s="336"/>
      <c r="Q38" s="336"/>
      <c r="R38" s="336"/>
      <c r="S38" s="336"/>
      <c r="T38" s="336"/>
      <c r="U38" s="336"/>
      <c r="V38" s="337"/>
      <c r="W38" s="333" t="s">
        <v>860</v>
      </c>
      <c r="X38" s="336"/>
      <c r="Y38" s="336"/>
      <c r="Z38" s="336"/>
      <c r="AA38" s="336"/>
      <c r="AB38" s="336"/>
      <c r="AC38" s="336"/>
      <c r="AD38" s="336"/>
      <c r="AE38" s="336"/>
      <c r="AF38" s="337"/>
      <c r="AG38" s="338" t="s">
        <v>94</v>
      </c>
      <c r="AH38" s="339"/>
      <c r="AI38" s="339"/>
      <c r="AJ38" s="339"/>
      <c r="AK38" s="339"/>
      <c r="AL38" s="339"/>
      <c r="AM38" s="339"/>
      <c r="AN38" s="333" t="s">
        <v>122</v>
      </c>
      <c r="AO38" s="340"/>
      <c r="AP38" s="341"/>
      <c r="AQ38" s="100" t="s">
        <v>862</v>
      </c>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2"/>
      <c r="BN38" s="52"/>
      <c r="BO38" s="52"/>
      <c r="BP38" s="52"/>
      <c r="BQ38" s="52"/>
      <c r="BR38" s="52"/>
    </row>
    <row r="39" spans="1:70" ht="12" customHeight="1">
      <c r="A39" s="52"/>
      <c r="B39" s="52"/>
      <c r="C39" s="52"/>
      <c r="D39" s="52"/>
      <c r="E39" s="837"/>
      <c r="F39" s="838"/>
      <c r="G39" s="93"/>
      <c r="H39" s="94"/>
      <c r="I39" s="94"/>
      <c r="J39" s="94"/>
      <c r="K39" s="94"/>
      <c r="L39" s="94"/>
      <c r="M39" s="94"/>
      <c r="N39" s="95"/>
      <c r="O39" s="96"/>
      <c r="P39" s="96"/>
      <c r="Q39" s="96"/>
      <c r="R39" s="96"/>
      <c r="S39" s="96"/>
      <c r="T39" s="96"/>
      <c r="U39" s="96"/>
      <c r="V39" s="97"/>
      <c r="W39" s="93"/>
      <c r="X39" s="96"/>
      <c r="Y39" s="96"/>
      <c r="Z39" s="96"/>
      <c r="AA39" s="96"/>
      <c r="AB39" s="96"/>
      <c r="AC39" s="96"/>
      <c r="AD39" s="96"/>
      <c r="AE39" s="96"/>
      <c r="AF39" s="97"/>
      <c r="AG39" s="100"/>
      <c r="AH39" s="101"/>
      <c r="AI39" s="101"/>
      <c r="AJ39" s="101"/>
      <c r="AK39" s="101"/>
      <c r="AL39" s="101"/>
      <c r="AM39" s="101"/>
      <c r="AN39" s="93"/>
      <c r="AO39" s="98"/>
      <c r="AP39" s="99"/>
      <c r="AQ39" s="100"/>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2"/>
      <c r="BN39" s="52"/>
      <c r="BO39" s="52"/>
      <c r="BP39" s="52"/>
      <c r="BQ39" s="52"/>
      <c r="BR39" s="52"/>
    </row>
    <row r="40" spans="1:70" ht="12" customHeight="1">
      <c r="A40" s="52"/>
      <c r="B40" s="52"/>
      <c r="C40" s="52"/>
      <c r="D40" s="52"/>
      <c r="E40" s="837"/>
      <c r="F40" s="838"/>
      <c r="G40" s="93"/>
      <c r="H40" s="94"/>
      <c r="I40" s="94"/>
      <c r="J40" s="94"/>
      <c r="K40" s="94"/>
      <c r="L40" s="94"/>
      <c r="M40" s="94"/>
      <c r="N40" s="95"/>
      <c r="O40" s="96"/>
      <c r="P40" s="96"/>
      <c r="Q40" s="96"/>
      <c r="R40" s="96"/>
      <c r="S40" s="96"/>
      <c r="T40" s="96"/>
      <c r="U40" s="96"/>
      <c r="V40" s="97"/>
      <c r="W40" s="93"/>
      <c r="X40" s="96"/>
      <c r="Y40" s="96"/>
      <c r="Z40" s="96"/>
      <c r="AA40" s="96"/>
      <c r="AB40" s="96"/>
      <c r="AC40" s="96"/>
      <c r="AD40" s="96"/>
      <c r="AE40" s="96"/>
      <c r="AF40" s="97"/>
      <c r="AG40" s="100"/>
      <c r="AH40" s="101"/>
      <c r="AI40" s="101"/>
      <c r="AJ40" s="101"/>
      <c r="AK40" s="101"/>
      <c r="AL40" s="101"/>
      <c r="AM40" s="101"/>
      <c r="AN40" s="93"/>
      <c r="AO40" s="98"/>
      <c r="AP40" s="99"/>
      <c r="AQ40" s="100"/>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2"/>
      <c r="BN40" s="52"/>
      <c r="BO40" s="52"/>
      <c r="BP40" s="52"/>
      <c r="BQ40" s="52"/>
      <c r="BR40" s="52"/>
    </row>
    <row r="41" spans="1:70" ht="12" customHeight="1">
      <c r="A41" s="52"/>
      <c r="B41" s="52"/>
      <c r="C41" s="52"/>
      <c r="D41" s="52"/>
      <c r="E41" s="837"/>
      <c r="F41" s="838"/>
      <c r="G41" s="93"/>
      <c r="H41" s="94"/>
      <c r="I41" s="94"/>
      <c r="J41" s="94"/>
      <c r="K41" s="94"/>
      <c r="L41" s="94"/>
      <c r="M41" s="94"/>
      <c r="N41" s="95"/>
      <c r="O41" s="96"/>
      <c r="P41" s="96"/>
      <c r="Q41" s="96"/>
      <c r="R41" s="96"/>
      <c r="S41" s="96"/>
      <c r="T41" s="96"/>
      <c r="U41" s="96"/>
      <c r="V41" s="97"/>
      <c r="W41" s="93"/>
      <c r="X41" s="96"/>
      <c r="Y41" s="96"/>
      <c r="Z41" s="96"/>
      <c r="AA41" s="96"/>
      <c r="AB41" s="96"/>
      <c r="AC41" s="96"/>
      <c r="AD41" s="96"/>
      <c r="AE41" s="96"/>
      <c r="AF41" s="97"/>
      <c r="AG41" s="100"/>
      <c r="AH41" s="101"/>
      <c r="AI41" s="101"/>
      <c r="AJ41" s="101"/>
      <c r="AK41" s="101"/>
      <c r="AL41" s="101"/>
      <c r="AM41" s="101"/>
      <c r="AN41" s="93"/>
      <c r="AO41" s="98"/>
      <c r="AP41" s="99"/>
      <c r="AQ41" s="100"/>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2"/>
      <c r="BN41" s="52"/>
      <c r="BO41" s="52"/>
      <c r="BP41" s="52"/>
      <c r="BQ41" s="52"/>
      <c r="BR41" s="52"/>
    </row>
    <row r="42" spans="1:70" ht="12" customHeight="1">
      <c r="A42" s="52"/>
      <c r="B42" s="52"/>
      <c r="C42" s="52"/>
      <c r="D42" s="52"/>
      <c r="E42" s="837"/>
      <c r="F42" s="838"/>
      <c r="G42" s="93"/>
      <c r="H42" s="94"/>
      <c r="I42" s="94"/>
      <c r="J42" s="94"/>
      <c r="K42" s="94"/>
      <c r="L42" s="94"/>
      <c r="M42" s="94"/>
      <c r="N42" s="95"/>
      <c r="O42" s="96"/>
      <c r="P42" s="96"/>
      <c r="Q42" s="96"/>
      <c r="R42" s="96"/>
      <c r="S42" s="96"/>
      <c r="T42" s="96"/>
      <c r="U42" s="96"/>
      <c r="V42" s="97"/>
      <c r="W42" s="93"/>
      <c r="X42" s="96"/>
      <c r="Y42" s="96"/>
      <c r="Z42" s="96"/>
      <c r="AA42" s="96"/>
      <c r="AB42" s="96"/>
      <c r="AC42" s="96"/>
      <c r="AD42" s="96"/>
      <c r="AE42" s="96"/>
      <c r="AF42" s="97"/>
      <c r="AG42" s="100"/>
      <c r="AH42" s="101"/>
      <c r="AI42" s="101"/>
      <c r="AJ42" s="101"/>
      <c r="AK42" s="101"/>
      <c r="AL42" s="101"/>
      <c r="AM42" s="101"/>
      <c r="AN42" s="93"/>
      <c r="AO42" s="98"/>
      <c r="AP42" s="99"/>
      <c r="AQ42" s="100"/>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2"/>
      <c r="BN42" s="52"/>
      <c r="BO42" s="52"/>
      <c r="BP42" s="52"/>
      <c r="BQ42" s="52"/>
      <c r="BR42" s="52"/>
    </row>
    <row r="43" spans="1:70" ht="12"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row>
    <row r="44" spans="1:70" ht="12"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c r="BP44" s="52"/>
      <c r="BQ44" s="52"/>
      <c r="BR44" s="52"/>
    </row>
    <row r="45" spans="1:70" ht="12" customHeight="1">
      <c r="A45" s="52"/>
      <c r="B45" s="52"/>
      <c r="C45" s="52"/>
      <c r="D45" s="52"/>
      <c r="E45" s="52"/>
      <c r="F45" s="52"/>
      <c r="G45" s="52"/>
      <c r="H45" s="52"/>
      <c r="I45" s="52"/>
      <c r="J45" s="52"/>
      <c r="K45" s="52"/>
      <c r="L45" s="52"/>
      <c r="M45" s="52"/>
      <c r="N45" s="52"/>
      <c r="O45" s="52"/>
      <c r="P45" s="52"/>
      <c r="Q45" s="52"/>
      <c r="R45" s="52"/>
      <c r="S45" s="52"/>
      <c r="T45" s="52"/>
      <c r="U45" s="52"/>
      <c r="V45" s="52"/>
      <c r="W45" s="76"/>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52"/>
      <c r="BM45" s="52"/>
      <c r="BN45" s="52"/>
      <c r="BO45" s="52"/>
      <c r="BP45" s="52"/>
      <c r="BQ45" s="52"/>
      <c r="BR45" s="52"/>
    </row>
    <row r="46" spans="1:70" ht="12" customHeight="1">
      <c r="A46" s="52"/>
      <c r="B46" s="52"/>
      <c r="C46" s="52" t="s">
        <v>144</v>
      </c>
      <c r="D46" s="52"/>
      <c r="E46" s="52"/>
      <c r="F46" s="52"/>
      <c r="G46" s="52"/>
      <c r="H46" s="52"/>
      <c r="I46" s="52"/>
      <c r="J46" s="52"/>
      <c r="K46" s="52"/>
      <c r="L46" s="52"/>
      <c r="M46" s="52"/>
      <c r="N46" s="52"/>
      <c r="O46" s="52"/>
      <c r="P46" s="52"/>
      <c r="Q46" s="52"/>
      <c r="R46" s="52"/>
      <c r="S46" s="52"/>
      <c r="T46" s="52"/>
      <c r="U46" s="52"/>
      <c r="V46" s="52"/>
      <c r="W46" s="76"/>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c r="BQ46" s="52"/>
      <c r="BR46" s="52"/>
    </row>
    <row r="47" spans="1:70" ht="12" customHeight="1">
      <c r="A47" s="52"/>
      <c r="B47" s="52"/>
      <c r="C47" s="52"/>
      <c r="D47" s="52"/>
      <c r="E47" s="52" t="s">
        <v>118</v>
      </c>
      <c r="F47" s="52"/>
      <c r="G47" s="52"/>
      <c r="H47" s="52"/>
      <c r="I47" s="52"/>
      <c r="J47" s="52"/>
      <c r="K47" s="52"/>
      <c r="L47" s="52"/>
      <c r="M47" s="52"/>
      <c r="N47" s="52"/>
      <c r="O47" s="52"/>
      <c r="P47" s="52"/>
      <c r="Q47" s="52"/>
      <c r="R47" s="52"/>
      <c r="S47" s="52"/>
      <c r="T47" s="52"/>
      <c r="U47" s="52"/>
      <c r="V47" s="52"/>
      <c r="W47" s="76"/>
      <c r="X47" s="52"/>
      <c r="Y47" s="52"/>
      <c r="Z47" s="52"/>
      <c r="AA47" s="52"/>
      <c r="AB47" s="52"/>
      <c r="AC47" s="52"/>
      <c r="AD47" s="52"/>
      <c r="AE47" s="52"/>
      <c r="AF47" s="52"/>
      <c r="AG47" s="52"/>
      <c r="AH47" s="52"/>
      <c r="AI47" s="52"/>
      <c r="AJ47" s="52"/>
      <c r="AK47" s="52"/>
      <c r="AL47" s="52" t="s">
        <v>127</v>
      </c>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row>
    <row r="48" spans="1:70" ht="12" customHeight="1">
      <c r="A48" s="52"/>
      <c r="B48" s="52"/>
      <c r="C48" s="52"/>
      <c r="D48" s="52"/>
      <c r="E48" s="52"/>
      <c r="F48" s="52"/>
      <c r="G48" s="52"/>
      <c r="H48" s="52"/>
      <c r="I48" s="52"/>
      <c r="J48" s="52"/>
      <c r="K48" s="52"/>
      <c r="L48" s="52"/>
      <c r="M48" s="52"/>
      <c r="N48" s="52"/>
      <c r="O48" s="52"/>
      <c r="P48" s="52"/>
      <c r="Q48" s="52"/>
      <c r="R48" s="52"/>
      <c r="S48" s="52"/>
      <c r="T48" s="52"/>
      <c r="U48" s="52"/>
      <c r="V48" s="52"/>
      <c r="W48" s="76"/>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row>
    <row r="49" spans="1:70" ht="12"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52"/>
      <c r="BO49" s="52"/>
      <c r="BP49" s="52"/>
      <c r="BQ49" s="52"/>
      <c r="BR49" s="52"/>
    </row>
    <row r="50" spans="1:70" ht="12"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c r="BR50" s="52"/>
    </row>
  </sheetData>
  <mergeCells count="44">
    <mergeCell ref="BH1:BM2"/>
    <mergeCell ref="BN1:BP2"/>
    <mergeCell ref="E7:F7"/>
    <mergeCell ref="E35:F35"/>
    <mergeCell ref="E28:F28"/>
    <mergeCell ref="E29:F29"/>
    <mergeCell ref="E19:F19"/>
    <mergeCell ref="E30:F30"/>
    <mergeCell ref="E31:F31"/>
    <mergeCell ref="E32:F32"/>
    <mergeCell ref="E26:F26"/>
    <mergeCell ref="E27:F27"/>
    <mergeCell ref="E25:F25"/>
    <mergeCell ref="E20:F20"/>
    <mergeCell ref="E21:F21"/>
    <mergeCell ref="E24:F24"/>
    <mergeCell ref="N1:S2"/>
    <mergeCell ref="T1:AB2"/>
    <mergeCell ref="AC1:AH2"/>
    <mergeCell ref="AI1:BA2"/>
    <mergeCell ref="BB1:BG2"/>
    <mergeCell ref="E9:F9"/>
    <mergeCell ref="E10:F10"/>
    <mergeCell ref="E14:F14"/>
    <mergeCell ref="E8:F8"/>
    <mergeCell ref="A1:M2"/>
    <mergeCell ref="E15:F15"/>
    <mergeCell ref="E11:F11"/>
    <mergeCell ref="E16:F16"/>
    <mergeCell ref="E17:F17"/>
    <mergeCell ref="E18:F18"/>
    <mergeCell ref="E12:F12"/>
    <mergeCell ref="E13:F13"/>
    <mergeCell ref="E42:F42"/>
    <mergeCell ref="E22:F22"/>
    <mergeCell ref="E36:F36"/>
    <mergeCell ref="E37:F37"/>
    <mergeCell ref="E39:F39"/>
    <mergeCell ref="E40:F40"/>
    <mergeCell ref="E41:F41"/>
    <mergeCell ref="E33:F33"/>
    <mergeCell ref="E34:F34"/>
    <mergeCell ref="E38:F38"/>
    <mergeCell ref="E23:F23"/>
  </mergeCells>
  <phoneticPr fontId="2"/>
  <hyperlinks>
    <hyperlink ref="BN1:BP2" location="目次!A1" display="目次へ"/>
  </hyperlinks>
  <pageMargins left="0.39370078740157483" right="0.39370078740157483" top="0.55118110236220474" bottom="0.47244094488188981" header="0.31496062992125984" footer="0.15748031496062992"/>
  <pageSetup paperSize="9" scale="59" fitToHeight="0" orientation="landscape" r:id="rId1"/>
  <headerFooter alignWithMargins="0">
    <oddFooter>&amp;C&amp;P/&amp;N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DX154"/>
  <sheetViews>
    <sheetView showGridLines="0" zoomScaleNormal="100" workbookViewId="0">
      <selection activeCell="L26" sqref="L26"/>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3" width="2.125" style="54" customWidth="1"/>
    <col min="64" max="65" width="2.25" style="54" customWidth="1"/>
    <col min="66" max="16384" width="2.125" style="54"/>
  </cols>
  <sheetData>
    <row r="1" spans="1:103" s="49" customFormat="1" ht="12" customHeight="1">
      <c r="A1" s="807" t="s">
        <v>145</v>
      </c>
      <c r="B1" s="808"/>
      <c r="C1" s="808"/>
      <c r="D1" s="808"/>
      <c r="E1" s="808"/>
      <c r="F1" s="808"/>
      <c r="G1" s="808"/>
      <c r="H1" s="808"/>
      <c r="I1" s="808"/>
      <c r="J1" s="808"/>
      <c r="K1" s="808"/>
      <c r="L1" s="808"/>
      <c r="M1" s="809"/>
      <c r="N1" s="813" t="s">
        <v>109</v>
      </c>
      <c r="O1" s="814"/>
      <c r="P1" s="814"/>
      <c r="Q1" s="814"/>
      <c r="R1" s="814"/>
      <c r="S1" s="815"/>
      <c r="T1" s="819" t="str">
        <f>表紙!N14</f>
        <v>VKZ340100Calc、VKZ502300Calc</v>
      </c>
      <c r="U1" s="820"/>
      <c r="V1" s="820"/>
      <c r="W1" s="820"/>
      <c r="X1" s="820"/>
      <c r="Y1" s="820"/>
      <c r="Z1" s="820"/>
      <c r="AA1" s="820"/>
      <c r="AB1" s="821"/>
      <c r="AC1" s="813" t="s">
        <v>91</v>
      </c>
      <c r="AD1" s="814"/>
      <c r="AE1" s="814"/>
      <c r="AF1" s="814"/>
      <c r="AG1" s="814"/>
      <c r="AH1" s="815"/>
      <c r="AI1" s="819" t="str">
        <f>表紙!N11</f>
        <v>元帳、工事元帳データ集計</v>
      </c>
      <c r="AJ1" s="820"/>
      <c r="AK1" s="820"/>
      <c r="AL1" s="820"/>
      <c r="AM1" s="820"/>
      <c r="AN1" s="820"/>
      <c r="AO1" s="820"/>
      <c r="AP1" s="820"/>
      <c r="AQ1" s="820"/>
      <c r="AR1" s="820"/>
      <c r="AS1" s="820"/>
      <c r="AT1" s="820"/>
      <c r="AU1" s="820"/>
      <c r="AV1" s="820"/>
      <c r="AW1" s="820"/>
      <c r="AX1" s="820"/>
      <c r="AY1" s="820"/>
      <c r="AZ1" s="820"/>
      <c r="BA1" s="821"/>
      <c r="BB1" s="813" t="s">
        <v>92</v>
      </c>
      <c r="BC1" s="814"/>
      <c r="BD1" s="814"/>
      <c r="BE1" s="814"/>
      <c r="BF1" s="814"/>
      <c r="BG1" s="815"/>
      <c r="BH1" s="801">
        <v>42482</v>
      </c>
      <c r="BI1" s="802"/>
      <c r="BJ1" s="802"/>
      <c r="BK1" s="802"/>
      <c r="BL1" s="802"/>
      <c r="BM1" s="803"/>
      <c r="BN1" s="831" t="s">
        <v>97</v>
      </c>
      <c r="BO1" s="832"/>
      <c r="BP1" s="833"/>
    </row>
    <row r="2" spans="1:103" s="49" customFormat="1" ht="12" customHeight="1" thickBot="1">
      <c r="A2" s="810"/>
      <c r="B2" s="811"/>
      <c r="C2" s="811"/>
      <c r="D2" s="811"/>
      <c r="E2" s="811"/>
      <c r="F2" s="811"/>
      <c r="G2" s="811"/>
      <c r="H2" s="811"/>
      <c r="I2" s="811"/>
      <c r="J2" s="811"/>
      <c r="K2" s="811"/>
      <c r="L2" s="811"/>
      <c r="M2" s="812"/>
      <c r="N2" s="816"/>
      <c r="O2" s="817"/>
      <c r="P2" s="817"/>
      <c r="Q2" s="817"/>
      <c r="R2" s="817"/>
      <c r="S2" s="818"/>
      <c r="T2" s="822"/>
      <c r="U2" s="823"/>
      <c r="V2" s="823"/>
      <c r="W2" s="823"/>
      <c r="X2" s="823"/>
      <c r="Y2" s="823"/>
      <c r="Z2" s="823"/>
      <c r="AA2" s="823"/>
      <c r="AB2" s="824"/>
      <c r="AC2" s="816"/>
      <c r="AD2" s="817"/>
      <c r="AE2" s="817"/>
      <c r="AF2" s="817"/>
      <c r="AG2" s="817"/>
      <c r="AH2" s="818"/>
      <c r="AI2" s="822"/>
      <c r="AJ2" s="823"/>
      <c r="AK2" s="823"/>
      <c r="AL2" s="823"/>
      <c r="AM2" s="823"/>
      <c r="AN2" s="823"/>
      <c r="AO2" s="823"/>
      <c r="AP2" s="823"/>
      <c r="AQ2" s="823"/>
      <c r="AR2" s="823"/>
      <c r="AS2" s="823"/>
      <c r="AT2" s="823"/>
      <c r="AU2" s="823"/>
      <c r="AV2" s="823"/>
      <c r="AW2" s="823"/>
      <c r="AX2" s="823"/>
      <c r="AY2" s="823"/>
      <c r="AZ2" s="823"/>
      <c r="BA2" s="824"/>
      <c r="BB2" s="816"/>
      <c r="BC2" s="817"/>
      <c r="BD2" s="817"/>
      <c r="BE2" s="817"/>
      <c r="BF2" s="817"/>
      <c r="BG2" s="818"/>
      <c r="BH2" s="804"/>
      <c r="BI2" s="805"/>
      <c r="BJ2" s="805"/>
      <c r="BK2" s="805"/>
      <c r="BL2" s="805"/>
      <c r="BM2" s="806"/>
      <c r="BN2" s="834"/>
      <c r="BO2" s="835"/>
      <c r="BP2" s="836"/>
    </row>
    <row r="3" spans="1:103" s="53" customFormat="1" ht="12" customHeight="1">
      <c r="A3" s="50"/>
      <c r="B3" s="50"/>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2"/>
      <c r="BO3" s="52"/>
      <c r="BP3" s="52"/>
    </row>
    <row r="4" spans="1:103" ht="12" customHeight="1">
      <c r="A4" s="52"/>
      <c r="B4" s="52" t="s">
        <v>3059</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X4" s="52"/>
      <c r="AY4" s="52"/>
      <c r="AZ4" s="52"/>
      <c r="BA4" s="52"/>
      <c r="BB4" s="52"/>
      <c r="BC4" s="52"/>
      <c r="BD4" s="52"/>
      <c r="BE4" s="52"/>
      <c r="BF4" s="52"/>
      <c r="BG4" s="52"/>
      <c r="BH4" s="52"/>
      <c r="BI4" s="52"/>
      <c r="BJ4" s="52"/>
      <c r="BK4" s="52"/>
      <c r="BL4" s="52"/>
      <c r="BM4" s="52"/>
      <c r="BN4" s="52"/>
      <c r="BO4" s="52"/>
      <c r="BP4" s="52"/>
    </row>
    <row r="5" spans="1:103" ht="12" customHeight="1">
      <c r="A5" s="52"/>
      <c r="B5" s="52"/>
      <c r="C5" s="52"/>
      <c r="D5" s="52"/>
      <c r="E5" s="52"/>
      <c r="F5" s="52"/>
      <c r="G5" s="52"/>
      <c r="H5" s="52"/>
      <c r="I5" s="52"/>
      <c r="J5" s="52"/>
      <c r="K5" s="52"/>
      <c r="L5" s="52"/>
      <c r="M5" s="52"/>
      <c r="N5" s="52"/>
      <c r="O5" s="52"/>
      <c r="P5" s="52"/>
      <c r="Q5" s="52"/>
      <c r="R5" s="52"/>
      <c r="S5" s="52"/>
      <c r="T5" s="52"/>
      <c r="U5" s="52"/>
      <c r="V5" s="52"/>
      <c r="W5" s="52"/>
      <c r="X5" s="52"/>
      <c r="Y5" s="52"/>
      <c r="Z5" s="52"/>
      <c r="AA5" s="52"/>
      <c r="AB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row>
    <row r="6" spans="1:103" ht="12" customHeight="1">
      <c r="A6" s="52"/>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103"/>
      <c r="AS6" s="103"/>
      <c r="AT6" s="103"/>
      <c r="AU6" s="103"/>
      <c r="AV6" s="103"/>
      <c r="AW6" s="103"/>
      <c r="AX6" s="103"/>
      <c r="AY6" s="103"/>
      <c r="AZ6" s="103"/>
      <c r="BA6" s="103"/>
      <c r="BB6" s="103"/>
      <c r="BC6" s="52"/>
      <c r="BD6" s="52"/>
      <c r="BE6" s="52"/>
      <c r="BF6" s="52"/>
      <c r="BG6" s="52"/>
      <c r="BH6" s="52"/>
      <c r="BI6" s="52"/>
      <c r="BJ6" s="52"/>
      <c r="BK6" s="52"/>
      <c r="BL6" s="52"/>
      <c r="BM6" s="52"/>
      <c r="BN6" s="52"/>
      <c r="BO6" s="52"/>
      <c r="BP6" s="52"/>
      <c r="BQ6" s="52"/>
      <c r="BR6" s="52"/>
      <c r="BS6" s="52"/>
      <c r="BT6" s="52"/>
      <c r="BU6" s="52"/>
      <c r="BV6" s="52"/>
      <c r="BW6" s="52"/>
    </row>
    <row r="7" spans="1:103" ht="12" customHeight="1">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103"/>
      <c r="AS7" s="103"/>
      <c r="AT7" s="103"/>
      <c r="AU7" s="103"/>
      <c r="AV7" s="103"/>
      <c r="AW7" s="103"/>
      <c r="AX7" s="103"/>
      <c r="AY7" s="103"/>
      <c r="AZ7" s="103"/>
      <c r="BA7" s="103"/>
      <c r="BB7" s="103"/>
      <c r="BC7" s="52"/>
      <c r="BD7" s="52"/>
      <c r="BE7" s="52"/>
      <c r="BF7" s="52"/>
      <c r="BG7" s="56"/>
      <c r="BH7" s="56"/>
      <c r="BI7" s="56"/>
      <c r="BJ7" s="56"/>
      <c r="BK7" s="56"/>
      <c r="BL7" s="56"/>
      <c r="BM7" s="52"/>
      <c r="BN7" s="52"/>
      <c r="BO7" s="52"/>
      <c r="BP7" s="52"/>
      <c r="BQ7" s="52"/>
      <c r="BR7" s="52"/>
      <c r="BS7" s="52"/>
      <c r="BT7" s="52"/>
      <c r="BU7" s="52"/>
      <c r="BV7" s="52"/>
      <c r="BW7" s="52"/>
    </row>
    <row r="8" spans="1:103" ht="12" customHeight="1">
      <c r="A8" s="52"/>
      <c r="B8" s="52"/>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104"/>
      <c r="AW8" s="104"/>
      <c r="AX8" s="104"/>
      <c r="AY8" s="104"/>
      <c r="AZ8" s="104"/>
      <c r="BA8" s="104"/>
      <c r="BB8" s="104"/>
      <c r="BC8" s="56"/>
      <c r="BD8" s="56"/>
      <c r="BE8" s="56"/>
      <c r="BF8" s="56"/>
      <c r="BG8" s="56"/>
      <c r="BH8" s="56"/>
      <c r="BI8" s="56"/>
      <c r="BJ8" s="56"/>
      <c r="BK8" s="56"/>
      <c r="BL8" s="56"/>
      <c r="BM8" s="52"/>
      <c r="BN8" s="52"/>
      <c r="BO8" s="52"/>
      <c r="BP8" s="52"/>
      <c r="BQ8" s="52"/>
      <c r="BR8" s="52"/>
      <c r="BS8" s="52"/>
      <c r="BT8" s="52"/>
      <c r="BU8" s="52"/>
      <c r="BV8" s="52"/>
      <c r="BW8" s="52"/>
    </row>
    <row r="9" spans="1:103" ht="12" customHeight="1">
      <c r="A9" s="52"/>
      <c r="B9" s="52"/>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104"/>
      <c r="AW9" s="104"/>
      <c r="AX9" s="104"/>
      <c r="AY9" s="104"/>
      <c r="AZ9" s="104"/>
      <c r="BA9" s="104"/>
      <c r="BB9" s="104"/>
      <c r="BC9" s="56"/>
      <c r="BD9" s="56"/>
      <c r="BE9" s="56"/>
      <c r="BF9" s="56"/>
      <c r="BG9" s="56"/>
      <c r="BH9" s="56"/>
      <c r="BI9" s="56"/>
      <c r="BJ9" s="56"/>
      <c r="BK9" s="56"/>
      <c r="BL9" s="56"/>
      <c r="BM9" s="52"/>
      <c r="BN9" s="52"/>
      <c r="BO9" s="52"/>
      <c r="BP9" s="52"/>
      <c r="BQ9" s="52"/>
      <c r="BR9" s="52"/>
      <c r="BS9" s="52"/>
      <c r="BT9" s="52"/>
      <c r="BU9" s="52"/>
      <c r="BV9" s="52"/>
      <c r="BW9" s="52"/>
    </row>
    <row r="10" spans="1:103" ht="12" customHeight="1">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104"/>
      <c r="AS10" s="104"/>
      <c r="AT10" s="104"/>
      <c r="AU10" s="104"/>
      <c r="AV10" s="104"/>
      <c r="AW10" s="104"/>
      <c r="AX10" s="104"/>
      <c r="AY10" s="104"/>
      <c r="AZ10" s="104"/>
      <c r="BA10" s="104"/>
      <c r="BB10" s="104"/>
      <c r="BC10" s="56"/>
      <c r="BD10" s="56"/>
      <c r="BE10" s="56"/>
      <c r="BF10" s="56"/>
      <c r="BG10" s="56"/>
      <c r="BH10" s="56"/>
      <c r="BI10" s="56"/>
      <c r="BJ10" s="56"/>
      <c r="BK10" s="56"/>
      <c r="BL10" s="56"/>
      <c r="BM10" s="52"/>
      <c r="BN10" s="52"/>
      <c r="BO10" s="52"/>
      <c r="BP10" s="52"/>
      <c r="BQ10" s="52"/>
      <c r="BR10" s="52"/>
      <c r="BS10" s="52"/>
      <c r="BT10" s="52"/>
      <c r="BU10" s="52"/>
      <c r="BV10" s="52"/>
      <c r="BW10" s="52"/>
    </row>
    <row r="11" spans="1:103" ht="12" customHeight="1">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104"/>
      <c r="AV11" s="104"/>
      <c r="AW11" s="104"/>
      <c r="AX11" s="104"/>
      <c r="AY11" s="104"/>
      <c r="AZ11" s="104"/>
      <c r="BA11" s="104"/>
      <c r="BB11" s="104"/>
      <c r="BC11" s="56"/>
      <c r="BD11" s="56"/>
      <c r="BE11" s="56"/>
      <c r="BF11" s="56"/>
      <c r="BG11" s="56"/>
      <c r="BH11" s="56"/>
      <c r="BI11" s="56"/>
      <c r="BJ11" s="56"/>
      <c r="BK11" s="56"/>
      <c r="BL11" s="56"/>
      <c r="BM11" s="52"/>
      <c r="BN11" s="52"/>
      <c r="BO11" s="52"/>
      <c r="BP11" s="52"/>
      <c r="BQ11" s="52"/>
      <c r="BR11" s="52"/>
      <c r="BS11" s="52"/>
      <c r="BT11" s="52"/>
      <c r="BU11" s="52"/>
      <c r="BV11" s="52"/>
      <c r="BW11" s="52"/>
    </row>
    <row r="12" spans="1:103" ht="12" customHeight="1">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104"/>
      <c r="AS12" s="104"/>
      <c r="AT12" s="104"/>
      <c r="AU12" s="104"/>
      <c r="AV12" s="104"/>
      <c r="AW12" s="104"/>
      <c r="AX12" s="104"/>
      <c r="AY12" s="104"/>
      <c r="AZ12" s="104"/>
      <c r="BA12" s="104"/>
      <c r="BB12" s="104"/>
      <c r="BC12" s="56"/>
      <c r="BD12" s="56"/>
      <c r="BE12" s="56"/>
      <c r="BF12" s="56"/>
      <c r="BG12" s="56"/>
      <c r="BH12" s="56"/>
      <c r="BI12" s="56"/>
      <c r="BJ12" s="56"/>
      <c r="BK12" s="56"/>
      <c r="BL12" s="56"/>
      <c r="BM12" s="52"/>
      <c r="BN12" s="52"/>
      <c r="BO12" s="52"/>
      <c r="BP12" s="52"/>
      <c r="BQ12" s="52"/>
      <c r="BR12" s="52"/>
      <c r="BS12" s="52"/>
      <c r="BT12" s="52"/>
      <c r="BU12" s="52"/>
      <c r="BV12" s="52"/>
      <c r="BW12" s="52"/>
    </row>
    <row r="13" spans="1:103" ht="12" customHeight="1">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104"/>
      <c r="AS13" s="104"/>
      <c r="AT13" s="104"/>
      <c r="AU13" s="104"/>
      <c r="AV13" s="104"/>
      <c r="AW13" s="104"/>
      <c r="AX13" s="104"/>
      <c r="AY13" s="104"/>
      <c r="AZ13" s="104"/>
      <c r="BA13" s="104"/>
      <c r="BB13" s="104"/>
      <c r="BC13" s="56"/>
      <c r="BD13" s="56"/>
      <c r="BE13" s="56"/>
      <c r="BF13" s="56"/>
      <c r="BG13" s="56"/>
      <c r="BH13" s="56"/>
      <c r="BI13" s="56"/>
      <c r="BJ13" s="56"/>
      <c r="BK13" s="56"/>
      <c r="BL13" s="56"/>
      <c r="BM13" s="52"/>
      <c r="BN13" s="52"/>
      <c r="BO13" s="52"/>
      <c r="BP13" s="52"/>
      <c r="BQ13" s="52"/>
      <c r="BR13" s="52"/>
      <c r="BS13" s="52"/>
      <c r="BT13" s="52"/>
      <c r="BU13" s="52"/>
      <c r="BV13" s="52"/>
      <c r="BW13" s="52"/>
    </row>
    <row r="14" spans="1:103" ht="12" customHeight="1">
      <c r="A14" s="52"/>
      <c r="B14" s="52"/>
      <c r="C14" s="56"/>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2"/>
      <c r="AP14" s="52"/>
      <c r="AQ14" s="52"/>
      <c r="AR14" s="104"/>
      <c r="AS14" s="104"/>
      <c r="AT14" s="104"/>
      <c r="AU14" s="104"/>
      <c r="AV14" s="104"/>
      <c r="AW14" s="104"/>
      <c r="AX14" s="104"/>
      <c r="AY14" s="104"/>
      <c r="AZ14" s="104"/>
      <c r="BA14" s="104"/>
      <c r="BB14" s="104"/>
      <c r="BC14" s="56"/>
      <c r="BD14" s="56"/>
      <c r="BE14" s="56"/>
      <c r="BF14" s="56"/>
      <c r="BG14" s="56"/>
      <c r="BH14" s="56"/>
      <c r="BI14" s="56"/>
      <c r="BJ14" s="56"/>
      <c r="BK14" s="56"/>
      <c r="BL14" s="56"/>
      <c r="BM14" s="52"/>
      <c r="BN14" s="52"/>
      <c r="BO14" s="52"/>
      <c r="BP14" s="52"/>
      <c r="BQ14" s="52"/>
      <c r="BR14" s="52"/>
      <c r="BS14" s="52"/>
      <c r="BT14" s="52"/>
      <c r="BU14" s="52"/>
      <c r="BV14" s="52"/>
      <c r="BW14" s="52"/>
    </row>
    <row r="15" spans="1:103" s="49" customFormat="1" ht="13.5" customHeight="1">
      <c r="A15" s="55"/>
      <c r="B15" s="52"/>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2"/>
      <c r="AP15" s="52"/>
      <c r="AQ15" s="52"/>
      <c r="AR15" s="104"/>
      <c r="AS15" s="104"/>
      <c r="AT15" s="104"/>
      <c r="AU15" s="104"/>
      <c r="AV15" s="104"/>
      <c r="AW15" s="104"/>
      <c r="AX15" s="104"/>
      <c r="AY15" s="104"/>
      <c r="AZ15" s="104"/>
      <c r="BA15" s="104"/>
      <c r="BB15" s="104"/>
      <c r="BC15" s="56"/>
      <c r="BD15" s="56"/>
      <c r="BE15" s="56"/>
      <c r="BF15" s="56"/>
      <c r="BG15" s="56"/>
      <c r="BH15" s="56"/>
      <c r="BI15" s="56"/>
      <c r="BJ15" s="56"/>
      <c r="BK15" s="56"/>
      <c r="BL15" s="56"/>
      <c r="BM15" s="56"/>
      <c r="BN15" s="56"/>
      <c r="BO15" s="56"/>
      <c r="BP15" s="56"/>
      <c r="BQ15" s="56"/>
      <c r="BR15" s="56"/>
      <c r="BS15" s="56"/>
      <c r="BT15" s="56"/>
      <c r="BU15" s="56"/>
      <c r="BV15" s="56"/>
      <c r="BW15" s="56"/>
    </row>
    <row r="16" spans="1:103" s="49" customFormat="1" ht="13.5" customHeight="1">
      <c r="A16" s="55"/>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2"/>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row>
    <row r="17" spans="1:78" s="49" customFormat="1" ht="13.5" customHeight="1">
      <c r="A17" s="55"/>
      <c r="B17" s="52"/>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2"/>
      <c r="AV17" s="56"/>
      <c r="AW17" s="56"/>
      <c r="AX17" s="56"/>
      <c r="AY17" s="56"/>
      <c r="AZ17" s="56"/>
      <c r="BA17" s="56"/>
      <c r="BB17" s="56"/>
      <c r="BC17" s="56"/>
      <c r="BD17" s="56"/>
      <c r="BE17" s="56"/>
      <c r="BF17" s="56"/>
      <c r="BG17" s="56"/>
      <c r="BH17" s="56"/>
      <c r="BI17" s="56"/>
      <c r="BJ17" s="56"/>
      <c r="BK17" s="56"/>
      <c r="BL17" s="56"/>
      <c r="BM17" s="56"/>
      <c r="BN17" s="56"/>
      <c r="BO17" s="56"/>
      <c r="BP17" s="56"/>
      <c r="BQ17" s="56"/>
      <c r="BR17" s="56"/>
      <c r="BS17" s="56"/>
      <c r="BT17" s="56"/>
      <c r="BU17" s="56"/>
      <c r="BV17" s="56"/>
      <c r="BW17" s="56"/>
    </row>
    <row r="18" spans="1:78" s="49" customFormat="1" ht="13.5" customHeight="1">
      <c r="A18" s="55"/>
      <c r="B18" s="52"/>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2"/>
      <c r="AV18" s="52"/>
      <c r="AW18" s="56"/>
      <c r="AX18" s="56"/>
      <c r="AY18" s="56"/>
      <c r="AZ18" s="56"/>
      <c r="BA18" s="56"/>
      <c r="BB18" s="56"/>
      <c r="BC18" s="56"/>
      <c r="BD18" s="56"/>
      <c r="BE18" s="56"/>
      <c r="BF18" s="56"/>
      <c r="BG18" s="52"/>
      <c r="BH18" s="56"/>
      <c r="BI18" s="56"/>
      <c r="BJ18" s="56"/>
      <c r="BK18" s="56"/>
      <c r="BL18" s="56"/>
      <c r="BM18" s="56"/>
      <c r="BN18" s="56"/>
      <c r="BO18" s="56"/>
      <c r="BP18" s="56"/>
      <c r="BQ18" s="56"/>
      <c r="BR18" s="56"/>
      <c r="BS18" s="56"/>
      <c r="BT18" s="56"/>
      <c r="BU18" s="56"/>
      <c r="BV18" s="56"/>
      <c r="BW18" s="56"/>
    </row>
    <row r="19" spans="1:78" s="49" customFormat="1" ht="13.5" customHeight="1">
      <c r="A19" s="55"/>
      <c r="B19" s="52"/>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2"/>
      <c r="AV19" s="52"/>
      <c r="AW19" s="52"/>
      <c r="AX19" s="52"/>
      <c r="AY19" s="52"/>
      <c r="AZ19" s="56"/>
      <c r="BA19" s="56"/>
      <c r="BB19" s="56"/>
      <c r="BC19" s="56"/>
      <c r="BD19" s="56"/>
      <c r="BE19" s="56"/>
      <c r="BF19" s="56"/>
      <c r="BG19" s="52"/>
      <c r="BH19" s="56"/>
      <c r="BI19" s="56"/>
      <c r="BJ19" s="56"/>
      <c r="BK19" s="56"/>
      <c r="BL19" s="56"/>
      <c r="BM19" s="56"/>
      <c r="BN19" s="56"/>
      <c r="BO19" s="56"/>
      <c r="BP19" s="56"/>
      <c r="BQ19" s="56"/>
      <c r="BR19" s="56"/>
      <c r="BS19" s="56"/>
      <c r="BT19" s="56"/>
      <c r="BU19" s="56"/>
      <c r="BV19" s="56"/>
      <c r="BW19" s="56"/>
    </row>
    <row r="20" spans="1:78" s="49" customFormat="1" ht="13.5" customHeight="1">
      <c r="A20" s="55"/>
      <c r="B20" s="52"/>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2"/>
      <c r="AS20" s="104"/>
      <c r="AT20" s="104"/>
      <c r="AU20" s="104"/>
      <c r="AV20" s="104"/>
      <c r="AW20" s="52"/>
      <c r="AX20" s="52"/>
      <c r="AY20" s="52"/>
      <c r="AZ20" s="52"/>
      <c r="BA20" s="52"/>
      <c r="BB20" s="52"/>
      <c r="BC20" s="52"/>
      <c r="BD20" s="52"/>
      <c r="BE20" s="52"/>
      <c r="BF20" s="52"/>
      <c r="BG20" s="56"/>
    </row>
    <row r="21" spans="1:78" s="49" customFormat="1" ht="13.5" customHeight="1">
      <c r="A21" s="55"/>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2"/>
      <c r="AB21" s="56"/>
      <c r="AC21" s="56"/>
      <c r="AD21" s="56"/>
      <c r="AE21" s="56"/>
      <c r="AF21" s="56"/>
      <c r="AG21" s="56"/>
      <c r="AH21" s="56"/>
      <c r="AI21" s="56"/>
      <c r="AJ21" s="56"/>
      <c r="AK21" s="56"/>
      <c r="AL21" s="56"/>
      <c r="AM21" s="52"/>
      <c r="AN21" s="56"/>
      <c r="AO21" s="56"/>
      <c r="AP21" s="56"/>
      <c r="AQ21" s="56"/>
      <c r="AR21" s="56"/>
      <c r="AS21" s="56"/>
      <c r="AT21" s="56"/>
      <c r="AU21" s="52"/>
      <c r="AV21" s="52"/>
      <c r="AW21" s="52"/>
      <c r="AX21" s="52"/>
      <c r="AY21" s="52"/>
      <c r="AZ21" s="56"/>
      <c r="BA21" s="56"/>
      <c r="BB21" s="56"/>
      <c r="BC21" s="56"/>
      <c r="BD21" s="56"/>
      <c r="BE21" s="56"/>
      <c r="BF21" s="56"/>
      <c r="BG21" s="52"/>
    </row>
    <row r="22" spans="1:78" s="49" customFormat="1" ht="13.5" customHeight="1">
      <c r="A22" s="55"/>
      <c r="B22" s="52"/>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6"/>
      <c r="AP22" s="56"/>
      <c r="AQ22" s="56"/>
      <c r="AR22" s="52"/>
      <c r="AS22" s="52"/>
      <c r="AT22" s="52"/>
      <c r="AU22" s="52"/>
      <c r="AV22" s="52"/>
      <c r="AW22" s="52"/>
      <c r="AX22" s="52"/>
      <c r="AY22" s="52"/>
      <c r="AZ22" s="52"/>
      <c r="BA22" s="52"/>
      <c r="BB22" s="52"/>
      <c r="BC22" s="52"/>
      <c r="BD22" s="52"/>
      <c r="BE22" s="52"/>
      <c r="BF22" s="52"/>
      <c r="BG22" s="52"/>
      <c r="BH22" s="52"/>
      <c r="BI22" s="52"/>
      <c r="BJ22" s="52"/>
      <c r="BK22" s="52" t="s">
        <v>2378</v>
      </c>
      <c r="BL22" s="52"/>
      <c r="BM22" s="52"/>
      <c r="BN22" s="52"/>
      <c r="BO22" s="52"/>
      <c r="BP22" s="54"/>
      <c r="BQ22" s="54"/>
      <c r="BR22" s="54"/>
      <c r="BS22" s="54"/>
      <c r="BT22" s="54"/>
      <c r="BU22" s="54"/>
      <c r="BV22" s="54"/>
      <c r="BW22" s="54"/>
      <c r="BX22" s="54"/>
      <c r="BZ22" s="52" t="s">
        <v>3129</v>
      </c>
    </row>
    <row r="23" spans="1:78" s="49" customFormat="1" ht="13.5" customHeight="1">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4"/>
      <c r="BQ23" s="54"/>
      <c r="BR23" s="54"/>
      <c r="BS23" s="54"/>
      <c r="BT23" s="54"/>
      <c r="BU23" s="54"/>
      <c r="BV23" s="54"/>
      <c r="BW23" s="54"/>
      <c r="BX23" s="54"/>
    </row>
    <row r="24" spans="1:78" s="49" customFormat="1" ht="13.5" customHeight="1">
      <c r="A24" s="52"/>
      <c r="B24" s="56"/>
      <c r="C24" s="56"/>
      <c r="D24" s="56"/>
      <c r="E24" s="56"/>
      <c r="F24" s="56"/>
      <c r="G24" s="56"/>
      <c r="H24" s="56"/>
      <c r="I24" s="56"/>
      <c r="J24" s="56"/>
      <c r="K24" s="56"/>
      <c r="L24" s="56"/>
      <c r="M24" s="56"/>
      <c r="N24" s="56"/>
      <c r="O24" s="56"/>
      <c r="P24" s="56"/>
      <c r="Q24" s="52"/>
      <c r="R24" s="52"/>
      <c r="S24" s="52"/>
      <c r="T24" s="52"/>
      <c r="U24" s="52"/>
      <c r="V24" s="52"/>
      <c r="W24" s="52"/>
      <c r="X24" s="52"/>
      <c r="Y24" s="52"/>
      <c r="Z24" s="52"/>
      <c r="AA24" s="56"/>
      <c r="AB24" s="52"/>
      <c r="AC24" s="52"/>
      <c r="AD24" s="52"/>
      <c r="AE24" s="52"/>
      <c r="AF24" s="52"/>
      <c r="AG24" s="52"/>
      <c r="AH24" s="52"/>
      <c r="AI24" s="52"/>
      <c r="AJ24" s="52"/>
      <c r="AK24" s="52"/>
      <c r="AL24" s="52"/>
      <c r="AM24" s="56"/>
      <c r="AN24" s="52"/>
      <c r="AO24" s="52"/>
      <c r="AP24" s="52"/>
      <c r="AQ24" s="52"/>
      <c r="AR24" s="52"/>
      <c r="AS24" s="52"/>
      <c r="AT24" s="52"/>
      <c r="AU24" s="52"/>
      <c r="AV24" s="52"/>
      <c r="AW24" s="52"/>
      <c r="AX24" s="52"/>
      <c r="AY24" s="52"/>
      <c r="AZ24" s="52"/>
      <c r="BA24" s="52"/>
      <c r="BB24" s="52"/>
      <c r="BC24" s="52"/>
      <c r="BD24" s="52"/>
      <c r="BE24" s="52"/>
      <c r="BF24" s="52"/>
      <c r="BG24" s="52"/>
      <c r="BH24" s="52"/>
      <c r="BI24" s="256"/>
      <c r="BJ24" s="257"/>
      <c r="BK24" s="257"/>
      <c r="BL24" s="257"/>
      <c r="BM24" s="257"/>
      <c r="BN24" s="257"/>
      <c r="BO24" s="257"/>
      <c r="BP24" s="622"/>
      <c r="BQ24" s="622"/>
      <c r="BR24" s="622"/>
      <c r="BS24" s="622"/>
      <c r="BT24" s="622"/>
      <c r="BU24" s="622"/>
      <c r="BV24" s="622"/>
      <c r="BW24" s="623"/>
      <c r="BX24" s="54"/>
    </row>
    <row r="25" spans="1:78" s="49" customFormat="1" ht="13.5" customHeight="1">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6"/>
      <c r="AE25" s="56"/>
      <c r="AF25" s="56"/>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259"/>
      <c r="BJ25" s="51"/>
      <c r="BK25" s="51"/>
      <c r="BL25" s="51"/>
      <c r="BM25" s="51"/>
      <c r="BN25" s="51"/>
      <c r="BO25" s="51"/>
      <c r="BP25" s="262"/>
      <c r="BQ25" s="262"/>
      <c r="BR25" s="262"/>
      <c r="BS25" s="262"/>
      <c r="BT25" s="262"/>
      <c r="BU25" s="262"/>
      <c r="BV25" s="262"/>
      <c r="BW25" s="267"/>
      <c r="BX25" s="54"/>
    </row>
    <row r="26" spans="1:78" s="49" customFormat="1" ht="13.5" customHeight="1">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6"/>
      <c r="AE26" s="56"/>
      <c r="AF26" s="56"/>
      <c r="AG26" s="52"/>
      <c r="AH26" s="52"/>
      <c r="AI26" s="52"/>
      <c r="AJ26" s="52"/>
      <c r="AK26" s="52"/>
      <c r="AL26" s="52"/>
      <c r="AM26" s="52"/>
      <c r="AN26" s="52"/>
      <c r="AO26" s="52"/>
      <c r="AP26" s="52"/>
      <c r="AQ26" s="52"/>
      <c r="AR26" s="52"/>
      <c r="AS26" s="104"/>
      <c r="AT26" s="104"/>
      <c r="AU26" s="104"/>
      <c r="AV26" s="52"/>
      <c r="AW26" s="52"/>
      <c r="AX26" s="52"/>
      <c r="AY26" s="52"/>
      <c r="AZ26" s="52"/>
      <c r="BA26" s="52"/>
      <c r="BB26" s="52"/>
      <c r="BC26" s="52"/>
      <c r="BD26" s="52"/>
      <c r="BE26" s="52"/>
      <c r="BF26" s="52"/>
      <c r="BG26" s="52"/>
      <c r="BH26" s="52"/>
      <c r="BI26" s="259"/>
      <c r="BJ26" s="51"/>
      <c r="BK26" s="624"/>
      <c r="BL26" s="625"/>
      <c r="BM26" s="625"/>
      <c r="BN26" s="625"/>
      <c r="BO26" s="625"/>
      <c r="BP26" s="626"/>
      <c r="BQ26" s="626"/>
      <c r="BR26" s="626"/>
      <c r="BS26" s="626"/>
      <c r="BT26" s="626"/>
      <c r="BU26" s="627"/>
      <c r="BV26" s="262"/>
      <c r="BW26" s="267"/>
      <c r="BX26" s="54"/>
    </row>
    <row r="27" spans="1:78" ht="12" customHeight="1">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6"/>
      <c r="AS27" s="56"/>
      <c r="AT27" s="56"/>
      <c r="AU27" s="52"/>
      <c r="AV27" s="52"/>
      <c r="AW27" s="52"/>
      <c r="AX27" s="52"/>
      <c r="AY27" s="52"/>
      <c r="AZ27" s="56"/>
      <c r="BA27" s="56"/>
      <c r="BB27" s="56"/>
      <c r="BC27" s="56"/>
      <c r="BD27" s="56"/>
      <c r="BE27" s="56"/>
      <c r="BF27" s="56"/>
      <c r="BG27" s="52"/>
      <c r="BH27" s="52"/>
      <c r="BI27" s="259"/>
      <c r="BJ27" s="51"/>
      <c r="BK27" s="628"/>
      <c r="BL27" s="629" t="s">
        <v>3121</v>
      </c>
      <c r="BM27" s="629"/>
      <c r="BN27" s="629"/>
      <c r="BO27" s="629"/>
      <c r="BP27" s="630"/>
      <c r="BQ27" s="630"/>
      <c r="BR27" s="630"/>
      <c r="BS27" s="630"/>
      <c r="BT27" s="630"/>
      <c r="BU27" s="631"/>
      <c r="BV27" s="262"/>
      <c r="BW27" s="267"/>
      <c r="BY27" s="1121" t="s">
        <v>3017</v>
      </c>
    </row>
    <row r="28" spans="1:78" ht="12" customHeight="1">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6"/>
      <c r="AS28" s="56"/>
      <c r="AT28" s="56"/>
      <c r="AU28" s="52"/>
      <c r="AV28" s="52"/>
      <c r="AW28" s="52"/>
      <c r="AX28" s="52"/>
      <c r="AY28" s="52"/>
      <c r="AZ28" s="56"/>
      <c r="BA28" s="56"/>
      <c r="BB28" s="56"/>
      <c r="BC28" s="56"/>
      <c r="BD28" s="56"/>
      <c r="BE28" s="56"/>
      <c r="BF28" s="56"/>
      <c r="BG28" s="52"/>
      <c r="BH28" s="52"/>
      <c r="BI28" s="259"/>
      <c r="BJ28" s="51"/>
      <c r="BK28" s="632"/>
      <c r="BL28" s="633"/>
      <c r="BM28" s="633"/>
      <c r="BN28" s="633"/>
      <c r="BO28" s="633"/>
      <c r="BP28" s="634"/>
      <c r="BQ28" s="634"/>
      <c r="BR28" s="634"/>
      <c r="BS28" s="634"/>
      <c r="BT28" s="634"/>
      <c r="BU28" s="635"/>
      <c r="BV28" s="262"/>
      <c r="BW28" s="267"/>
    </row>
    <row r="29" spans="1:78" ht="12" customHeight="1">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6"/>
      <c r="AS29" s="56"/>
      <c r="AT29" s="56"/>
      <c r="AU29" s="52"/>
      <c r="AV29" s="52"/>
      <c r="AW29" s="52"/>
      <c r="AX29" s="52"/>
      <c r="AY29" s="52"/>
      <c r="AZ29" s="56"/>
      <c r="BA29" s="56"/>
      <c r="BB29" s="56"/>
      <c r="BC29" s="56"/>
      <c r="BD29" s="56"/>
      <c r="BE29" s="56"/>
      <c r="BF29" s="56"/>
      <c r="BG29" s="52"/>
      <c r="BH29" s="52"/>
      <c r="BI29" s="259"/>
      <c r="BJ29" s="51"/>
      <c r="BK29" s="51"/>
      <c r="BL29" s="51"/>
      <c r="BM29" s="51"/>
      <c r="BN29" s="51"/>
      <c r="BO29" s="51"/>
      <c r="BP29" s="262"/>
      <c r="BQ29" s="262"/>
      <c r="BR29" s="262"/>
      <c r="BS29" s="262"/>
      <c r="BT29" s="262"/>
      <c r="BU29" s="262"/>
      <c r="BV29" s="262"/>
      <c r="BW29" s="267"/>
    </row>
    <row r="30" spans="1:78" ht="12" customHeight="1">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O30" s="103"/>
      <c r="AP30" s="52"/>
      <c r="AQ30" s="52"/>
      <c r="AR30" s="52"/>
      <c r="AS30" s="52"/>
      <c r="AT30" s="52"/>
      <c r="AU30" s="52"/>
      <c r="AV30" s="52"/>
      <c r="AW30" s="52"/>
      <c r="AX30" s="52"/>
      <c r="AY30" s="52"/>
      <c r="AZ30" s="52"/>
      <c r="BA30" s="52"/>
      <c r="BB30" s="52"/>
      <c r="BC30" s="52"/>
      <c r="BD30" s="52"/>
      <c r="BE30" s="52"/>
      <c r="BF30" s="52"/>
      <c r="BG30" s="52"/>
      <c r="BH30" s="52"/>
      <c r="BI30" s="259"/>
      <c r="BJ30" s="51"/>
      <c r="BK30" s="51"/>
      <c r="BL30" s="51"/>
      <c r="BM30" s="51"/>
      <c r="BN30" s="51"/>
      <c r="BO30" s="51"/>
      <c r="BP30" s="262"/>
      <c r="BQ30" s="262"/>
      <c r="BR30" s="262"/>
      <c r="BS30" s="262"/>
      <c r="BT30" s="262"/>
      <c r="BU30" s="262"/>
      <c r="BV30" s="262"/>
      <c r="BW30" s="267"/>
    </row>
    <row r="31" spans="1:78" ht="12" customHeight="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O31" s="103"/>
      <c r="AP31" s="52"/>
      <c r="AQ31" s="52"/>
      <c r="AR31" s="52"/>
      <c r="AS31" s="52"/>
      <c r="AT31" s="52"/>
      <c r="AU31" s="52"/>
      <c r="AV31" s="52"/>
      <c r="AW31" s="52"/>
      <c r="AX31" s="52"/>
      <c r="AY31" s="52"/>
      <c r="AZ31" s="52"/>
      <c r="BA31" s="52"/>
      <c r="BB31" s="52"/>
      <c r="BC31" s="52"/>
      <c r="BD31" s="52"/>
      <c r="BE31" s="52"/>
      <c r="BF31" s="52"/>
      <c r="BG31" s="52"/>
      <c r="BH31" s="52"/>
      <c r="BI31" s="259"/>
      <c r="BJ31" s="51"/>
      <c r="BK31" s="262"/>
      <c r="BL31" s="262"/>
      <c r="BM31" s="51"/>
      <c r="BN31" s="51"/>
      <c r="BO31" s="51"/>
      <c r="BP31" s="51"/>
      <c r="BQ31" s="51"/>
      <c r="BR31" s="51"/>
      <c r="BS31" s="51"/>
      <c r="BT31" s="51"/>
      <c r="BU31" s="51"/>
      <c r="BV31" s="51"/>
      <c r="BW31" s="261"/>
      <c r="BX31" s="52"/>
    </row>
    <row r="32" spans="1:78" ht="12" customHeight="1">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259"/>
      <c r="BJ32" s="51"/>
      <c r="BK32" s="262"/>
      <c r="BL32" s="262"/>
      <c r="BM32" s="262"/>
      <c r="BN32" s="262"/>
      <c r="BO32" s="262"/>
      <c r="BP32" s="262"/>
      <c r="BQ32" s="262"/>
      <c r="BR32" s="262"/>
      <c r="BS32" s="262"/>
      <c r="BT32" s="262"/>
      <c r="BU32" s="262"/>
      <c r="BV32" s="51"/>
      <c r="BW32" s="261"/>
      <c r="BX32" s="52"/>
    </row>
    <row r="33" spans="1:76" ht="12" customHeight="1">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6"/>
      <c r="AB33" s="52"/>
      <c r="AC33" s="52"/>
      <c r="AD33" s="52"/>
      <c r="AE33" s="52"/>
      <c r="AF33" s="52"/>
      <c r="AG33" s="52"/>
      <c r="AH33" s="52"/>
      <c r="AI33" s="52"/>
      <c r="AJ33" s="103"/>
      <c r="AK33" s="103"/>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259"/>
      <c r="BJ33" s="51"/>
      <c r="BK33" s="262"/>
      <c r="BL33" s="262"/>
      <c r="BM33" s="262"/>
      <c r="BN33" s="262"/>
      <c r="BO33" s="262"/>
      <c r="BP33" s="262"/>
      <c r="BQ33" s="262"/>
      <c r="BR33" s="262"/>
      <c r="BS33" s="262"/>
      <c r="BT33" s="262"/>
      <c r="BU33" s="262"/>
      <c r="BV33" s="51"/>
      <c r="BW33" s="261"/>
      <c r="BX33" s="52"/>
    </row>
    <row r="34" spans="1:76" ht="12" customHeight="1">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103"/>
      <c r="AK34" s="103"/>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259"/>
      <c r="BJ34" s="51"/>
      <c r="BK34" s="262"/>
      <c r="BL34" s="262"/>
      <c r="BM34" s="262"/>
      <c r="BN34" s="262"/>
      <c r="BO34" s="262"/>
      <c r="BP34" s="262"/>
      <c r="BQ34" s="262"/>
      <c r="BR34" s="262"/>
      <c r="BS34" s="262"/>
      <c r="BT34" s="262"/>
      <c r="BU34" s="262"/>
      <c r="BV34" s="51"/>
      <c r="BW34" s="261"/>
      <c r="BX34" s="52"/>
    </row>
    <row r="35" spans="1:76" ht="12" customHeight="1">
      <c r="A35" s="52"/>
      <c r="B35" s="56"/>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259"/>
      <c r="BJ35" s="51"/>
      <c r="BK35" s="262"/>
      <c r="BL35" s="262"/>
      <c r="BM35" s="262"/>
      <c r="BN35" s="262"/>
      <c r="BO35" s="262"/>
      <c r="BP35" s="262"/>
      <c r="BQ35" s="262"/>
      <c r="BR35" s="262"/>
      <c r="BS35" s="262"/>
      <c r="BT35" s="262"/>
      <c r="BU35" s="262"/>
      <c r="BV35" s="51"/>
      <c r="BW35" s="261"/>
      <c r="BX35" s="52"/>
    </row>
    <row r="36" spans="1:76" ht="12" customHeight="1">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259"/>
      <c r="BJ36" s="51"/>
      <c r="BK36" s="262"/>
      <c r="BL36" s="262"/>
      <c r="BM36" s="262"/>
      <c r="BN36" s="262"/>
      <c r="BO36" s="262"/>
      <c r="BP36" s="262"/>
      <c r="BQ36" s="262"/>
      <c r="BR36" s="262"/>
      <c r="BS36" s="262"/>
      <c r="BT36" s="262"/>
      <c r="BU36" s="262"/>
      <c r="BV36" s="51"/>
      <c r="BW36" s="261"/>
      <c r="BX36" s="52"/>
    </row>
    <row r="37" spans="1:76" ht="12" customHeight="1">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259"/>
      <c r="BJ37" s="51"/>
      <c r="BK37" s="262"/>
      <c r="BL37" s="262"/>
      <c r="BM37" s="262"/>
      <c r="BN37" s="262"/>
      <c r="BO37" s="262"/>
      <c r="BP37" s="262"/>
      <c r="BQ37" s="262"/>
      <c r="BR37" s="262"/>
      <c r="BS37" s="262"/>
      <c r="BT37" s="262"/>
      <c r="BU37" s="262"/>
      <c r="BV37" s="51"/>
      <c r="BW37" s="261"/>
      <c r="BX37" s="52"/>
    </row>
    <row r="38" spans="1:76" ht="12" customHeight="1">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259"/>
      <c r="BJ38" s="51"/>
      <c r="BK38" s="51"/>
      <c r="BL38" s="51"/>
      <c r="BM38" s="51"/>
      <c r="BN38" s="51"/>
      <c r="BO38" s="51"/>
      <c r="BP38" s="51"/>
      <c r="BQ38" s="51"/>
      <c r="BR38" s="51"/>
      <c r="BS38" s="51"/>
      <c r="BT38" s="51"/>
      <c r="BU38" s="51"/>
      <c r="BV38" s="51"/>
      <c r="BW38" s="261"/>
      <c r="BX38" s="52"/>
    </row>
    <row r="39" spans="1:76" ht="12" customHeight="1">
      <c r="A39" s="52"/>
      <c r="B39" s="56"/>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I39" s="266"/>
      <c r="BJ39" s="262"/>
      <c r="BK39" s="262"/>
      <c r="BL39" s="262"/>
      <c r="BM39" s="262"/>
      <c r="BN39" s="262"/>
      <c r="BO39" s="262"/>
      <c r="BP39" s="262"/>
      <c r="BQ39" s="262"/>
      <c r="BR39" s="262"/>
      <c r="BS39" s="262"/>
      <c r="BT39" s="262"/>
      <c r="BU39" s="262"/>
      <c r="BV39" s="262"/>
      <c r="BW39" s="267"/>
    </row>
    <row r="40" spans="1:76" ht="12" customHeight="1">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I40" s="266"/>
      <c r="BJ40" s="262"/>
      <c r="BK40" s="262"/>
      <c r="BL40" s="262"/>
      <c r="BM40" s="262"/>
      <c r="BN40" s="262"/>
      <c r="BO40" s="262"/>
      <c r="BP40" s="262"/>
      <c r="BQ40" s="262"/>
      <c r="BR40" s="262"/>
      <c r="BS40" s="262"/>
      <c r="BT40" s="262"/>
      <c r="BU40" s="262"/>
      <c r="BV40" s="262"/>
      <c r="BW40" s="267"/>
    </row>
    <row r="41" spans="1:76" ht="12" customHeight="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I41" s="266"/>
      <c r="BJ41" s="262"/>
      <c r="BK41" s="262"/>
      <c r="BL41" s="262"/>
      <c r="BM41" s="262"/>
      <c r="BN41" s="262"/>
      <c r="BO41" s="262"/>
      <c r="BP41" s="262"/>
      <c r="BQ41" s="262"/>
      <c r="BR41" s="262"/>
      <c r="BS41" s="262"/>
      <c r="BT41" s="262"/>
      <c r="BU41" s="262"/>
      <c r="BV41" s="262"/>
      <c r="BW41" s="267"/>
    </row>
    <row r="42" spans="1:76" ht="12" customHeight="1">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I42" s="266"/>
      <c r="BJ42" s="262"/>
      <c r="BK42" s="262"/>
      <c r="BL42" s="262"/>
      <c r="BM42" s="262"/>
      <c r="BN42" s="262"/>
      <c r="BO42" s="262"/>
      <c r="BP42" s="262"/>
      <c r="BQ42" s="262"/>
      <c r="BR42" s="262"/>
      <c r="BS42" s="262"/>
      <c r="BT42" s="262"/>
      <c r="BU42" s="262"/>
      <c r="BV42" s="262"/>
      <c r="BW42" s="267"/>
    </row>
    <row r="43" spans="1:76" ht="12"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I43" s="266"/>
      <c r="BJ43" s="262"/>
      <c r="BK43" s="262"/>
      <c r="BL43" s="262"/>
      <c r="BM43" s="262"/>
      <c r="BN43" s="262"/>
      <c r="BO43" s="262"/>
      <c r="BP43" s="262"/>
      <c r="BQ43" s="262"/>
      <c r="BR43" s="262"/>
      <c r="BS43" s="262"/>
      <c r="BT43" s="262"/>
      <c r="BU43" s="262"/>
      <c r="BV43" s="262"/>
      <c r="BW43" s="267"/>
    </row>
    <row r="44" spans="1:76" ht="12"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I44" s="266"/>
      <c r="BJ44" s="262"/>
      <c r="BK44" s="262"/>
      <c r="BL44" s="262"/>
      <c r="BM44" s="262"/>
      <c r="BN44" s="262"/>
      <c r="BO44" s="262"/>
      <c r="BP44" s="262"/>
      <c r="BQ44" s="262"/>
      <c r="BR44" s="262"/>
      <c r="BS44" s="262"/>
      <c r="BT44" s="262"/>
      <c r="BU44" s="262"/>
      <c r="BV44" s="262"/>
      <c r="BW44" s="267"/>
    </row>
    <row r="45" spans="1:76" ht="12"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I45" s="266"/>
      <c r="BJ45" s="262"/>
      <c r="BK45" s="262"/>
      <c r="BL45" s="262"/>
      <c r="BM45" s="262"/>
      <c r="BN45" s="262"/>
      <c r="BO45" s="262"/>
      <c r="BP45" s="262"/>
      <c r="BQ45" s="262"/>
      <c r="BR45" s="262"/>
      <c r="BS45" s="262"/>
      <c r="BT45" s="262"/>
      <c r="BU45" s="262"/>
      <c r="BV45" s="262"/>
      <c r="BW45" s="267"/>
    </row>
    <row r="46" spans="1:76" ht="12" customHeight="1">
      <c r="B46" s="56"/>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I46" s="266"/>
      <c r="BJ46" s="262"/>
      <c r="BK46" s="262"/>
      <c r="BL46" s="262"/>
      <c r="BM46" s="262"/>
      <c r="BN46" s="262"/>
      <c r="BO46" s="262"/>
      <c r="BP46" s="262"/>
      <c r="BQ46" s="262"/>
      <c r="BR46" s="262"/>
      <c r="BS46" s="262"/>
      <c r="BT46" s="262"/>
      <c r="BU46" s="262"/>
      <c r="BV46" s="262"/>
      <c r="BW46" s="267"/>
    </row>
    <row r="47" spans="1:76" ht="12" customHeight="1">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I47" s="266"/>
      <c r="BJ47" s="262"/>
      <c r="BK47" s="262"/>
      <c r="BL47" s="262"/>
      <c r="BM47" s="262"/>
      <c r="BN47" s="262"/>
      <c r="BO47" s="262"/>
      <c r="BP47" s="262"/>
      <c r="BQ47" s="262"/>
      <c r="BR47" s="262"/>
      <c r="BS47" s="262"/>
      <c r="BT47" s="262"/>
      <c r="BU47" s="262"/>
      <c r="BV47" s="262"/>
      <c r="BW47" s="267"/>
    </row>
    <row r="48" spans="1:76" ht="12" customHeight="1">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I48" s="266"/>
      <c r="BJ48" s="262"/>
      <c r="BK48" s="262"/>
      <c r="BL48" s="262"/>
      <c r="BM48" s="262"/>
      <c r="BN48" s="262"/>
      <c r="BO48" s="262"/>
      <c r="BP48" s="262"/>
      <c r="BQ48" s="262"/>
      <c r="BR48" s="262"/>
      <c r="BS48" s="262"/>
      <c r="BT48" s="262"/>
      <c r="BU48" s="262"/>
      <c r="BV48" s="262"/>
      <c r="BW48" s="267"/>
    </row>
    <row r="49" spans="2:128" ht="12" customHeight="1">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I49" s="266"/>
      <c r="BJ49" s="262"/>
      <c r="BK49" s="262"/>
      <c r="BL49" s="262"/>
      <c r="BM49" s="262"/>
      <c r="BN49" s="262"/>
      <c r="BO49" s="262"/>
      <c r="BP49" s="262"/>
      <c r="BQ49" s="262"/>
      <c r="BR49" s="262"/>
      <c r="BS49" s="262"/>
      <c r="BT49" s="262"/>
      <c r="BU49" s="262"/>
      <c r="BV49" s="262"/>
      <c r="BW49" s="267"/>
    </row>
    <row r="50" spans="2:128" ht="12" customHeight="1">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I50" s="266"/>
      <c r="BJ50" s="262"/>
      <c r="BK50" s="262"/>
      <c r="BL50" s="262"/>
      <c r="BM50" s="262"/>
      <c r="BN50" s="262"/>
      <c r="BO50" s="262"/>
      <c r="BP50" s="262"/>
      <c r="BQ50" s="262"/>
      <c r="BR50" s="262"/>
      <c r="BS50" s="262"/>
      <c r="BT50" s="262"/>
      <c r="BU50" s="262"/>
      <c r="BV50" s="262"/>
      <c r="BW50" s="267"/>
    </row>
    <row r="51" spans="2:128" ht="12" customHeight="1">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I51" s="266"/>
      <c r="BJ51" s="262"/>
      <c r="BK51" s="624"/>
      <c r="BL51" s="625"/>
      <c r="BM51" s="625"/>
      <c r="BN51" s="625"/>
      <c r="BO51" s="625"/>
      <c r="BP51" s="626"/>
      <c r="BQ51" s="626"/>
      <c r="BR51" s="626"/>
      <c r="BS51" s="626"/>
      <c r="BT51" s="626"/>
      <c r="BU51" s="627"/>
      <c r="BW51" s="267"/>
      <c r="BY51" s="1120" t="s">
        <v>3125</v>
      </c>
      <c r="BZ51" s="1120"/>
      <c r="CA51" s="1120"/>
      <c r="CB51" s="1120"/>
      <c r="CC51" s="1120"/>
      <c r="CD51" s="1120"/>
      <c r="CE51" s="1120"/>
      <c r="CF51" s="1120"/>
      <c r="CG51" s="1120"/>
      <c r="CH51" s="1120"/>
      <c r="CI51" s="1121" t="s">
        <v>3018</v>
      </c>
      <c r="CJ51" s="1120"/>
    </row>
    <row r="52" spans="2:128" ht="12" customHeight="1">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I52" s="266"/>
      <c r="BJ52" s="262"/>
      <c r="BK52" s="628"/>
      <c r="BL52" s="629" t="s">
        <v>2386</v>
      </c>
      <c r="BM52" s="629"/>
      <c r="BN52" s="629"/>
      <c r="BO52" s="629"/>
      <c r="BP52" s="630"/>
      <c r="BQ52" s="630"/>
      <c r="BR52" s="630"/>
      <c r="BS52" s="630"/>
      <c r="BT52" s="630"/>
      <c r="BU52" s="631"/>
      <c r="BW52" s="267"/>
      <c r="BY52" s="1120" t="s">
        <v>3126</v>
      </c>
      <c r="BZ52" s="1120"/>
      <c r="CA52" s="1120"/>
      <c r="CB52" s="1120"/>
      <c r="CC52" s="1120"/>
      <c r="CD52" s="1120"/>
      <c r="CE52" s="1120"/>
      <c r="CF52" s="1120"/>
      <c r="CG52" s="1120"/>
      <c r="CH52" s="1120"/>
      <c r="CI52" s="1121" t="s">
        <v>3019</v>
      </c>
      <c r="CJ52" s="1120"/>
    </row>
    <row r="53" spans="2:128" ht="12" customHeight="1">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I53" s="266"/>
      <c r="BJ53" s="262"/>
      <c r="BK53" s="632"/>
      <c r="BL53" s="633"/>
      <c r="BM53" s="633"/>
      <c r="BN53" s="633"/>
      <c r="BO53" s="633"/>
      <c r="BP53" s="634"/>
      <c r="BQ53" s="634"/>
      <c r="BR53" s="634"/>
      <c r="BS53" s="634"/>
      <c r="BT53" s="634"/>
      <c r="BU53" s="635"/>
      <c r="BW53" s="267"/>
      <c r="BY53" s="1120" t="s">
        <v>3127</v>
      </c>
      <c r="BZ53" s="1120"/>
      <c r="CA53" s="1120"/>
      <c r="CB53" s="1120"/>
      <c r="CC53" s="1120"/>
      <c r="CD53" s="1120"/>
      <c r="CE53" s="1120"/>
      <c r="CF53" s="1120"/>
      <c r="CG53" s="1120"/>
      <c r="CH53" s="1120"/>
      <c r="CI53" s="1121" t="s">
        <v>3020</v>
      </c>
      <c r="CJ53" s="1120"/>
    </row>
    <row r="54" spans="2:128" ht="12" customHeight="1">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I54" s="266"/>
      <c r="BJ54" s="262"/>
      <c r="BK54" s="51"/>
      <c r="BL54" s="51"/>
      <c r="BM54" s="51"/>
      <c r="BN54" s="51"/>
      <c r="BO54" s="51"/>
      <c r="BP54" s="262"/>
      <c r="BQ54" s="262"/>
      <c r="BR54" s="262"/>
      <c r="BS54" s="262"/>
      <c r="BT54" s="262"/>
      <c r="BU54" s="262"/>
      <c r="BW54" s="267"/>
      <c r="BY54" s="1120" t="s">
        <v>3128</v>
      </c>
      <c r="BZ54" s="1120"/>
      <c r="CA54" s="1120"/>
      <c r="CB54" s="1120"/>
      <c r="CC54" s="1120"/>
      <c r="CD54" s="1120"/>
      <c r="CE54" s="1120"/>
      <c r="CF54" s="1120"/>
      <c r="CG54" s="1120"/>
      <c r="CH54" s="1120"/>
      <c r="CI54" s="1121" t="s">
        <v>3122</v>
      </c>
      <c r="CJ54" s="1120"/>
    </row>
    <row r="55" spans="2:128" ht="12" customHeight="1">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I55" s="266"/>
      <c r="BJ55" s="262"/>
      <c r="BK55" s="51"/>
      <c r="BL55" s="51"/>
      <c r="BM55" s="51"/>
      <c r="BN55" s="51"/>
      <c r="BO55" s="51"/>
      <c r="BP55" s="262"/>
      <c r="BQ55" s="262"/>
      <c r="BR55" s="262"/>
      <c r="BS55" s="262"/>
      <c r="BT55" s="262"/>
      <c r="BU55" s="262"/>
      <c r="BW55" s="267"/>
    </row>
    <row r="56" spans="2:128" ht="12" customHeight="1">
      <c r="BC56" s="52"/>
      <c r="BD56" s="52"/>
      <c r="BE56" s="52"/>
      <c r="BF56" s="52"/>
      <c r="BG56" s="52"/>
      <c r="BI56" s="266"/>
      <c r="BJ56" s="262"/>
      <c r="BK56" s="51"/>
      <c r="BL56" s="51"/>
      <c r="BM56" s="51"/>
      <c r="BN56" s="51"/>
      <c r="BO56" s="51"/>
      <c r="BP56" s="51"/>
      <c r="BQ56" s="51"/>
      <c r="BR56" s="51"/>
      <c r="BS56" s="51"/>
      <c r="BT56" s="51"/>
      <c r="BU56" s="51"/>
      <c r="BW56" s="267"/>
    </row>
    <row r="57" spans="2:128" ht="12" customHeight="1">
      <c r="BC57" s="52"/>
      <c r="BD57" s="52"/>
      <c r="BE57" s="52"/>
      <c r="BF57" s="52"/>
      <c r="BG57" s="52"/>
      <c r="BI57" s="266"/>
      <c r="BJ57" s="262"/>
      <c r="BK57" s="51"/>
      <c r="BL57" s="51"/>
      <c r="BM57" s="51"/>
      <c r="BN57" s="51"/>
      <c r="BO57" s="51"/>
      <c r="BP57" s="51"/>
      <c r="BQ57" s="51"/>
      <c r="BR57" s="51"/>
      <c r="BS57" s="51"/>
      <c r="BT57" s="51"/>
      <c r="BU57" s="51"/>
      <c r="BW57" s="267"/>
    </row>
    <row r="58" spans="2:128" ht="12" customHeight="1">
      <c r="BC58" s="52"/>
      <c r="BD58" s="52"/>
      <c r="BE58" s="52"/>
      <c r="BF58" s="52"/>
      <c r="BG58" s="52"/>
      <c r="BI58" s="266"/>
      <c r="BJ58" s="262"/>
      <c r="BK58" s="624"/>
      <c r="BL58" s="625"/>
      <c r="BM58" s="625"/>
      <c r="BN58" s="625"/>
      <c r="BO58" s="625"/>
      <c r="BP58" s="625"/>
      <c r="BQ58" s="625"/>
      <c r="BR58" s="625"/>
      <c r="BS58" s="625"/>
      <c r="BT58" s="625"/>
      <c r="BU58" s="636"/>
      <c r="BW58" s="267"/>
    </row>
    <row r="59" spans="2:128" ht="12" customHeight="1">
      <c r="BC59" s="52"/>
      <c r="BD59" s="52"/>
      <c r="BE59" s="52"/>
      <c r="BF59" s="52"/>
      <c r="BG59" s="52"/>
      <c r="BI59" s="266"/>
      <c r="BJ59" s="262"/>
      <c r="BK59" s="628"/>
      <c r="BL59" s="629" t="s">
        <v>2377</v>
      </c>
      <c r="BM59" s="629"/>
      <c r="BN59" s="629"/>
      <c r="BO59" s="629"/>
      <c r="BP59" s="629"/>
      <c r="BQ59" s="629"/>
      <c r="BR59" s="629"/>
      <c r="BS59" s="629"/>
      <c r="BT59" s="629"/>
      <c r="BU59" s="637"/>
      <c r="BV59" s="262"/>
      <c r="BW59" s="267"/>
      <c r="BY59" s="1121" t="s">
        <v>3130</v>
      </c>
    </row>
    <row r="60" spans="2:128" ht="12" customHeight="1">
      <c r="BC60" s="52"/>
      <c r="BD60" s="52"/>
      <c r="BE60" s="52"/>
      <c r="BF60" s="52"/>
      <c r="BG60" s="52"/>
      <c r="BI60" s="266"/>
      <c r="BJ60" s="262"/>
      <c r="BK60" s="628"/>
      <c r="BL60" s="629"/>
      <c r="BM60" s="629"/>
      <c r="BN60" s="629"/>
      <c r="BO60" s="629"/>
      <c r="BP60" s="629"/>
      <c r="BQ60" s="629"/>
      <c r="BR60" s="629"/>
      <c r="BS60" s="629"/>
      <c r="BT60" s="629"/>
      <c r="BU60" s="637"/>
      <c r="BV60" s="262"/>
      <c r="BW60" s="267"/>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52"/>
      <c r="DK60" s="52"/>
      <c r="DL60" s="52"/>
      <c r="DM60" s="52"/>
      <c r="DN60" s="52"/>
      <c r="DO60" s="52"/>
      <c r="DP60" s="52"/>
      <c r="DQ60" s="52"/>
      <c r="DR60" s="52"/>
      <c r="DS60" s="52"/>
      <c r="DT60" s="52"/>
      <c r="DU60" s="52"/>
      <c r="DV60" s="52"/>
      <c r="DW60" s="52"/>
      <c r="DX60" s="52"/>
    </row>
    <row r="61" spans="2:128" ht="12" customHeight="1">
      <c r="BC61" s="52"/>
      <c r="BD61" s="52"/>
      <c r="BE61" s="52"/>
      <c r="BF61" s="52"/>
      <c r="BG61" s="52"/>
      <c r="BI61" s="266"/>
      <c r="BJ61" s="262"/>
      <c r="BK61" s="622"/>
      <c r="BL61" s="622"/>
      <c r="BM61" s="622"/>
      <c r="BN61" s="622"/>
      <c r="BO61" s="622"/>
      <c r="BP61" s="622"/>
      <c r="BQ61" s="622"/>
      <c r="BR61" s="622"/>
      <c r="BS61" s="622"/>
      <c r="BT61" s="622"/>
      <c r="BU61" s="622"/>
      <c r="BV61" s="262"/>
      <c r="BW61" s="267"/>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52"/>
      <c r="DK61" s="52"/>
      <c r="DL61" s="52"/>
      <c r="DM61" s="52"/>
      <c r="DN61" s="52"/>
      <c r="DO61" s="52"/>
      <c r="DP61" s="52"/>
      <c r="DQ61" s="52"/>
      <c r="DR61" s="52"/>
      <c r="DS61" s="52"/>
      <c r="DT61" s="52"/>
      <c r="DU61" s="52"/>
      <c r="DV61" s="52"/>
      <c r="DW61" s="52"/>
      <c r="DX61" s="52"/>
    </row>
    <row r="62" spans="2:128" ht="12" customHeight="1">
      <c r="BC62" s="52"/>
      <c r="BD62" s="52"/>
      <c r="BE62" s="52"/>
      <c r="BF62" s="52"/>
      <c r="BG62" s="52"/>
      <c r="BI62" s="268"/>
      <c r="BJ62" s="270"/>
      <c r="BK62" s="270"/>
      <c r="BL62" s="270"/>
      <c r="BM62" s="270"/>
      <c r="BN62" s="270"/>
      <c r="BO62" s="270"/>
      <c r="BP62" s="270"/>
      <c r="BQ62" s="270"/>
      <c r="BR62" s="270"/>
      <c r="BS62" s="270"/>
      <c r="BT62" s="270"/>
      <c r="BU62" s="270"/>
      <c r="BV62" s="270"/>
      <c r="BW62" s="271"/>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52"/>
      <c r="DK62" s="52"/>
      <c r="DL62" s="52"/>
      <c r="DM62" s="52"/>
      <c r="DN62" s="52"/>
      <c r="DO62" s="52"/>
      <c r="DP62" s="52"/>
      <c r="DQ62" s="52"/>
      <c r="DR62" s="52"/>
      <c r="DS62" s="52"/>
      <c r="DT62" s="52"/>
      <c r="DU62" s="52"/>
      <c r="DV62" s="52"/>
      <c r="DW62" s="52"/>
      <c r="DX62" s="52"/>
    </row>
    <row r="63" spans="2:128" ht="12" customHeight="1">
      <c r="BC63" s="52"/>
      <c r="BD63" s="52"/>
      <c r="BE63" s="52"/>
      <c r="BF63" s="52"/>
      <c r="BG63" s="52"/>
      <c r="BH63" s="52"/>
      <c r="BI63" s="52"/>
      <c r="BJ63" s="52"/>
      <c r="BK63" s="52"/>
      <c r="BL63" s="52"/>
      <c r="BM63" s="52"/>
      <c r="BN63" s="52"/>
      <c r="BO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52"/>
      <c r="DK63" s="52"/>
      <c r="DL63" s="52"/>
      <c r="DM63" s="52"/>
      <c r="DN63" s="52"/>
      <c r="DO63" s="52"/>
      <c r="DP63" s="52"/>
      <c r="DQ63" s="52"/>
      <c r="DR63" s="52"/>
      <c r="DS63" s="52"/>
      <c r="DT63" s="52"/>
      <c r="DU63" s="52"/>
      <c r="DV63" s="52"/>
      <c r="DW63" s="52"/>
      <c r="DX63" s="52"/>
    </row>
    <row r="64" spans="2:128" ht="12" customHeight="1">
      <c r="BG64" s="52"/>
      <c r="BH64" s="52"/>
      <c r="BI64" s="52"/>
      <c r="BJ64" s="52"/>
      <c r="BK64" s="52"/>
      <c r="BL64" s="52"/>
      <c r="BM64" s="52"/>
      <c r="BN64" s="52"/>
      <c r="BO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52"/>
      <c r="DK64" s="52"/>
      <c r="DL64" s="52"/>
      <c r="DM64" s="52"/>
      <c r="DN64" s="52"/>
      <c r="DO64" s="52"/>
      <c r="DP64" s="52"/>
      <c r="DQ64" s="52"/>
      <c r="DR64" s="52"/>
      <c r="DS64" s="52"/>
      <c r="DT64" s="52"/>
      <c r="DU64" s="52"/>
      <c r="DV64" s="52"/>
      <c r="DW64" s="52"/>
      <c r="DX64" s="52"/>
    </row>
    <row r="65" spans="2:128" ht="12" customHeight="1">
      <c r="BG65" s="52"/>
      <c r="BH65" s="52"/>
      <c r="BI65" s="52"/>
      <c r="BJ65" s="52"/>
      <c r="BK65" s="52"/>
      <c r="BL65" s="52"/>
      <c r="BM65" s="52"/>
      <c r="BN65" s="52"/>
      <c r="BO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52"/>
      <c r="DK65" s="52"/>
      <c r="DL65" s="52"/>
      <c r="DM65" s="52"/>
      <c r="DN65" s="52"/>
      <c r="DO65" s="52"/>
      <c r="DP65" s="52"/>
      <c r="DQ65" s="52"/>
      <c r="DR65" s="52"/>
      <c r="DS65" s="52"/>
      <c r="DT65" s="52"/>
      <c r="DU65" s="52"/>
      <c r="DV65" s="52"/>
      <c r="DW65" s="52"/>
      <c r="DX65" s="52"/>
    </row>
    <row r="66" spans="2:128" ht="12" customHeight="1">
      <c r="B66" s="105"/>
      <c r="BG66" s="52"/>
      <c r="BH66" s="52"/>
      <c r="BI66" s="52"/>
      <c r="BJ66" s="52"/>
      <c r="BK66" s="52"/>
      <c r="BL66" s="52"/>
      <c r="BM66" s="52"/>
      <c r="BN66" s="52"/>
      <c r="BO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52"/>
      <c r="DK66" s="52"/>
      <c r="DL66" s="52"/>
      <c r="DM66" s="52"/>
      <c r="DN66" s="52"/>
      <c r="DO66" s="52"/>
      <c r="DP66" s="52"/>
      <c r="DQ66" s="52"/>
      <c r="DR66" s="52"/>
      <c r="DS66" s="52"/>
      <c r="DT66" s="52"/>
      <c r="DU66" s="52"/>
      <c r="DV66" s="52"/>
      <c r="DW66" s="52"/>
      <c r="DX66" s="52"/>
    </row>
    <row r="67" spans="2:128" ht="12" customHeight="1">
      <c r="BG67" s="52"/>
      <c r="BH67" s="52"/>
      <c r="BI67" s="52"/>
      <c r="BJ67" s="52"/>
      <c r="BK67" s="52"/>
      <c r="BL67" s="52"/>
      <c r="BM67" s="52"/>
      <c r="BN67" s="52"/>
      <c r="BO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52"/>
      <c r="DK67" s="52"/>
      <c r="DL67" s="52"/>
      <c r="DM67" s="52"/>
      <c r="DN67" s="52"/>
      <c r="DO67" s="52"/>
      <c r="DP67" s="52"/>
      <c r="DQ67" s="52"/>
      <c r="DR67" s="52"/>
      <c r="DS67" s="52"/>
      <c r="DT67" s="52"/>
      <c r="DU67" s="52"/>
      <c r="DV67" s="52"/>
      <c r="DW67" s="52"/>
      <c r="DX67" s="52"/>
    </row>
    <row r="102" spans="2:39" ht="12" customHeight="1">
      <c r="B102" s="52" t="s">
        <v>3060</v>
      </c>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row>
    <row r="103" spans="2:39" ht="12" customHeight="1">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row>
    <row r="104" spans="2:39" ht="12" customHeight="1">
      <c r="B104" s="52"/>
      <c r="C104" s="52" t="s">
        <v>3102</v>
      </c>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row>
    <row r="105" spans="2:39" ht="12" customHeight="1">
      <c r="B105" s="52"/>
      <c r="C105" s="52"/>
      <c r="D105" s="52" t="s">
        <v>3061</v>
      </c>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row>
    <row r="106" spans="2:39" ht="12" customHeight="1">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row>
    <row r="107" spans="2:39" ht="12" customHeight="1">
      <c r="B107" s="56"/>
      <c r="C107" s="56"/>
      <c r="D107" s="56"/>
      <c r="E107" s="56"/>
      <c r="F107" s="56"/>
      <c r="G107" s="56"/>
      <c r="H107" s="56"/>
      <c r="I107" s="56"/>
      <c r="J107" s="56"/>
      <c r="K107" s="56"/>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52"/>
      <c r="AJ107" s="52"/>
      <c r="AK107" s="52"/>
      <c r="AL107" s="52"/>
      <c r="AM107" s="52"/>
    </row>
    <row r="108" spans="2:39" ht="12" customHeight="1">
      <c r="B108" s="56"/>
      <c r="C108" s="56" t="s">
        <v>3103</v>
      </c>
      <c r="D108" s="56"/>
      <c r="E108" s="56"/>
      <c r="F108" s="56" t="s">
        <v>3062</v>
      </c>
      <c r="G108" s="56"/>
      <c r="H108" s="56"/>
      <c r="I108" s="56"/>
      <c r="J108" s="56"/>
      <c r="K108" s="56"/>
      <c r="L108" s="52"/>
      <c r="M108" s="52"/>
      <c r="N108" s="52"/>
      <c r="O108" s="52"/>
      <c r="Q108" s="52"/>
      <c r="R108" s="52"/>
      <c r="S108" s="52"/>
      <c r="T108" s="52"/>
      <c r="U108" s="52"/>
      <c r="V108" s="52"/>
      <c r="W108" s="52"/>
      <c r="X108" s="52"/>
      <c r="Y108" s="253" t="s">
        <v>3063</v>
      </c>
      <c r="Z108" s="56"/>
      <c r="AB108" s="56"/>
      <c r="AC108" s="56"/>
      <c r="AD108" s="56"/>
      <c r="AE108" s="56"/>
      <c r="AF108" s="56"/>
      <c r="AG108" s="56"/>
      <c r="AH108" s="56"/>
      <c r="AI108" s="56"/>
      <c r="AJ108" s="56"/>
      <c r="AK108" s="56"/>
      <c r="AL108" s="56"/>
      <c r="AM108" s="56"/>
    </row>
    <row r="109" spans="2:39" ht="12" customHeight="1">
      <c r="B109" s="56"/>
      <c r="C109" s="56"/>
      <c r="D109" s="56" t="s">
        <v>3064</v>
      </c>
      <c r="E109" s="56"/>
      <c r="F109" s="56"/>
      <c r="G109" s="56"/>
      <c r="H109" s="56"/>
      <c r="I109" s="56"/>
      <c r="J109" s="56"/>
      <c r="K109" s="56"/>
      <c r="L109" s="56"/>
      <c r="M109" s="56"/>
      <c r="N109" s="56"/>
      <c r="O109" s="56"/>
      <c r="Q109" s="56"/>
      <c r="R109" s="56"/>
      <c r="S109" s="56"/>
      <c r="T109" s="56"/>
      <c r="U109" s="56"/>
      <c r="V109" s="253" t="s">
        <v>3104</v>
      </c>
      <c r="W109" s="56"/>
      <c r="X109" s="56"/>
      <c r="Y109" s="56"/>
      <c r="Z109" s="56"/>
      <c r="AB109" s="56"/>
      <c r="AC109" s="56"/>
      <c r="AD109" s="56"/>
      <c r="AE109" s="56"/>
      <c r="AF109" s="56"/>
      <c r="AG109" s="56"/>
      <c r="AH109" s="56"/>
      <c r="AI109" s="56"/>
      <c r="AJ109" s="56"/>
      <c r="AK109" s="56"/>
      <c r="AL109" s="56"/>
      <c r="AM109" s="56"/>
    </row>
    <row r="110" spans="2:39" ht="12" customHeight="1">
      <c r="B110" s="56"/>
      <c r="C110" s="56"/>
      <c r="D110" s="56"/>
      <c r="E110" s="56" t="s">
        <v>3065</v>
      </c>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49"/>
    </row>
    <row r="111" spans="2:39" ht="12" customHeight="1">
      <c r="B111" s="56"/>
      <c r="C111" s="56"/>
      <c r="D111" s="56"/>
      <c r="E111" s="56" t="s">
        <v>3066</v>
      </c>
      <c r="F111" s="56"/>
      <c r="G111" s="56"/>
      <c r="H111" s="56"/>
      <c r="I111" s="56"/>
      <c r="J111" s="56"/>
      <c r="K111" s="56"/>
      <c r="L111" s="56"/>
      <c r="M111" s="56"/>
      <c r="N111" s="56"/>
      <c r="O111" s="56"/>
      <c r="P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49"/>
    </row>
    <row r="112" spans="2:39" ht="12" customHeight="1">
      <c r="B112" s="52"/>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c r="AL112" s="56"/>
      <c r="AM112" s="49"/>
    </row>
    <row r="113" spans="2:39" ht="12" customHeight="1">
      <c r="B113" s="52"/>
      <c r="C113" s="56"/>
      <c r="D113" s="56" t="s">
        <v>3067</v>
      </c>
      <c r="E113" s="56"/>
      <c r="F113" s="56"/>
      <c r="G113" s="56"/>
      <c r="H113" s="56"/>
      <c r="I113" s="56"/>
      <c r="J113" s="56"/>
      <c r="K113" s="56"/>
      <c r="L113" s="56"/>
      <c r="M113" s="56"/>
      <c r="N113" s="56"/>
      <c r="O113" s="56"/>
      <c r="Q113" s="56"/>
      <c r="R113" s="56"/>
      <c r="S113" s="56"/>
      <c r="T113" s="56"/>
      <c r="U113" s="56"/>
      <c r="V113" s="253"/>
      <c r="W113" s="56"/>
      <c r="X113" s="56"/>
      <c r="Y113" s="56"/>
      <c r="Z113" s="56"/>
      <c r="AA113" s="56"/>
      <c r="AB113" s="56"/>
      <c r="AC113" s="56"/>
      <c r="AD113" s="56"/>
      <c r="AE113" s="56"/>
      <c r="AF113" s="56"/>
      <c r="AG113" s="56"/>
      <c r="AH113" s="56"/>
      <c r="AI113" s="56"/>
      <c r="AJ113" s="56"/>
      <c r="AK113" s="56"/>
      <c r="AL113" s="56"/>
      <c r="AM113" s="49"/>
    </row>
    <row r="114" spans="2:39" ht="12" customHeight="1">
      <c r="B114" s="52"/>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c r="AL114" s="56"/>
      <c r="AM114" s="49"/>
    </row>
    <row r="115" spans="2:39" ht="12" customHeight="1">
      <c r="B115" s="52"/>
      <c r="C115" s="56"/>
      <c r="D115" s="56" t="s">
        <v>3068</v>
      </c>
      <c r="E115" s="56"/>
      <c r="F115" s="56"/>
      <c r="G115" s="56"/>
      <c r="H115" s="56"/>
      <c r="I115" s="56"/>
      <c r="J115" s="56"/>
      <c r="K115" s="56"/>
      <c r="L115" s="56"/>
      <c r="M115" s="56"/>
      <c r="N115" s="56"/>
      <c r="O115" s="56"/>
      <c r="Q115" s="56"/>
      <c r="R115" s="56"/>
      <c r="S115" s="56"/>
      <c r="T115" s="56"/>
      <c r="U115" s="56"/>
      <c r="V115" s="253" t="s">
        <v>3105</v>
      </c>
      <c r="W115" s="56"/>
      <c r="X115" s="56"/>
      <c r="Y115" s="56"/>
      <c r="Z115" s="56"/>
      <c r="AA115" s="56"/>
      <c r="AB115" s="56"/>
      <c r="AC115" s="56"/>
      <c r="AD115" s="56"/>
      <c r="AE115" s="56"/>
      <c r="AF115" s="56"/>
      <c r="AG115" s="56"/>
      <c r="AH115" s="56"/>
      <c r="AI115" s="56"/>
      <c r="AJ115" s="56"/>
      <c r="AK115" s="56"/>
      <c r="AL115" s="56"/>
      <c r="AM115" s="49"/>
    </row>
    <row r="116" spans="2:39" ht="12" customHeight="1">
      <c r="B116" s="52"/>
      <c r="C116" s="56"/>
      <c r="D116" s="52"/>
      <c r="E116" s="976" t="s">
        <v>3069</v>
      </c>
      <c r="F116" s="977"/>
      <c r="G116" s="977"/>
      <c r="H116" s="977"/>
      <c r="I116" s="977"/>
      <c r="J116" s="977"/>
      <c r="K116" s="977"/>
      <c r="L116" s="977"/>
      <c r="M116" s="978"/>
      <c r="N116" s="976" t="s">
        <v>3106</v>
      </c>
      <c r="O116" s="977"/>
      <c r="P116" s="977"/>
      <c r="Q116" s="977"/>
      <c r="R116" s="978"/>
      <c r="S116" s="976" t="s">
        <v>3070</v>
      </c>
      <c r="T116" s="977"/>
      <c r="U116" s="977"/>
      <c r="V116" s="977"/>
      <c r="W116" s="977"/>
      <c r="X116" s="977"/>
      <c r="Y116" s="977"/>
      <c r="Z116" s="977"/>
      <c r="AA116" s="977"/>
      <c r="AB116" s="977"/>
      <c r="AC116" s="977"/>
      <c r="AD116" s="977"/>
      <c r="AE116" s="977"/>
      <c r="AF116" s="977"/>
      <c r="AG116" s="977"/>
      <c r="AH116" s="977"/>
      <c r="AI116" s="978"/>
      <c r="AJ116" s="52"/>
      <c r="AK116" s="52"/>
      <c r="AL116" s="52"/>
    </row>
    <row r="117" spans="2:39" ht="12" customHeight="1">
      <c r="B117" s="52"/>
      <c r="C117" s="56"/>
      <c r="D117" s="52"/>
      <c r="E117" s="963" t="s">
        <v>3071</v>
      </c>
      <c r="F117" s="964"/>
      <c r="G117" s="964"/>
      <c r="H117" s="964"/>
      <c r="I117" s="964"/>
      <c r="J117" s="964"/>
      <c r="K117" s="964"/>
      <c r="L117" s="964"/>
      <c r="M117" s="965"/>
      <c r="N117" s="966" t="s">
        <v>3107</v>
      </c>
      <c r="O117" s="967"/>
      <c r="P117" s="967"/>
      <c r="Q117" s="967"/>
      <c r="R117" s="968"/>
      <c r="S117" s="972" t="s">
        <v>3072</v>
      </c>
      <c r="T117" s="973"/>
      <c r="U117" s="973"/>
      <c r="V117" s="973"/>
      <c r="W117" s="973"/>
      <c r="X117" s="973"/>
      <c r="Y117" s="973"/>
      <c r="Z117" s="973"/>
      <c r="AA117" s="973"/>
      <c r="AB117" s="973"/>
      <c r="AC117" s="973"/>
      <c r="AD117" s="973"/>
      <c r="AE117" s="973"/>
      <c r="AF117" s="973"/>
      <c r="AG117" s="973"/>
      <c r="AH117" s="973"/>
      <c r="AI117" s="974"/>
      <c r="AJ117" s="52"/>
      <c r="AK117" s="52"/>
      <c r="AL117" s="52"/>
    </row>
    <row r="118" spans="2:39" ht="12" customHeight="1">
      <c r="B118" s="52"/>
      <c r="C118" s="56"/>
      <c r="D118" s="52"/>
      <c r="E118" s="963" t="s">
        <v>3073</v>
      </c>
      <c r="F118" s="964"/>
      <c r="G118" s="964"/>
      <c r="H118" s="964"/>
      <c r="I118" s="964"/>
      <c r="J118" s="964"/>
      <c r="K118" s="964"/>
      <c r="L118" s="964"/>
      <c r="M118" s="965"/>
      <c r="N118" s="966" t="s">
        <v>3108</v>
      </c>
      <c r="O118" s="967"/>
      <c r="P118" s="967"/>
      <c r="Q118" s="967"/>
      <c r="R118" s="968"/>
      <c r="S118" s="969" t="s">
        <v>3074</v>
      </c>
      <c r="T118" s="970"/>
      <c r="U118" s="970"/>
      <c r="V118" s="970"/>
      <c r="W118" s="970"/>
      <c r="X118" s="970"/>
      <c r="Y118" s="970"/>
      <c r="Z118" s="970"/>
      <c r="AA118" s="970"/>
      <c r="AB118" s="970"/>
      <c r="AC118" s="970"/>
      <c r="AD118" s="970"/>
      <c r="AE118" s="970"/>
      <c r="AF118" s="970"/>
      <c r="AG118" s="970"/>
      <c r="AH118" s="970"/>
      <c r="AI118" s="971"/>
      <c r="AJ118" s="52"/>
      <c r="AK118" s="52"/>
      <c r="AL118" s="52"/>
    </row>
    <row r="119" spans="2:39" ht="12" customHeight="1">
      <c r="B119" s="52"/>
      <c r="C119" s="56"/>
      <c r="D119" s="52"/>
      <c r="E119" s="963" t="s">
        <v>3075</v>
      </c>
      <c r="F119" s="964"/>
      <c r="G119" s="964"/>
      <c r="H119" s="964"/>
      <c r="I119" s="964"/>
      <c r="J119" s="964"/>
      <c r="K119" s="964"/>
      <c r="L119" s="964"/>
      <c r="M119" s="965"/>
      <c r="N119" s="966" t="s">
        <v>3109</v>
      </c>
      <c r="O119" s="967"/>
      <c r="P119" s="967"/>
      <c r="Q119" s="967"/>
      <c r="R119" s="968"/>
      <c r="S119" s="969" t="s">
        <v>3076</v>
      </c>
      <c r="T119" s="970"/>
      <c r="U119" s="970"/>
      <c r="V119" s="970"/>
      <c r="W119" s="970"/>
      <c r="X119" s="970"/>
      <c r="Y119" s="970"/>
      <c r="Z119" s="970"/>
      <c r="AA119" s="970"/>
      <c r="AB119" s="970"/>
      <c r="AC119" s="970"/>
      <c r="AD119" s="970"/>
      <c r="AE119" s="970"/>
      <c r="AF119" s="970"/>
      <c r="AG119" s="970"/>
      <c r="AH119" s="970"/>
      <c r="AI119" s="971"/>
      <c r="AJ119" s="52"/>
      <c r="AK119" s="52"/>
      <c r="AL119" s="52"/>
    </row>
    <row r="120" spans="2:39" ht="12" customHeight="1">
      <c r="B120" s="56"/>
      <c r="C120" s="56"/>
      <c r="D120" s="52"/>
      <c r="E120" s="963" t="s">
        <v>3077</v>
      </c>
      <c r="F120" s="964"/>
      <c r="G120" s="964"/>
      <c r="H120" s="964"/>
      <c r="I120" s="964"/>
      <c r="J120" s="964"/>
      <c r="K120" s="964"/>
      <c r="L120" s="964"/>
      <c r="M120" s="965"/>
      <c r="N120" s="966" t="s">
        <v>3110</v>
      </c>
      <c r="O120" s="967"/>
      <c r="P120" s="967"/>
      <c r="Q120" s="967"/>
      <c r="R120" s="968"/>
      <c r="S120" s="969" t="s">
        <v>3078</v>
      </c>
      <c r="T120" s="970"/>
      <c r="U120" s="970"/>
      <c r="V120" s="970"/>
      <c r="W120" s="970"/>
      <c r="X120" s="970"/>
      <c r="Y120" s="970"/>
      <c r="Z120" s="970"/>
      <c r="AA120" s="970"/>
      <c r="AB120" s="970"/>
      <c r="AC120" s="970"/>
      <c r="AD120" s="970"/>
      <c r="AE120" s="970"/>
      <c r="AF120" s="970"/>
      <c r="AG120" s="970"/>
      <c r="AH120" s="970"/>
      <c r="AI120" s="971"/>
      <c r="AJ120" s="52"/>
      <c r="AK120" s="52"/>
      <c r="AL120" s="52"/>
    </row>
    <row r="121" spans="2:39" ht="12" customHeight="1">
      <c r="B121" s="52"/>
      <c r="C121" s="52"/>
      <c r="D121" s="52"/>
      <c r="E121" s="963" t="s">
        <v>3079</v>
      </c>
      <c r="F121" s="964"/>
      <c r="G121" s="964"/>
      <c r="H121" s="964"/>
      <c r="I121" s="964"/>
      <c r="J121" s="964"/>
      <c r="K121" s="964"/>
      <c r="L121" s="964"/>
      <c r="M121" s="965"/>
      <c r="N121" s="966" t="s">
        <v>3111</v>
      </c>
      <c r="O121" s="967"/>
      <c r="P121" s="967"/>
      <c r="Q121" s="967"/>
      <c r="R121" s="968"/>
      <c r="S121" s="969" t="s">
        <v>3080</v>
      </c>
      <c r="T121" s="970"/>
      <c r="U121" s="970"/>
      <c r="V121" s="970"/>
      <c r="W121" s="970"/>
      <c r="X121" s="970"/>
      <c r="Y121" s="970"/>
      <c r="Z121" s="970"/>
      <c r="AA121" s="970"/>
      <c r="AB121" s="970"/>
      <c r="AC121" s="970"/>
      <c r="AD121" s="970"/>
      <c r="AE121" s="970"/>
      <c r="AF121" s="970"/>
      <c r="AG121" s="970"/>
      <c r="AH121" s="970"/>
      <c r="AI121" s="971"/>
      <c r="AJ121" s="52"/>
      <c r="AK121" s="52"/>
      <c r="AL121" s="52"/>
    </row>
    <row r="122" spans="2:39" ht="12" customHeight="1">
      <c r="B122" s="52"/>
      <c r="C122" s="52"/>
      <c r="D122" s="52"/>
      <c r="E122" s="963" t="s">
        <v>3081</v>
      </c>
      <c r="F122" s="964"/>
      <c r="G122" s="964"/>
      <c r="H122" s="964"/>
      <c r="I122" s="964"/>
      <c r="J122" s="964"/>
      <c r="K122" s="964"/>
      <c r="L122" s="964"/>
      <c r="M122" s="965"/>
      <c r="N122" s="966" t="s">
        <v>3112</v>
      </c>
      <c r="O122" s="967"/>
      <c r="P122" s="967"/>
      <c r="Q122" s="967"/>
      <c r="R122" s="968"/>
      <c r="S122" s="969" t="s">
        <v>3082</v>
      </c>
      <c r="T122" s="970"/>
      <c r="U122" s="970"/>
      <c r="V122" s="970"/>
      <c r="W122" s="970"/>
      <c r="X122" s="970"/>
      <c r="Y122" s="970"/>
      <c r="Z122" s="970"/>
      <c r="AA122" s="970"/>
      <c r="AB122" s="970"/>
      <c r="AC122" s="970"/>
      <c r="AD122" s="970"/>
      <c r="AE122" s="970"/>
      <c r="AF122" s="970"/>
      <c r="AG122" s="970"/>
      <c r="AH122" s="970"/>
      <c r="AI122" s="971"/>
      <c r="AJ122" s="52"/>
      <c r="AK122" s="52"/>
      <c r="AL122" s="52"/>
    </row>
    <row r="123" spans="2:39" ht="12" customHeight="1">
      <c r="B123" s="52"/>
      <c r="C123" s="52"/>
      <c r="D123" s="52"/>
      <c r="E123" s="954" t="s">
        <v>3083</v>
      </c>
      <c r="F123" s="955"/>
      <c r="G123" s="955"/>
      <c r="H123" s="955"/>
      <c r="I123" s="955"/>
      <c r="J123" s="955"/>
      <c r="K123" s="955"/>
      <c r="L123" s="955"/>
      <c r="M123" s="956"/>
      <c r="N123" s="957" t="s">
        <v>3113</v>
      </c>
      <c r="O123" s="958"/>
      <c r="P123" s="958"/>
      <c r="Q123" s="958"/>
      <c r="R123" s="959"/>
      <c r="S123" s="960" t="s">
        <v>3084</v>
      </c>
      <c r="T123" s="961"/>
      <c r="U123" s="961"/>
      <c r="V123" s="961"/>
      <c r="W123" s="961"/>
      <c r="X123" s="961"/>
      <c r="Y123" s="961"/>
      <c r="Z123" s="961"/>
      <c r="AA123" s="961"/>
      <c r="AB123" s="961"/>
      <c r="AC123" s="961"/>
      <c r="AD123" s="961"/>
      <c r="AE123" s="961"/>
      <c r="AF123" s="961"/>
      <c r="AG123" s="961"/>
      <c r="AH123" s="961"/>
      <c r="AI123" s="962"/>
      <c r="AJ123" s="52"/>
      <c r="AK123" s="52"/>
      <c r="AL123" s="52"/>
    </row>
    <row r="124" spans="2:39" ht="12" customHeight="1">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row>
    <row r="125" spans="2:39" ht="12" customHeight="1">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row>
    <row r="126" spans="2:39" ht="12" customHeight="1">
      <c r="B126" s="52"/>
      <c r="C126" s="52" t="s">
        <v>3114</v>
      </c>
      <c r="D126" s="52"/>
      <c r="E126" s="52"/>
      <c r="F126" s="52" t="s">
        <v>3085</v>
      </c>
      <c r="G126" s="52"/>
      <c r="H126" s="52"/>
      <c r="I126" s="52"/>
      <c r="J126" s="52"/>
      <c r="K126" s="52"/>
      <c r="L126" s="52"/>
      <c r="M126" s="52"/>
      <c r="N126" s="52"/>
      <c r="O126" s="52"/>
      <c r="P126" s="253" t="s">
        <v>3115</v>
      </c>
      <c r="Q126" s="52"/>
      <c r="R126" s="52"/>
      <c r="S126" s="52"/>
      <c r="T126" s="52"/>
      <c r="U126" s="52"/>
      <c r="V126" s="52"/>
      <c r="W126" s="52"/>
      <c r="X126" s="52"/>
      <c r="Y126" s="52"/>
      <c r="Z126" s="52"/>
      <c r="AA126" s="52"/>
      <c r="AB126" s="52"/>
      <c r="AC126" s="52"/>
      <c r="AD126" s="52"/>
      <c r="AE126" s="52"/>
      <c r="AF126" s="52"/>
      <c r="AG126" s="52"/>
      <c r="AH126" s="52"/>
      <c r="AI126" s="52"/>
      <c r="AJ126" s="52"/>
      <c r="AK126" s="52"/>
      <c r="AL126" s="52"/>
    </row>
    <row r="127" spans="2:39" ht="12" customHeight="1">
      <c r="B127" s="52"/>
      <c r="C127" s="52"/>
      <c r="D127" s="52" t="s">
        <v>3086</v>
      </c>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2"/>
    </row>
    <row r="128" spans="2:39" ht="12" customHeight="1">
      <c r="B128" s="52"/>
      <c r="C128" s="52"/>
      <c r="D128" s="52" t="s">
        <v>3087</v>
      </c>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row>
    <row r="129" spans="2:39" ht="12" customHeight="1">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row>
    <row r="130" spans="2:39" ht="12" customHeight="1">
      <c r="B130" s="52"/>
      <c r="C130" s="52"/>
      <c r="D130" s="52" t="s">
        <v>3116</v>
      </c>
      <c r="E130" s="52"/>
      <c r="F130" s="52"/>
      <c r="G130" s="52" t="s">
        <v>3117</v>
      </c>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row>
    <row r="131" spans="2:39" ht="12" customHeight="1">
      <c r="B131" s="52"/>
      <c r="C131" s="52"/>
      <c r="D131" s="52"/>
      <c r="E131" s="52" t="s">
        <v>3088</v>
      </c>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D131" s="52"/>
      <c r="AE131" s="52"/>
      <c r="AF131" s="52"/>
      <c r="AG131" s="52"/>
      <c r="AH131" s="52"/>
      <c r="AI131" s="52"/>
      <c r="AJ131" s="52"/>
      <c r="AK131" s="52"/>
      <c r="AL131" s="52"/>
      <c r="AM131" s="52"/>
    </row>
    <row r="132" spans="2:39" ht="12" customHeight="1">
      <c r="B132" s="52"/>
      <c r="C132" s="52"/>
      <c r="D132" s="52"/>
      <c r="E132" s="52" t="s">
        <v>3089</v>
      </c>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D132" s="52"/>
      <c r="AE132" s="52"/>
      <c r="AF132" s="52"/>
      <c r="AG132" s="52"/>
      <c r="AH132" s="52"/>
      <c r="AI132" s="52"/>
      <c r="AJ132" s="52"/>
      <c r="AK132" s="52"/>
      <c r="AL132" s="52"/>
      <c r="AM132" s="52"/>
    </row>
    <row r="133" spans="2:39" ht="12" customHeight="1">
      <c r="B133" s="52"/>
      <c r="C133" s="52"/>
      <c r="D133" s="52"/>
      <c r="E133" s="52" t="s">
        <v>3090</v>
      </c>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D133" s="52"/>
      <c r="AE133" s="52"/>
      <c r="AF133" s="52"/>
      <c r="AG133" s="52"/>
      <c r="AH133" s="52"/>
      <c r="AI133" s="52"/>
      <c r="AJ133" s="52"/>
      <c r="AK133" s="52"/>
      <c r="AL133" s="52"/>
      <c r="AM133" s="52"/>
    </row>
    <row r="134" spans="2:39" ht="12" customHeight="1">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D134" s="52"/>
      <c r="AE134" s="52"/>
      <c r="AF134" s="52"/>
      <c r="AG134" s="52"/>
      <c r="AH134" s="52"/>
      <c r="AI134" s="52"/>
      <c r="AJ134" s="52"/>
      <c r="AK134" s="52"/>
      <c r="AL134" s="52"/>
      <c r="AM134" s="52"/>
    </row>
    <row r="135" spans="2:39" ht="12" customHeight="1">
      <c r="B135" s="52"/>
      <c r="C135" s="52"/>
      <c r="D135" s="52"/>
      <c r="E135" s="52" t="s">
        <v>3091</v>
      </c>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D135" s="52"/>
      <c r="AE135" s="52"/>
      <c r="AF135" s="52"/>
      <c r="AG135" s="52"/>
      <c r="AH135" s="52"/>
      <c r="AI135" s="52"/>
      <c r="AJ135" s="52"/>
      <c r="AK135" s="52"/>
      <c r="AL135" s="52"/>
      <c r="AM135" s="52"/>
    </row>
    <row r="136" spans="2:39" ht="12" customHeight="1">
      <c r="B136" s="52"/>
      <c r="C136" s="52"/>
      <c r="D136" s="52"/>
      <c r="E136" s="52" t="s">
        <v>3092</v>
      </c>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D136" s="52"/>
      <c r="AE136" s="52"/>
      <c r="AF136" s="52"/>
      <c r="AG136" s="52"/>
      <c r="AH136" s="52"/>
      <c r="AI136" s="52"/>
      <c r="AJ136" s="52"/>
      <c r="AK136" s="52"/>
      <c r="AL136" s="52"/>
      <c r="AM136" s="52"/>
    </row>
    <row r="137" spans="2:39" ht="12" customHeight="1">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D137" s="52"/>
      <c r="AE137" s="52"/>
      <c r="AF137" s="52"/>
      <c r="AG137" s="52"/>
      <c r="AH137" s="52"/>
      <c r="AI137" s="52"/>
      <c r="AJ137" s="52"/>
      <c r="AK137" s="52"/>
      <c r="AL137" s="52"/>
      <c r="AM137" s="52"/>
    </row>
    <row r="138" spans="2:39" ht="12" customHeight="1">
      <c r="B138" s="52"/>
      <c r="C138" s="52"/>
      <c r="D138" s="52"/>
      <c r="E138" s="52" t="s">
        <v>3093</v>
      </c>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D138" s="52"/>
      <c r="AE138" s="52"/>
      <c r="AF138" s="52"/>
      <c r="AG138" s="52"/>
      <c r="AH138" s="52"/>
      <c r="AI138" s="52"/>
      <c r="AJ138" s="52"/>
      <c r="AK138" s="52"/>
      <c r="AL138" s="52"/>
      <c r="AM138" s="52"/>
    </row>
    <row r="139" spans="2:39" ht="12" customHeight="1">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D139" s="52"/>
      <c r="AE139" s="52"/>
      <c r="AF139" s="52"/>
      <c r="AG139" s="52"/>
      <c r="AH139" s="52"/>
      <c r="AI139" s="52"/>
      <c r="AJ139" s="52"/>
      <c r="AK139" s="52"/>
      <c r="AL139" s="52"/>
      <c r="AM139" s="52"/>
    </row>
    <row r="140" spans="2:39" ht="12" customHeight="1">
      <c r="B140" s="52"/>
      <c r="C140" s="52"/>
      <c r="D140" s="52" t="s">
        <v>3118</v>
      </c>
      <c r="E140" s="52"/>
      <c r="F140" s="52"/>
      <c r="G140" s="52" t="s">
        <v>3119</v>
      </c>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c r="AM140" s="52"/>
    </row>
    <row r="141" spans="2:39" ht="12" customHeight="1">
      <c r="B141" s="52"/>
      <c r="C141" s="52"/>
      <c r="D141" s="52"/>
      <c r="E141" s="52" t="s">
        <v>3094</v>
      </c>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row>
    <row r="142" spans="2:39" ht="12" customHeight="1">
      <c r="D142" s="56"/>
      <c r="E142" s="52" t="s">
        <v>3095</v>
      </c>
      <c r="F142" s="52"/>
      <c r="G142" s="52"/>
      <c r="H142" s="52"/>
      <c r="I142" s="52"/>
      <c r="J142" s="52"/>
      <c r="K142" s="52"/>
      <c r="L142" s="52"/>
      <c r="M142" s="52"/>
      <c r="N142" s="52"/>
      <c r="O142" s="52"/>
      <c r="P142" s="52"/>
      <c r="Q142" s="52"/>
      <c r="R142" s="52"/>
      <c r="S142" s="52"/>
      <c r="T142" s="52"/>
      <c r="U142" s="52"/>
      <c r="V142" s="52"/>
      <c r="W142" s="52"/>
      <c r="X142" s="52"/>
      <c r="Y142" s="52"/>
      <c r="Z142" s="56"/>
      <c r="AA142" s="56"/>
      <c r="AB142" s="56"/>
      <c r="AC142" s="56"/>
      <c r="AD142" s="56"/>
    </row>
    <row r="143" spans="2:39" ht="12" customHeight="1">
      <c r="D143" s="56"/>
      <c r="E143" s="52"/>
      <c r="F143" s="52"/>
      <c r="G143" s="52"/>
      <c r="H143" s="52"/>
      <c r="I143" s="52"/>
      <c r="J143" s="52"/>
      <c r="K143" s="52"/>
      <c r="L143" s="52"/>
      <c r="M143" s="52"/>
      <c r="N143" s="52"/>
      <c r="O143" s="52"/>
      <c r="P143" s="52"/>
      <c r="Q143" s="52"/>
      <c r="R143" s="52"/>
      <c r="S143" s="52"/>
      <c r="T143" s="56"/>
      <c r="U143" s="56"/>
      <c r="V143" s="56"/>
      <c r="W143" s="56"/>
      <c r="X143" s="56"/>
      <c r="Y143" s="56"/>
      <c r="Z143" s="56"/>
      <c r="AA143" s="56"/>
      <c r="AB143" s="56"/>
      <c r="AC143" s="56"/>
      <c r="AD143" s="56"/>
    </row>
    <row r="144" spans="2:39" ht="12" customHeight="1">
      <c r="D144" s="56"/>
      <c r="E144" s="52" t="s">
        <v>3096</v>
      </c>
      <c r="F144" s="52"/>
      <c r="G144" s="52"/>
      <c r="H144" s="52"/>
      <c r="I144" s="52"/>
      <c r="J144" s="52"/>
      <c r="K144" s="52"/>
      <c r="L144" s="52"/>
      <c r="M144" s="52"/>
      <c r="N144" s="52"/>
      <c r="O144" s="52"/>
      <c r="P144" s="52"/>
      <c r="Q144" s="52"/>
      <c r="R144" s="52"/>
      <c r="S144" s="52"/>
      <c r="T144" s="56"/>
      <c r="U144" s="56"/>
      <c r="V144" s="56"/>
      <c r="W144" s="56"/>
      <c r="X144" s="56"/>
      <c r="Y144" s="56"/>
      <c r="Z144" s="56"/>
      <c r="AA144" s="56"/>
      <c r="AB144" s="56"/>
      <c r="AC144" s="56"/>
      <c r="AD144" s="56"/>
    </row>
    <row r="145" spans="2:39" ht="12" customHeight="1">
      <c r="D145" s="56"/>
      <c r="E145" s="52"/>
      <c r="F145" s="52"/>
      <c r="G145" s="52"/>
      <c r="H145" s="52"/>
      <c r="I145" s="52"/>
      <c r="J145" s="52"/>
      <c r="K145" s="52"/>
      <c r="L145" s="52"/>
      <c r="M145" s="52"/>
      <c r="N145" s="52"/>
      <c r="O145" s="52"/>
      <c r="P145" s="52"/>
      <c r="Q145" s="52"/>
      <c r="R145" s="52"/>
      <c r="S145" s="52"/>
      <c r="T145" s="56"/>
      <c r="U145" s="56"/>
      <c r="V145" s="56"/>
      <c r="W145" s="56"/>
      <c r="X145" s="56"/>
      <c r="Y145" s="56"/>
      <c r="Z145" s="56"/>
      <c r="AA145" s="56"/>
      <c r="AB145" s="56"/>
      <c r="AC145" s="56"/>
      <c r="AD145" s="56"/>
    </row>
    <row r="146" spans="2:39" ht="12" customHeight="1">
      <c r="D146" s="52" t="s">
        <v>3120</v>
      </c>
      <c r="E146" s="52"/>
      <c r="F146" s="52"/>
      <c r="H146" s="52" t="s">
        <v>3097</v>
      </c>
      <c r="I146" s="52"/>
      <c r="J146" s="52"/>
      <c r="K146" s="52"/>
      <c r="L146" s="52"/>
      <c r="M146" s="52"/>
      <c r="N146" s="52"/>
      <c r="O146" s="52"/>
      <c r="P146" s="52"/>
      <c r="Q146" s="52"/>
      <c r="R146" s="52"/>
      <c r="S146" s="52"/>
      <c r="T146" s="56"/>
      <c r="U146" s="56"/>
      <c r="V146" s="56"/>
      <c r="W146" s="56"/>
      <c r="X146" s="56"/>
      <c r="Y146" s="56"/>
      <c r="Z146" s="56"/>
      <c r="AA146" s="56"/>
      <c r="AB146" s="56"/>
      <c r="AC146" s="56"/>
      <c r="AD146" s="56"/>
    </row>
    <row r="147" spans="2:39" ht="12" customHeight="1">
      <c r="B147" s="52"/>
      <c r="C147" s="52"/>
      <c r="D147" s="52"/>
      <c r="E147" s="52" t="s">
        <v>3098</v>
      </c>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D147" s="52"/>
      <c r="AE147" s="52"/>
      <c r="AF147" s="52"/>
      <c r="AG147" s="52"/>
      <c r="AH147" s="52"/>
      <c r="AI147" s="52"/>
      <c r="AJ147" s="52"/>
      <c r="AK147" s="52"/>
      <c r="AL147" s="52"/>
      <c r="AM147" s="52"/>
    </row>
    <row r="148" spans="2:39" ht="12" customHeight="1">
      <c r="D148" s="56"/>
      <c r="E148" s="52" t="s">
        <v>3099</v>
      </c>
      <c r="F148" s="52"/>
      <c r="G148" s="52"/>
      <c r="H148" s="52"/>
      <c r="I148" s="52"/>
      <c r="J148" s="52"/>
      <c r="K148" s="52"/>
      <c r="L148" s="52"/>
      <c r="M148" s="52"/>
      <c r="N148" s="52"/>
      <c r="O148" s="52"/>
      <c r="P148" s="52"/>
      <c r="Q148" s="52"/>
      <c r="R148" s="52"/>
      <c r="S148" s="52"/>
      <c r="T148" s="56"/>
      <c r="U148" s="56"/>
      <c r="V148" s="56"/>
      <c r="W148" s="56"/>
      <c r="X148" s="56"/>
      <c r="Y148" s="56"/>
      <c r="Z148" s="52"/>
      <c r="AA148" s="52"/>
      <c r="AB148" s="52"/>
      <c r="AC148" s="52"/>
      <c r="AD148" s="52"/>
    </row>
    <row r="149" spans="2:39" ht="12" customHeight="1">
      <c r="D149" s="52"/>
      <c r="E149" s="52" t="s">
        <v>3100</v>
      </c>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row>
    <row r="150" spans="2:39" ht="12" customHeight="1">
      <c r="D150" s="52"/>
      <c r="S150" s="52"/>
      <c r="T150" s="52"/>
      <c r="U150" s="52"/>
      <c r="V150" s="52"/>
      <c r="W150" s="52"/>
      <c r="X150" s="52"/>
      <c r="Y150" s="52"/>
      <c r="Z150" s="52"/>
      <c r="AA150" s="52"/>
      <c r="AB150" s="52"/>
      <c r="AC150" s="52"/>
      <c r="AD150" s="52"/>
    </row>
    <row r="151" spans="2:39" ht="12" customHeight="1">
      <c r="D151" s="52"/>
      <c r="E151" s="52" t="s">
        <v>3101</v>
      </c>
      <c r="S151" s="52"/>
      <c r="T151" s="52"/>
      <c r="U151" s="52"/>
      <c r="V151" s="52"/>
      <c r="W151" s="52"/>
      <c r="X151" s="52"/>
      <c r="Y151" s="52"/>
      <c r="Z151" s="52"/>
      <c r="AA151" s="52"/>
      <c r="AB151" s="52"/>
      <c r="AC151" s="52"/>
      <c r="AD151" s="52"/>
    </row>
    <row r="152" spans="2:39" ht="12" customHeight="1">
      <c r="D152" s="52"/>
      <c r="E152" s="52"/>
      <c r="S152" s="52"/>
      <c r="T152" s="52"/>
      <c r="U152" s="52"/>
      <c r="V152" s="52"/>
      <c r="W152" s="52"/>
      <c r="X152" s="52"/>
      <c r="Y152" s="52"/>
      <c r="Z152" s="52"/>
      <c r="AA152" s="52"/>
      <c r="AB152" s="52"/>
      <c r="AC152" s="52"/>
      <c r="AD152" s="52"/>
    </row>
    <row r="153" spans="2:39" ht="12" customHeight="1">
      <c r="D153" s="52"/>
      <c r="E153" s="52" t="s">
        <v>3096</v>
      </c>
      <c r="F153" s="52"/>
      <c r="G153" s="52"/>
      <c r="S153" s="52"/>
      <c r="T153" s="52"/>
      <c r="U153" s="52"/>
      <c r="V153" s="52"/>
      <c r="W153" s="52"/>
      <c r="X153" s="52"/>
      <c r="Y153" s="52"/>
      <c r="Z153" s="52"/>
      <c r="AA153" s="52"/>
      <c r="AB153" s="52"/>
      <c r="AC153" s="52"/>
      <c r="AD153" s="52"/>
    </row>
    <row r="154" spans="2:39" ht="12" customHeight="1">
      <c r="D154" s="52"/>
      <c r="E154" s="52"/>
      <c r="F154" s="52"/>
      <c r="G154" s="52"/>
      <c r="S154" s="52"/>
      <c r="T154" s="52"/>
      <c r="U154" s="52"/>
      <c r="V154" s="52"/>
      <c r="W154" s="52"/>
      <c r="X154" s="52"/>
      <c r="Y154" s="52"/>
      <c r="Z154" s="52"/>
      <c r="AA154" s="52"/>
      <c r="AB154" s="52"/>
      <c r="AC154" s="52"/>
      <c r="AD154" s="52"/>
    </row>
  </sheetData>
  <mergeCells count="32">
    <mergeCell ref="E116:M116"/>
    <mergeCell ref="N116:R116"/>
    <mergeCell ref="S116:AI116"/>
    <mergeCell ref="E117:M117"/>
    <mergeCell ref="N117:R117"/>
    <mergeCell ref="S117:AI117"/>
    <mergeCell ref="E123:M123"/>
    <mergeCell ref="N123:R123"/>
    <mergeCell ref="S123:AI123"/>
    <mergeCell ref="E121:M121"/>
    <mergeCell ref="N121:R121"/>
    <mergeCell ref="S121:AI121"/>
    <mergeCell ref="E122:M122"/>
    <mergeCell ref="N122:R122"/>
    <mergeCell ref="S122:AI122"/>
    <mergeCell ref="E119:M119"/>
    <mergeCell ref="N119:R119"/>
    <mergeCell ref="S119:AI119"/>
    <mergeCell ref="E120:M120"/>
    <mergeCell ref="N120:R120"/>
    <mergeCell ref="S120:AI120"/>
    <mergeCell ref="E118:M118"/>
    <mergeCell ref="N118:R118"/>
    <mergeCell ref="S118:AI118"/>
    <mergeCell ref="BH1:BM2"/>
    <mergeCell ref="BN1:BP2"/>
    <mergeCell ref="A1:M2"/>
    <mergeCell ref="N1:S2"/>
    <mergeCell ref="T1:AB2"/>
    <mergeCell ref="AC1:AH2"/>
    <mergeCell ref="AI1:BA2"/>
    <mergeCell ref="BB1:BG2"/>
  </mergeCells>
  <phoneticPr fontId="2"/>
  <hyperlinks>
    <hyperlink ref="BN1:BP2" location="目次!A1" display="目次へ"/>
  </hyperlinks>
  <pageMargins left="0.39370078740157483" right="0.39370078740157483" top="0.55118110236220474" bottom="0.47244094488188981" header="0.31496062992125984" footer="0.15748031496062992"/>
  <pageSetup paperSize="9" scale="46" orientation="portrait" r:id="rId1"/>
  <headerFooter alignWithMargins="0">
    <oddFooter>&amp;C&amp;P/&amp;N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DX90"/>
  <sheetViews>
    <sheetView showGridLines="0" zoomScaleNormal="100" workbookViewId="0">
      <pane ySplit="2" topLeftCell="A3" activePane="bottomLeft" state="frozen"/>
      <selection activeCell="O34" sqref="O34"/>
      <selection pane="bottomLeft" sqref="A1:M2"/>
    </sheetView>
  </sheetViews>
  <sheetFormatPr defaultColWidth="2.125" defaultRowHeight="12" customHeight="1"/>
  <cols>
    <col min="1" max="10" width="2.125" style="54" customWidth="1"/>
    <col min="11" max="11" width="2.375" style="54" customWidth="1"/>
    <col min="12" max="12" width="2.125" style="54" customWidth="1"/>
    <col min="13" max="13" width="2.25" style="54" customWidth="1"/>
    <col min="14" max="63" width="2.125" style="54" customWidth="1"/>
    <col min="64" max="65" width="2.25" style="54" customWidth="1"/>
    <col min="66" max="16384" width="2.125" style="54"/>
  </cols>
  <sheetData>
    <row r="1" spans="1:103" s="49" customFormat="1" ht="12" customHeight="1">
      <c r="A1" s="807" t="s">
        <v>828</v>
      </c>
      <c r="B1" s="808"/>
      <c r="C1" s="808"/>
      <c r="D1" s="808"/>
      <c r="E1" s="808"/>
      <c r="F1" s="808"/>
      <c r="G1" s="808"/>
      <c r="H1" s="808"/>
      <c r="I1" s="808"/>
      <c r="J1" s="808"/>
      <c r="K1" s="808"/>
      <c r="L1" s="808"/>
      <c r="M1" s="809"/>
      <c r="N1" s="813" t="s">
        <v>96</v>
      </c>
      <c r="O1" s="814"/>
      <c r="P1" s="814"/>
      <c r="Q1" s="814"/>
      <c r="R1" s="814"/>
      <c r="S1" s="815"/>
      <c r="T1" s="819" t="str">
        <f>表紙!N14</f>
        <v>VKZ340100Calc、VKZ502300Calc</v>
      </c>
      <c r="U1" s="820"/>
      <c r="V1" s="820"/>
      <c r="W1" s="820"/>
      <c r="X1" s="820"/>
      <c r="Y1" s="820"/>
      <c r="Z1" s="820"/>
      <c r="AA1" s="820"/>
      <c r="AB1" s="821"/>
      <c r="AC1" s="813" t="s">
        <v>91</v>
      </c>
      <c r="AD1" s="814"/>
      <c r="AE1" s="814"/>
      <c r="AF1" s="814"/>
      <c r="AG1" s="814"/>
      <c r="AH1" s="815"/>
      <c r="AI1" s="819" t="str">
        <f>表紙!N11</f>
        <v>元帳、工事元帳データ集計</v>
      </c>
      <c r="AJ1" s="820"/>
      <c r="AK1" s="820"/>
      <c r="AL1" s="820"/>
      <c r="AM1" s="820"/>
      <c r="AN1" s="820"/>
      <c r="AO1" s="820"/>
      <c r="AP1" s="820"/>
      <c r="AQ1" s="820"/>
      <c r="AR1" s="820"/>
      <c r="AS1" s="820"/>
      <c r="AT1" s="820"/>
      <c r="AU1" s="820"/>
      <c r="AV1" s="820"/>
      <c r="AW1" s="820"/>
      <c r="AX1" s="820"/>
      <c r="AY1" s="820"/>
      <c r="AZ1" s="820"/>
      <c r="BA1" s="821"/>
      <c r="BB1" s="813" t="s">
        <v>92</v>
      </c>
      <c r="BC1" s="814"/>
      <c r="BD1" s="814"/>
      <c r="BE1" s="814"/>
      <c r="BF1" s="814"/>
      <c r="BG1" s="815"/>
      <c r="BH1" s="975">
        <v>42482</v>
      </c>
      <c r="BI1" s="802"/>
      <c r="BJ1" s="802"/>
      <c r="BK1" s="802"/>
      <c r="BL1" s="802"/>
      <c r="BM1" s="803"/>
      <c r="BN1" s="831" t="s">
        <v>97</v>
      </c>
      <c r="BO1" s="832"/>
      <c r="BP1" s="833"/>
    </row>
    <row r="2" spans="1:103" s="49" customFormat="1" ht="12" customHeight="1" thickBot="1">
      <c r="A2" s="810"/>
      <c r="B2" s="811"/>
      <c r="C2" s="811"/>
      <c r="D2" s="811"/>
      <c r="E2" s="811"/>
      <c r="F2" s="811"/>
      <c r="G2" s="811"/>
      <c r="H2" s="811"/>
      <c r="I2" s="811"/>
      <c r="J2" s="811"/>
      <c r="K2" s="811"/>
      <c r="L2" s="811"/>
      <c r="M2" s="812"/>
      <c r="N2" s="816"/>
      <c r="O2" s="817"/>
      <c r="P2" s="817"/>
      <c r="Q2" s="817"/>
      <c r="R2" s="817"/>
      <c r="S2" s="818"/>
      <c r="T2" s="822"/>
      <c r="U2" s="823"/>
      <c r="V2" s="823"/>
      <c r="W2" s="823"/>
      <c r="X2" s="823"/>
      <c r="Y2" s="823"/>
      <c r="Z2" s="823"/>
      <c r="AA2" s="823"/>
      <c r="AB2" s="824"/>
      <c r="AC2" s="816"/>
      <c r="AD2" s="817"/>
      <c r="AE2" s="817"/>
      <c r="AF2" s="817"/>
      <c r="AG2" s="817"/>
      <c r="AH2" s="818"/>
      <c r="AI2" s="822"/>
      <c r="AJ2" s="823"/>
      <c r="AK2" s="823"/>
      <c r="AL2" s="823"/>
      <c r="AM2" s="823"/>
      <c r="AN2" s="823"/>
      <c r="AO2" s="823"/>
      <c r="AP2" s="823"/>
      <c r="AQ2" s="823"/>
      <c r="AR2" s="823"/>
      <c r="AS2" s="823"/>
      <c r="AT2" s="823"/>
      <c r="AU2" s="823"/>
      <c r="AV2" s="823"/>
      <c r="AW2" s="823"/>
      <c r="AX2" s="823"/>
      <c r="AY2" s="823"/>
      <c r="AZ2" s="823"/>
      <c r="BA2" s="824"/>
      <c r="BB2" s="816"/>
      <c r="BC2" s="817"/>
      <c r="BD2" s="817"/>
      <c r="BE2" s="817"/>
      <c r="BF2" s="817"/>
      <c r="BG2" s="818"/>
      <c r="BH2" s="804"/>
      <c r="BI2" s="805"/>
      <c r="BJ2" s="805"/>
      <c r="BK2" s="805"/>
      <c r="BL2" s="805"/>
      <c r="BM2" s="806"/>
      <c r="BN2" s="834"/>
      <c r="BO2" s="835"/>
      <c r="BP2" s="836"/>
    </row>
    <row r="3" spans="1:103" s="53" customFormat="1" ht="12" customHeight="1">
      <c r="A3" s="50"/>
      <c r="B3" s="50"/>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2"/>
      <c r="BO3" s="52"/>
      <c r="BP3" s="52"/>
    </row>
    <row r="4" spans="1:103" ht="12" customHeight="1">
      <c r="A4" s="52"/>
      <c r="B4" s="52"/>
      <c r="C4" s="52"/>
      <c r="D4" s="52"/>
      <c r="E4" s="52"/>
      <c r="F4" s="52"/>
      <c r="G4" s="52"/>
      <c r="H4" s="52"/>
      <c r="I4" s="52"/>
      <c r="J4" s="52"/>
      <c r="K4" s="52"/>
      <c r="L4" s="52"/>
      <c r="M4" s="52"/>
      <c r="N4" s="52"/>
      <c r="O4" s="52"/>
      <c r="P4" s="52"/>
      <c r="Q4" s="52"/>
      <c r="R4" s="52"/>
      <c r="S4" s="52"/>
      <c r="T4" s="52"/>
      <c r="U4" s="52"/>
      <c r="V4" s="52"/>
      <c r="W4" s="52"/>
      <c r="X4" s="52"/>
      <c r="Y4" s="52"/>
      <c r="Z4" s="52"/>
      <c r="AA4" s="52"/>
      <c r="AB4" s="52"/>
      <c r="AI4" s="52" t="s">
        <v>98</v>
      </c>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row>
    <row r="5" spans="1:103" ht="12" customHeight="1">
      <c r="A5" s="52"/>
      <c r="B5" s="52"/>
      <c r="C5" s="52"/>
      <c r="D5" s="52"/>
      <c r="E5" s="52"/>
      <c r="F5" s="52"/>
      <c r="G5" s="52"/>
      <c r="H5" s="52"/>
      <c r="I5" s="52"/>
      <c r="J5" s="52"/>
      <c r="K5" s="52"/>
      <c r="L5" s="52"/>
      <c r="M5" s="52"/>
      <c r="N5" s="52"/>
      <c r="O5" s="52"/>
      <c r="P5" s="52"/>
      <c r="Q5" s="52"/>
      <c r="R5" s="52"/>
      <c r="S5" s="52"/>
      <c r="T5" s="52"/>
      <c r="U5" s="52"/>
      <c r="V5" s="52"/>
      <c r="W5" s="52"/>
      <c r="X5" s="52"/>
      <c r="Y5" s="52"/>
      <c r="Z5" s="52"/>
      <c r="AA5" s="52"/>
      <c r="AB5" s="52"/>
      <c r="AI5" s="52"/>
      <c r="AJ5" s="52" t="s">
        <v>307</v>
      </c>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row>
    <row r="6" spans="1:103" ht="12" customHeight="1">
      <c r="A6" s="52"/>
      <c r="B6" s="52"/>
      <c r="C6" s="52"/>
      <c r="D6" s="52"/>
      <c r="E6" s="52"/>
      <c r="F6" s="52"/>
      <c r="G6" s="52"/>
      <c r="H6" s="52"/>
      <c r="I6" s="52"/>
      <c r="J6" s="52"/>
      <c r="K6" s="52"/>
      <c r="L6" s="52"/>
      <c r="M6" s="52"/>
      <c r="N6" s="52"/>
      <c r="O6" s="52"/>
      <c r="P6" s="52"/>
      <c r="Q6" s="52"/>
      <c r="R6" s="52"/>
      <c r="S6" s="52"/>
      <c r="T6" s="52"/>
      <c r="U6" s="52"/>
      <c r="V6" s="52"/>
      <c r="W6" s="52"/>
      <c r="X6" s="52"/>
      <c r="Y6" s="52"/>
      <c r="Z6" s="52"/>
      <c r="AA6" s="52"/>
      <c r="AB6" s="52"/>
      <c r="AI6" s="52"/>
      <c r="AJ6" s="52" t="s">
        <v>308</v>
      </c>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row>
    <row r="7" spans="1:103" ht="12" customHeight="1">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row>
    <row r="8" spans="1:103" ht="12" customHeight="1">
      <c r="A8" s="52"/>
      <c r="B8" s="52"/>
      <c r="C8" s="52"/>
      <c r="D8" s="52"/>
      <c r="E8" s="52"/>
      <c r="F8" s="52"/>
      <c r="G8" s="52"/>
      <c r="H8" s="52"/>
      <c r="I8" s="52"/>
      <c r="J8" s="52"/>
      <c r="K8" s="52"/>
      <c r="L8" s="52"/>
      <c r="M8" s="52"/>
      <c r="N8" s="52"/>
      <c r="O8" s="52"/>
      <c r="P8" s="52"/>
      <c r="Q8" s="52"/>
      <c r="R8" s="52"/>
      <c r="S8" s="52"/>
      <c r="T8" s="52"/>
      <c r="U8" s="52"/>
      <c r="V8" s="52"/>
      <c r="W8" s="52"/>
      <c r="X8" s="52"/>
      <c r="Y8" s="52"/>
      <c r="Z8" s="52"/>
      <c r="AA8" s="52"/>
      <c r="AB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row>
    <row r="9" spans="1:103" ht="12" customHeight="1">
      <c r="A9" s="52"/>
      <c r="B9" s="52"/>
      <c r="C9" s="52"/>
      <c r="D9" s="52"/>
      <c r="E9" s="52"/>
      <c r="F9" s="52"/>
      <c r="G9" s="52"/>
      <c r="H9" s="52"/>
      <c r="I9" s="52"/>
      <c r="J9" s="52"/>
      <c r="K9" s="52"/>
      <c r="L9" s="52"/>
      <c r="M9" s="52"/>
      <c r="N9" s="52"/>
      <c r="O9" s="52"/>
      <c r="P9" s="52"/>
      <c r="Q9" s="52"/>
      <c r="R9" s="52"/>
      <c r="S9" s="52"/>
      <c r="T9" s="52"/>
      <c r="U9" s="52"/>
      <c r="V9" s="52"/>
      <c r="W9" s="52"/>
      <c r="X9" s="52"/>
      <c r="Y9" s="52"/>
      <c r="Z9" s="52"/>
      <c r="AA9" s="52"/>
      <c r="AB9" s="52"/>
      <c r="AI9" s="52" t="s">
        <v>309</v>
      </c>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row>
    <row r="10" spans="1:103" ht="12" customHeight="1">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row>
    <row r="11" spans="1:103" ht="12" customHeight="1">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I11" s="52"/>
      <c r="AJ11" s="52" t="s">
        <v>310</v>
      </c>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row>
    <row r="12" spans="1:103" ht="12" customHeight="1">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I12" s="52"/>
      <c r="AJ12" s="52"/>
      <c r="AK12" s="52" t="s">
        <v>311</v>
      </c>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row>
    <row r="13" spans="1:103" ht="12" customHeight="1">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I13" s="52"/>
      <c r="AJ13" s="52"/>
      <c r="AK13" s="52" t="s">
        <v>312</v>
      </c>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row>
    <row r="14" spans="1:103" ht="12" customHeight="1">
      <c r="A14" s="52"/>
      <c r="B14" s="52"/>
      <c r="C14" s="56"/>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I14" s="56"/>
      <c r="AJ14" s="56"/>
      <c r="AK14" s="56"/>
      <c r="AL14" s="56"/>
      <c r="AM14" s="56"/>
      <c r="AN14" s="56"/>
      <c r="AO14" s="56"/>
      <c r="AP14" s="56"/>
      <c r="AQ14" s="56"/>
      <c r="AR14" s="56"/>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row>
    <row r="15" spans="1:103" s="49" customFormat="1" ht="13.5" customHeight="1">
      <c r="A15" s="55"/>
      <c r="B15" s="52"/>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I15" s="56"/>
      <c r="AJ15" s="56" t="s">
        <v>313</v>
      </c>
      <c r="AK15" s="56"/>
      <c r="AL15" s="56"/>
      <c r="AM15" s="56"/>
      <c r="AN15" s="56"/>
      <c r="AO15" s="56"/>
      <c r="AP15" s="56"/>
      <c r="AQ15" s="56"/>
      <c r="AR15" s="56"/>
      <c r="AS15" s="52"/>
      <c r="AT15" s="52"/>
      <c r="AU15" s="52"/>
      <c r="AV15" s="52"/>
      <c r="AW15" s="253" t="s">
        <v>314</v>
      </c>
      <c r="AX15" s="52"/>
      <c r="AY15" s="52"/>
      <c r="AZ15" s="52"/>
      <c r="BA15" s="52"/>
      <c r="BB15" s="52"/>
      <c r="BC15" s="52"/>
      <c r="BD15" s="52"/>
      <c r="BE15" s="52"/>
      <c r="BF15" s="52"/>
      <c r="BG15" s="56"/>
      <c r="BH15" s="56"/>
      <c r="BI15" s="56"/>
      <c r="BJ15" s="56"/>
      <c r="BK15" s="56"/>
      <c r="BL15" s="56"/>
      <c r="BM15" s="56"/>
      <c r="BN15" s="56"/>
      <c r="BO15" s="56"/>
      <c r="BP15" s="56"/>
      <c r="BQ15" s="56"/>
      <c r="BR15" s="56"/>
      <c r="BS15" s="56"/>
      <c r="BT15" s="56"/>
      <c r="BU15" s="56"/>
      <c r="BV15" s="56"/>
      <c r="BW15" s="56"/>
    </row>
    <row r="16" spans="1:103" s="49" customFormat="1" ht="13.5" customHeight="1">
      <c r="A16" s="55"/>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I16" s="56"/>
      <c r="AJ16" s="56"/>
      <c r="AK16" s="56" t="s">
        <v>315</v>
      </c>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row>
    <row r="17" spans="1:75" s="49" customFormat="1" ht="13.5" customHeight="1">
      <c r="A17" s="55"/>
      <c r="B17" s="52"/>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I17" s="56"/>
      <c r="AJ17" s="56"/>
      <c r="AK17" s="56" t="s">
        <v>316</v>
      </c>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6"/>
      <c r="BP17" s="56"/>
      <c r="BQ17" s="56"/>
      <c r="BR17" s="56"/>
      <c r="BS17" s="56"/>
      <c r="BT17" s="56"/>
      <c r="BU17" s="56"/>
      <c r="BV17" s="56"/>
      <c r="BW17" s="56"/>
    </row>
    <row r="18" spans="1:75" s="49" customFormat="1" ht="13.5" customHeight="1">
      <c r="A18" s="55"/>
      <c r="B18" s="52"/>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c r="BO18" s="56"/>
      <c r="BP18" s="56"/>
      <c r="BQ18" s="56"/>
      <c r="BR18" s="56"/>
      <c r="BS18" s="56"/>
      <c r="BT18" s="56"/>
      <c r="BU18" s="56"/>
      <c r="BV18" s="56"/>
    </row>
    <row r="19" spans="1:75" s="49" customFormat="1" ht="13.5" customHeight="1">
      <c r="A19" s="55"/>
      <c r="B19" s="52"/>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I19" s="56"/>
      <c r="AJ19" s="56"/>
      <c r="AK19" s="56" t="s">
        <v>318</v>
      </c>
      <c r="AL19" s="56"/>
      <c r="AM19" s="56"/>
      <c r="AN19" s="56"/>
      <c r="AO19" s="56"/>
      <c r="AP19" s="56"/>
      <c r="AQ19" s="56"/>
      <c r="AR19" s="56"/>
      <c r="AS19" s="56"/>
      <c r="AT19" s="56"/>
      <c r="AU19" s="56"/>
      <c r="AV19" s="56"/>
      <c r="AW19" s="253" t="s">
        <v>319</v>
      </c>
      <c r="AX19" s="56"/>
      <c r="AY19" s="56"/>
      <c r="AZ19" s="56"/>
      <c r="BA19" s="56"/>
      <c r="BB19" s="56"/>
      <c r="BC19" s="56"/>
      <c r="BD19" s="56"/>
      <c r="BE19" s="56"/>
      <c r="BF19" s="56"/>
      <c r="BG19" s="56"/>
      <c r="BH19" s="56"/>
      <c r="BI19" s="56"/>
      <c r="BJ19" s="56"/>
      <c r="BK19" s="56"/>
      <c r="BL19" s="56"/>
      <c r="BM19" s="56"/>
      <c r="BN19" s="56"/>
      <c r="BO19" s="56"/>
      <c r="BP19" s="56"/>
      <c r="BQ19" s="56"/>
      <c r="BR19" s="56"/>
      <c r="BS19" s="56"/>
      <c r="BT19" s="56"/>
      <c r="BU19" s="56"/>
      <c r="BV19" s="56"/>
    </row>
    <row r="20" spans="1:75" s="49" customFormat="1" ht="13.5" customHeight="1">
      <c r="A20" s="55"/>
      <c r="B20" s="52"/>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I20" s="56"/>
      <c r="AJ20" s="56"/>
      <c r="AK20" s="56"/>
      <c r="AL20" s="56" t="s">
        <v>320</v>
      </c>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56"/>
      <c r="BU20" s="56"/>
      <c r="BV20" s="56"/>
    </row>
    <row r="21" spans="1:75" s="49" customFormat="1" ht="13.5" customHeight="1">
      <c r="A21" s="55"/>
      <c r="B21" s="52"/>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104"/>
      <c r="AD21" s="104"/>
      <c r="AE21" s="104"/>
      <c r="AF21" s="104"/>
      <c r="AG21" s="104"/>
      <c r="AH21" s="104"/>
      <c r="AI21" s="56"/>
      <c r="AJ21" s="56"/>
      <c r="AK21" s="56"/>
      <c r="AL21" s="56" t="s">
        <v>321</v>
      </c>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c r="BM21" s="56"/>
      <c r="BN21" s="56"/>
      <c r="BO21" s="56"/>
      <c r="BP21" s="56"/>
      <c r="BQ21" s="56"/>
      <c r="BR21" s="56"/>
      <c r="BS21" s="56"/>
      <c r="BU21" s="56"/>
      <c r="BV21" s="56"/>
    </row>
    <row r="22" spans="1:75" s="49" customFormat="1" ht="13.5" customHeight="1">
      <c r="A22" s="55"/>
      <c r="B22" s="52"/>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104"/>
      <c r="AD22" s="104"/>
      <c r="AE22" s="104"/>
      <c r="AF22" s="104"/>
      <c r="AG22" s="104"/>
      <c r="AH22" s="104"/>
      <c r="AI22" s="56"/>
      <c r="AJ22" s="56"/>
      <c r="AK22" s="56"/>
      <c r="AL22" s="56" t="s">
        <v>322</v>
      </c>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56"/>
      <c r="BU22" s="56"/>
      <c r="BV22" s="56"/>
    </row>
    <row r="23" spans="1:75" s="49" customFormat="1" ht="13.5" customHeight="1">
      <c r="A23" s="55"/>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104"/>
      <c r="AD23" s="104"/>
      <c r="AE23" s="104"/>
      <c r="AF23" s="104"/>
      <c r="AG23" s="104"/>
      <c r="AH23" s="104"/>
      <c r="AI23" s="52"/>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56"/>
    </row>
    <row r="24" spans="1:75" s="49" customFormat="1" ht="13.5" customHeight="1">
      <c r="A24" s="55"/>
      <c r="B24" s="52"/>
      <c r="C24" s="56"/>
      <c r="D24" s="56"/>
      <c r="E24" s="56"/>
      <c r="F24" s="56"/>
      <c r="G24" s="56"/>
      <c r="H24" s="56"/>
      <c r="I24" s="56"/>
      <c r="J24" s="56"/>
      <c r="K24" s="56"/>
      <c r="L24" s="56"/>
      <c r="M24" s="56"/>
      <c r="N24" s="56"/>
      <c r="O24" s="52"/>
      <c r="P24" s="56"/>
      <c r="Q24" s="56"/>
      <c r="R24" s="56"/>
      <c r="S24" s="56"/>
      <c r="T24" s="56"/>
      <c r="U24" s="56"/>
      <c r="V24" s="56"/>
      <c r="W24" s="56"/>
      <c r="X24" s="56"/>
      <c r="Y24" s="56"/>
      <c r="Z24" s="56"/>
      <c r="AA24" s="52"/>
      <c r="AB24" s="56"/>
      <c r="AC24" s="104"/>
      <c r="AD24" s="104"/>
      <c r="AE24" s="104"/>
      <c r="AF24" s="104"/>
      <c r="AG24" s="104"/>
      <c r="AH24" s="104"/>
      <c r="AI24" s="52"/>
      <c r="AJ24" s="56"/>
      <c r="AK24" s="56" t="s">
        <v>323</v>
      </c>
      <c r="AL24" s="56"/>
      <c r="AM24" s="56"/>
      <c r="AN24" s="56"/>
      <c r="AO24" s="56"/>
      <c r="AP24" s="56"/>
      <c r="AQ24" s="56"/>
      <c r="AR24" s="56"/>
      <c r="AS24" s="56"/>
      <c r="AT24" s="56"/>
      <c r="AU24" s="56"/>
      <c r="AV24" s="56"/>
      <c r="AW24" s="253" t="s">
        <v>324</v>
      </c>
      <c r="AX24" s="56"/>
      <c r="AY24" s="56"/>
      <c r="AZ24" s="56"/>
      <c r="BA24" s="56"/>
      <c r="BB24" s="56"/>
      <c r="BC24" s="56"/>
      <c r="BD24" s="56"/>
      <c r="BE24" s="56"/>
      <c r="BF24" s="56"/>
      <c r="BG24" s="56"/>
      <c r="BH24" s="56"/>
      <c r="BI24" s="56"/>
      <c r="BJ24" s="56"/>
      <c r="BK24" s="56"/>
      <c r="BL24" s="56"/>
      <c r="BM24" s="56"/>
      <c r="BN24" s="56"/>
      <c r="BO24" s="56"/>
      <c r="BP24" s="56"/>
      <c r="BQ24" s="56"/>
      <c r="BR24" s="56"/>
      <c r="BS24" s="56"/>
    </row>
    <row r="25" spans="1:75" s="49" customFormat="1" ht="13.5" customHeight="1">
      <c r="A25" s="55"/>
      <c r="B25" s="56"/>
      <c r="C25" s="56"/>
      <c r="D25" s="56"/>
      <c r="E25" s="56"/>
      <c r="F25" s="56"/>
      <c r="G25" s="56"/>
      <c r="H25" s="56"/>
      <c r="I25" s="56"/>
      <c r="J25" s="56"/>
      <c r="K25" s="56"/>
      <c r="L25" s="56"/>
      <c r="M25" s="56"/>
      <c r="N25" s="56"/>
      <c r="O25" s="56"/>
      <c r="P25" s="56"/>
      <c r="Q25" s="56"/>
      <c r="R25" s="56"/>
      <c r="S25" s="56"/>
      <c r="T25" s="56"/>
      <c r="U25" s="56"/>
      <c r="V25" s="56"/>
      <c r="W25" s="56"/>
      <c r="X25" s="56"/>
      <c r="Y25" s="56"/>
      <c r="Z25" s="56"/>
      <c r="AA25" s="52"/>
      <c r="AB25" s="56"/>
      <c r="AC25" s="104"/>
      <c r="AD25" s="104"/>
      <c r="AE25" s="104"/>
      <c r="AF25" s="104"/>
      <c r="AG25" s="104"/>
      <c r="AH25" s="104"/>
      <c r="AI25" s="52"/>
      <c r="AJ25" s="56"/>
      <c r="AK25" s="56"/>
      <c r="AL25" s="56" t="s">
        <v>325</v>
      </c>
      <c r="AM25" s="56"/>
      <c r="AN25" s="56"/>
      <c r="AO25" s="56"/>
      <c r="AP25" s="56"/>
      <c r="AQ25" s="56"/>
      <c r="AR25" s="56"/>
      <c r="AS25" s="56"/>
      <c r="AT25" s="56"/>
      <c r="AU25" s="56"/>
      <c r="AV25" s="56"/>
      <c r="AW25" s="56"/>
      <c r="AX25" s="56"/>
      <c r="AY25" s="56"/>
      <c r="AZ25" s="56"/>
      <c r="BA25" s="56"/>
      <c r="BB25" s="56"/>
      <c r="BC25" s="56"/>
      <c r="BD25" s="56"/>
      <c r="BE25" s="56"/>
      <c r="BF25" s="56"/>
      <c r="BG25" s="52"/>
      <c r="BH25" s="56"/>
      <c r="BI25" s="56"/>
      <c r="BJ25" s="56"/>
      <c r="BK25" s="56"/>
      <c r="BL25" s="56"/>
      <c r="BM25" s="56"/>
      <c r="BN25" s="56"/>
      <c r="BO25" s="56"/>
      <c r="BP25" s="56"/>
      <c r="BQ25" s="52"/>
      <c r="BR25" s="52"/>
      <c r="BS25" s="52"/>
      <c r="BT25" s="54"/>
    </row>
    <row r="26" spans="1:75" s="49" customFormat="1" ht="13.5" customHeight="1">
      <c r="A26" s="55"/>
      <c r="B26" s="52"/>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103"/>
      <c r="AD26" s="103"/>
      <c r="AE26" s="103"/>
      <c r="AF26" s="103"/>
      <c r="AG26" s="103"/>
      <c r="AH26" s="103"/>
      <c r="AI26" s="52"/>
      <c r="AJ26" s="56"/>
      <c r="AK26" s="52"/>
      <c r="AL26" s="52"/>
      <c r="AM26" s="52"/>
      <c r="AN26" s="52"/>
      <c r="AO26" s="52"/>
      <c r="AP26" s="52"/>
      <c r="AQ26" s="52"/>
      <c r="AR26" s="52"/>
      <c r="AS26" s="52"/>
      <c r="AT26" s="52"/>
      <c r="AU26" s="52"/>
      <c r="AV26" s="52"/>
      <c r="AW26" s="52"/>
      <c r="AX26" s="56"/>
      <c r="AY26" s="52"/>
      <c r="AZ26" s="56"/>
      <c r="BA26" s="56"/>
      <c r="BB26" s="56"/>
      <c r="BC26" s="56"/>
      <c r="BD26" s="56"/>
      <c r="BE26" s="56"/>
      <c r="BF26" s="56"/>
      <c r="BG26" s="52"/>
      <c r="BH26" s="56"/>
      <c r="BI26" s="56"/>
      <c r="BJ26" s="56"/>
      <c r="BK26" s="56"/>
      <c r="BL26" s="56"/>
      <c r="BM26" s="52"/>
      <c r="BN26" s="52"/>
      <c r="BO26" s="52"/>
      <c r="BP26" s="52"/>
      <c r="BQ26" s="52"/>
      <c r="BR26" s="52"/>
      <c r="BS26" s="52"/>
      <c r="BT26" s="54"/>
    </row>
    <row r="27" spans="1:75" ht="12" customHeight="1">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103"/>
      <c r="AD27" s="103"/>
      <c r="AE27" s="103"/>
      <c r="AF27" s="103"/>
      <c r="AG27" s="103"/>
      <c r="AH27" s="103"/>
      <c r="AI27" s="52"/>
      <c r="AJ27" s="56"/>
      <c r="AK27" s="52"/>
      <c r="AL27" s="976" t="s">
        <v>326</v>
      </c>
      <c r="AM27" s="977"/>
      <c r="AN27" s="977"/>
      <c r="AO27" s="977"/>
      <c r="AP27" s="977"/>
      <c r="AQ27" s="977"/>
      <c r="AR27" s="977"/>
      <c r="AS27" s="977"/>
      <c r="AT27" s="978"/>
      <c r="AU27" s="976" t="s">
        <v>327</v>
      </c>
      <c r="AV27" s="977"/>
      <c r="AW27" s="977"/>
      <c r="AX27" s="977"/>
      <c r="AY27" s="978"/>
      <c r="AZ27" s="976" t="s">
        <v>328</v>
      </c>
      <c r="BA27" s="977"/>
      <c r="BB27" s="977"/>
      <c r="BC27" s="977"/>
      <c r="BD27" s="977"/>
      <c r="BE27" s="977"/>
      <c r="BF27" s="977"/>
      <c r="BG27" s="977"/>
      <c r="BH27" s="977"/>
      <c r="BI27" s="977"/>
      <c r="BJ27" s="977"/>
      <c r="BK27" s="977"/>
      <c r="BL27" s="977"/>
      <c r="BM27" s="977"/>
      <c r="BN27" s="977"/>
      <c r="BO27" s="977"/>
      <c r="BP27" s="978"/>
      <c r="BQ27" s="52"/>
      <c r="BR27" s="52"/>
      <c r="BS27" s="52"/>
    </row>
    <row r="28" spans="1:75" ht="12" customHeight="1">
      <c r="A28" s="52"/>
      <c r="B28" s="56"/>
      <c r="C28" s="56"/>
      <c r="D28" s="56"/>
      <c r="E28" s="56"/>
      <c r="F28" s="56"/>
      <c r="G28" s="56"/>
      <c r="H28" s="56"/>
      <c r="I28" s="56"/>
      <c r="J28" s="56"/>
      <c r="K28" s="56"/>
      <c r="L28" s="56"/>
      <c r="M28" s="56"/>
      <c r="N28" s="56"/>
      <c r="O28" s="56"/>
      <c r="P28" s="56"/>
      <c r="Q28" s="52"/>
      <c r="R28" s="52"/>
      <c r="S28" s="52"/>
      <c r="T28" s="52"/>
      <c r="U28" s="52"/>
      <c r="V28" s="52"/>
      <c r="W28" s="52"/>
      <c r="X28" s="52"/>
      <c r="Y28" s="52"/>
      <c r="Z28" s="52"/>
      <c r="AA28" s="56"/>
      <c r="AB28" s="52"/>
      <c r="AC28" s="103"/>
      <c r="AD28" s="103"/>
      <c r="AE28" s="103"/>
      <c r="AF28" s="103"/>
      <c r="AG28" s="103"/>
      <c r="AH28" s="103"/>
      <c r="AI28" s="52"/>
      <c r="AJ28" s="56"/>
      <c r="AK28" s="52"/>
      <c r="AL28" s="963" t="s">
        <v>128</v>
      </c>
      <c r="AM28" s="964"/>
      <c r="AN28" s="964"/>
      <c r="AO28" s="964"/>
      <c r="AP28" s="964"/>
      <c r="AQ28" s="964"/>
      <c r="AR28" s="964"/>
      <c r="AS28" s="964"/>
      <c r="AT28" s="965"/>
      <c r="AU28" s="966" t="s">
        <v>329</v>
      </c>
      <c r="AV28" s="967"/>
      <c r="AW28" s="967"/>
      <c r="AX28" s="967"/>
      <c r="AY28" s="968"/>
      <c r="AZ28" s="972" t="s">
        <v>330</v>
      </c>
      <c r="BA28" s="973"/>
      <c r="BB28" s="973"/>
      <c r="BC28" s="973"/>
      <c r="BD28" s="973"/>
      <c r="BE28" s="973"/>
      <c r="BF28" s="973"/>
      <c r="BG28" s="973"/>
      <c r="BH28" s="973"/>
      <c r="BI28" s="973"/>
      <c r="BJ28" s="973"/>
      <c r="BK28" s="973"/>
      <c r="BL28" s="973"/>
      <c r="BM28" s="973"/>
      <c r="BN28" s="973"/>
      <c r="BO28" s="973"/>
      <c r="BP28" s="974"/>
      <c r="BQ28" s="52"/>
      <c r="BR28" s="52"/>
      <c r="BS28" s="52"/>
    </row>
    <row r="29" spans="1:75" ht="12" customHeight="1">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103"/>
      <c r="AD29" s="104"/>
      <c r="AE29" s="104"/>
      <c r="AF29" s="104"/>
      <c r="AG29" s="103"/>
      <c r="AH29" s="103"/>
      <c r="AI29" s="52"/>
      <c r="AJ29" s="56"/>
      <c r="AK29" s="52"/>
      <c r="AL29" s="963" t="s">
        <v>132</v>
      </c>
      <c r="AM29" s="964"/>
      <c r="AN29" s="964"/>
      <c r="AO29" s="964"/>
      <c r="AP29" s="964"/>
      <c r="AQ29" s="964"/>
      <c r="AR29" s="964"/>
      <c r="AS29" s="964"/>
      <c r="AT29" s="965"/>
      <c r="AU29" s="966" t="s">
        <v>331</v>
      </c>
      <c r="AV29" s="967"/>
      <c r="AW29" s="967"/>
      <c r="AX29" s="967"/>
      <c r="AY29" s="968"/>
      <c r="AZ29" s="969" t="s">
        <v>820</v>
      </c>
      <c r="BA29" s="970"/>
      <c r="BB29" s="970"/>
      <c r="BC29" s="970"/>
      <c r="BD29" s="970"/>
      <c r="BE29" s="970"/>
      <c r="BF29" s="970"/>
      <c r="BG29" s="970"/>
      <c r="BH29" s="970"/>
      <c r="BI29" s="970"/>
      <c r="BJ29" s="970"/>
      <c r="BK29" s="970"/>
      <c r="BL29" s="970"/>
      <c r="BM29" s="970"/>
      <c r="BN29" s="970"/>
      <c r="BO29" s="970"/>
      <c r="BP29" s="971"/>
      <c r="BQ29" s="52"/>
      <c r="BR29" s="52"/>
      <c r="BS29" s="52"/>
    </row>
    <row r="30" spans="1:75" ht="12" customHeight="1">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103"/>
      <c r="AD30" s="104"/>
      <c r="AE30" s="104"/>
      <c r="AF30" s="104"/>
      <c r="AG30" s="103"/>
      <c r="AH30" s="103"/>
      <c r="AI30" s="52"/>
      <c r="AJ30" s="56"/>
      <c r="AK30" s="52"/>
      <c r="AL30" s="963" t="s">
        <v>134</v>
      </c>
      <c r="AM30" s="964"/>
      <c r="AN30" s="964"/>
      <c r="AO30" s="964"/>
      <c r="AP30" s="964"/>
      <c r="AQ30" s="964"/>
      <c r="AR30" s="964"/>
      <c r="AS30" s="964"/>
      <c r="AT30" s="965"/>
      <c r="AU30" s="966" t="s">
        <v>332</v>
      </c>
      <c r="AV30" s="967"/>
      <c r="AW30" s="967"/>
      <c r="AX30" s="967"/>
      <c r="AY30" s="968"/>
      <c r="AZ30" s="969" t="s">
        <v>821</v>
      </c>
      <c r="BA30" s="970"/>
      <c r="BB30" s="970"/>
      <c r="BC30" s="970"/>
      <c r="BD30" s="970"/>
      <c r="BE30" s="970"/>
      <c r="BF30" s="970"/>
      <c r="BG30" s="970"/>
      <c r="BH30" s="970"/>
      <c r="BI30" s="970"/>
      <c r="BJ30" s="970"/>
      <c r="BK30" s="970"/>
      <c r="BL30" s="970"/>
      <c r="BM30" s="970"/>
      <c r="BN30" s="970"/>
      <c r="BO30" s="970"/>
      <c r="BP30" s="971"/>
      <c r="BQ30" s="52"/>
      <c r="BR30" s="52"/>
      <c r="BS30" s="52"/>
    </row>
    <row r="31" spans="1:75" ht="12" customHeight="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103"/>
      <c r="AD31" s="103"/>
      <c r="AE31" s="103"/>
      <c r="AF31" s="103"/>
      <c r="AG31" s="103"/>
      <c r="AH31" s="103"/>
      <c r="AI31" s="56"/>
      <c r="AJ31" s="56"/>
      <c r="AK31" s="52"/>
      <c r="AL31" s="963" t="s">
        <v>136</v>
      </c>
      <c r="AM31" s="964"/>
      <c r="AN31" s="964"/>
      <c r="AO31" s="964"/>
      <c r="AP31" s="964"/>
      <c r="AQ31" s="964"/>
      <c r="AR31" s="964"/>
      <c r="AS31" s="964"/>
      <c r="AT31" s="965"/>
      <c r="AU31" s="966" t="s">
        <v>333</v>
      </c>
      <c r="AV31" s="967"/>
      <c r="AW31" s="967"/>
      <c r="AX31" s="967"/>
      <c r="AY31" s="968"/>
      <c r="AZ31" s="969" t="s">
        <v>334</v>
      </c>
      <c r="BA31" s="970"/>
      <c r="BB31" s="970"/>
      <c r="BC31" s="970"/>
      <c r="BD31" s="970"/>
      <c r="BE31" s="970"/>
      <c r="BF31" s="970"/>
      <c r="BG31" s="970"/>
      <c r="BH31" s="970"/>
      <c r="BI31" s="970"/>
      <c r="BJ31" s="970"/>
      <c r="BK31" s="970"/>
      <c r="BL31" s="970"/>
      <c r="BM31" s="970"/>
      <c r="BN31" s="970"/>
      <c r="BO31" s="970"/>
      <c r="BP31" s="971"/>
      <c r="BQ31" s="52"/>
      <c r="BR31" s="52"/>
      <c r="BS31" s="52"/>
    </row>
    <row r="32" spans="1:75" ht="12" customHeight="1">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103"/>
      <c r="AD32" s="103"/>
      <c r="AE32" s="103"/>
      <c r="AF32" s="103"/>
      <c r="AG32" s="103"/>
      <c r="AH32" s="103"/>
      <c r="AI32" s="52"/>
      <c r="AJ32" s="52"/>
      <c r="AK32" s="52"/>
      <c r="AL32" s="963" t="s">
        <v>138</v>
      </c>
      <c r="AM32" s="964"/>
      <c r="AN32" s="964"/>
      <c r="AO32" s="964"/>
      <c r="AP32" s="964"/>
      <c r="AQ32" s="964"/>
      <c r="AR32" s="964"/>
      <c r="AS32" s="964"/>
      <c r="AT32" s="965"/>
      <c r="AU32" s="966" t="s">
        <v>335</v>
      </c>
      <c r="AV32" s="967"/>
      <c r="AW32" s="967"/>
      <c r="AX32" s="967"/>
      <c r="AY32" s="968"/>
      <c r="AZ32" s="969" t="s">
        <v>336</v>
      </c>
      <c r="BA32" s="970"/>
      <c r="BB32" s="970"/>
      <c r="BC32" s="970"/>
      <c r="BD32" s="970"/>
      <c r="BE32" s="970"/>
      <c r="BF32" s="970"/>
      <c r="BG32" s="970"/>
      <c r="BH32" s="970"/>
      <c r="BI32" s="970"/>
      <c r="BJ32" s="970"/>
      <c r="BK32" s="970"/>
      <c r="BL32" s="970"/>
      <c r="BM32" s="970"/>
      <c r="BN32" s="970"/>
      <c r="BO32" s="970"/>
      <c r="BP32" s="971"/>
      <c r="BQ32" s="52"/>
      <c r="BR32" s="52"/>
      <c r="BS32" s="52"/>
    </row>
    <row r="33" spans="1:75" ht="12" customHeight="1">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103"/>
      <c r="AD33" s="103"/>
      <c r="AE33" s="103"/>
      <c r="AF33" s="103"/>
      <c r="AG33" s="103"/>
      <c r="AH33" s="103"/>
      <c r="AI33" s="52"/>
      <c r="AJ33" s="52"/>
      <c r="AK33" s="52"/>
      <c r="AL33" s="963" t="s">
        <v>140</v>
      </c>
      <c r="AM33" s="964"/>
      <c r="AN33" s="964"/>
      <c r="AO33" s="964"/>
      <c r="AP33" s="964"/>
      <c r="AQ33" s="964"/>
      <c r="AR33" s="964"/>
      <c r="AS33" s="964"/>
      <c r="AT33" s="965"/>
      <c r="AU33" s="966" t="s">
        <v>337</v>
      </c>
      <c r="AV33" s="967"/>
      <c r="AW33" s="967"/>
      <c r="AX33" s="967"/>
      <c r="AY33" s="968"/>
      <c r="AZ33" s="969" t="s">
        <v>338</v>
      </c>
      <c r="BA33" s="970"/>
      <c r="BB33" s="970"/>
      <c r="BC33" s="970"/>
      <c r="BD33" s="970"/>
      <c r="BE33" s="970"/>
      <c r="BF33" s="970"/>
      <c r="BG33" s="970"/>
      <c r="BH33" s="970"/>
      <c r="BI33" s="970"/>
      <c r="BJ33" s="970"/>
      <c r="BK33" s="970"/>
      <c r="BL33" s="970"/>
      <c r="BM33" s="970"/>
      <c r="BN33" s="970"/>
      <c r="BO33" s="970"/>
      <c r="BP33" s="971"/>
      <c r="BQ33" s="52"/>
      <c r="BR33" s="52"/>
      <c r="BS33" s="52"/>
    </row>
    <row r="34" spans="1:75" ht="12" customHeight="1">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103"/>
      <c r="AD34" s="103"/>
      <c r="AE34" s="103"/>
      <c r="AF34" s="103"/>
      <c r="AG34" s="103"/>
      <c r="AH34" s="103"/>
      <c r="AI34" s="52"/>
      <c r="AJ34" s="52"/>
      <c r="AK34" s="52"/>
      <c r="AL34" s="954" t="s">
        <v>142</v>
      </c>
      <c r="AM34" s="955"/>
      <c r="AN34" s="955"/>
      <c r="AO34" s="955"/>
      <c r="AP34" s="955"/>
      <c r="AQ34" s="955"/>
      <c r="AR34" s="955"/>
      <c r="AS34" s="955"/>
      <c r="AT34" s="956"/>
      <c r="AU34" s="957" t="s">
        <v>339</v>
      </c>
      <c r="AV34" s="958"/>
      <c r="AW34" s="958"/>
      <c r="AX34" s="958"/>
      <c r="AY34" s="959"/>
      <c r="AZ34" s="960" t="s">
        <v>340</v>
      </c>
      <c r="BA34" s="961"/>
      <c r="BB34" s="961"/>
      <c r="BC34" s="961"/>
      <c r="BD34" s="961"/>
      <c r="BE34" s="961"/>
      <c r="BF34" s="961"/>
      <c r="BG34" s="961"/>
      <c r="BH34" s="961"/>
      <c r="BI34" s="961"/>
      <c r="BJ34" s="961"/>
      <c r="BK34" s="961"/>
      <c r="BL34" s="961"/>
      <c r="BM34" s="961"/>
      <c r="BN34" s="961"/>
      <c r="BO34" s="961"/>
      <c r="BP34" s="962"/>
      <c r="BQ34" s="52"/>
      <c r="BR34" s="52"/>
      <c r="BS34" s="52"/>
    </row>
    <row r="35" spans="1:75" ht="12" customHeight="1">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103"/>
      <c r="AD35" s="103"/>
      <c r="AE35" s="103"/>
      <c r="AF35" s="103"/>
      <c r="AG35" s="103"/>
      <c r="AH35" s="103"/>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row>
    <row r="36" spans="1:75" ht="12" customHeight="1">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103"/>
      <c r="AD36" s="103"/>
      <c r="AE36" s="103"/>
      <c r="AF36" s="103"/>
      <c r="AG36" s="103"/>
      <c r="AH36" s="103"/>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W36" s="52"/>
    </row>
    <row r="37" spans="1:75" ht="12" customHeight="1">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6"/>
      <c r="AB37" s="52"/>
      <c r="AC37" s="103"/>
      <c r="AD37" s="103"/>
      <c r="AE37" s="103"/>
      <c r="AF37" s="103"/>
      <c r="AG37" s="103"/>
      <c r="AH37" s="103"/>
      <c r="AI37" s="52"/>
      <c r="AJ37" s="52" t="s">
        <v>341</v>
      </c>
      <c r="AK37" s="52"/>
      <c r="AL37" s="52"/>
      <c r="AM37" s="52"/>
      <c r="AN37" s="52"/>
      <c r="AO37" s="52"/>
      <c r="AP37" s="52"/>
      <c r="AQ37" s="52"/>
      <c r="AR37" s="52"/>
      <c r="AS37" s="52"/>
      <c r="AT37" s="52"/>
      <c r="AU37" s="52"/>
      <c r="AV37" s="52"/>
      <c r="AW37" s="253" t="s">
        <v>342</v>
      </c>
      <c r="AX37" s="52"/>
      <c r="AY37" s="52"/>
      <c r="AZ37" s="52"/>
      <c r="BA37" s="52"/>
      <c r="BB37" s="52"/>
      <c r="BC37" s="52"/>
      <c r="BD37" s="52"/>
      <c r="BE37" s="52"/>
      <c r="BF37" s="52"/>
      <c r="BG37" s="52"/>
      <c r="BH37" s="52"/>
      <c r="BI37" s="52"/>
      <c r="BJ37" s="52"/>
      <c r="BK37" s="52"/>
      <c r="BL37" s="52"/>
      <c r="BM37" s="52"/>
      <c r="BN37" s="52"/>
      <c r="BO37" s="52"/>
      <c r="BP37" s="52"/>
      <c r="BQ37" s="52"/>
      <c r="BR37" s="52"/>
      <c r="BS37" s="52"/>
      <c r="BW37" s="52"/>
    </row>
    <row r="38" spans="1:75" ht="12" customHeight="1">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103"/>
      <c r="AD38" s="103"/>
      <c r="AE38" s="103"/>
      <c r="AF38" s="103"/>
      <c r="AG38" s="103"/>
      <c r="AH38" s="103"/>
      <c r="AI38" s="52"/>
      <c r="AJ38" s="52"/>
      <c r="AK38" s="52" t="s">
        <v>343</v>
      </c>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W38" s="52"/>
    </row>
    <row r="39" spans="1:75" ht="12" customHeight="1">
      <c r="A39" s="52"/>
      <c r="B39" s="56"/>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103"/>
      <c r="AD39" s="103"/>
      <c r="AE39" s="103"/>
      <c r="AF39" s="103"/>
      <c r="AG39" s="103"/>
      <c r="AH39" s="103"/>
      <c r="AI39" s="52"/>
      <c r="AJ39" s="52"/>
      <c r="AK39" s="52" t="s">
        <v>344</v>
      </c>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W39" s="52"/>
    </row>
    <row r="40" spans="1:75" ht="12" customHeight="1">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103"/>
      <c r="AD40" s="103"/>
      <c r="AE40" s="103"/>
      <c r="AF40" s="103"/>
      <c r="AG40" s="103"/>
      <c r="AH40" s="103"/>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52"/>
      <c r="BO40" s="52"/>
      <c r="BP40" s="52"/>
      <c r="BQ40" s="52"/>
      <c r="BR40" s="52"/>
      <c r="BS40" s="52"/>
      <c r="BW40" s="52"/>
    </row>
    <row r="41" spans="1:75" ht="12" customHeight="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103"/>
      <c r="AD41" s="103"/>
      <c r="AE41" s="103"/>
      <c r="AF41" s="103"/>
      <c r="AG41" s="103"/>
      <c r="AH41" s="103"/>
      <c r="AI41" s="52"/>
      <c r="AJ41" s="52"/>
      <c r="AK41" s="52" t="s">
        <v>345</v>
      </c>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c r="BQ41" s="52"/>
      <c r="BR41" s="52"/>
      <c r="BS41" s="52"/>
      <c r="BW41" s="52"/>
    </row>
    <row r="42" spans="1:75" ht="12" customHeight="1">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103"/>
      <c r="AD42" s="103"/>
      <c r="AE42" s="103"/>
      <c r="AF42" s="103"/>
      <c r="AG42" s="103"/>
      <c r="AH42" s="103"/>
      <c r="AI42" s="52"/>
      <c r="AJ42" s="52"/>
      <c r="AK42" s="52" t="s">
        <v>346</v>
      </c>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W42" s="52"/>
    </row>
    <row r="43" spans="1:75" ht="12" customHeight="1">
      <c r="A43" s="52"/>
      <c r="B43" s="56"/>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103"/>
      <c r="AD43" s="103"/>
      <c r="AE43" s="103"/>
      <c r="AF43" s="103"/>
      <c r="AG43" s="103"/>
      <c r="AH43" s="103"/>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W43" s="52"/>
    </row>
    <row r="44" spans="1:75" ht="12"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103"/>
      <c r="AD44" s="103"/>
      <c r="AE44" s="103"/>
      <c r="AF44" s="103"/>
      <c r="AG44" s="103"/>
      <c r="AH44" s="103"/>
      <c r="AI44" s="52"/>
      <c r="AJ44" s="52"/>
      <c r="AK44" s="52" t="s">
        <v>347</v>
      </c>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c r="BP44" s="52"/>
      <c r="BQ44" s="52"/>
      <c r="BR44" s="52"/>
      <c r="BS44" s="52"/>
      <c r="BW44" s="52"/>
    </row>
    <row r="45" spans="1:75" ht="12"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103"/>
      <c r="AD45" s="103"/>
      <c r="AE45" s="103"/>
      <c r="AF45" s="103"/>
      <c r="AG45" s="103"/>
      <c r="AH45" s="103"/>
      <c r="AI45" s="52"/>
      <c r="AJ45" s="52"/>
      <c r="AK45" s="52"/>
      <c r="AL45" s="52" t="s">
        <v>348</v>
      </c>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K45" s="52"/>
      <c r="BL45" s="52"/>
      <c r="BM45" s="52"/>
      <c r="BN45" s="52"/>
      <c r="BO45" s="52"/>
      <c r="BP45" s="52"/>
      <c r="BQ45" s="52"/>
      <c r="BR45" s="52"/>
      <c r="BS45" s="52"/>
      <c r="BW45" s="52"/>
    </row>
    <row r="46" spans="1:75" ht="12"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103"/>
      <c r="AD46" s="103"/>
      <c r="AE46" s="103"/>
      <c r="AF46" s="103"/>
      <c r="AG46" s="103"/>
      <c r="AH46" s="103"/>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K46" s="52"/>
      <c r="BL46" s="52"/>
      <c r="BM46" s="52"/>
      <c r="BN46" s="52"/>
      <c r="BO46" s="52"/>
      <c r="BP46" s="52"/>
      <c r="BQ46" s="52"/>
      <c r="BR46" s="52"/>
      <c r="BS46" s="52"/>
      <c r="BT46" s="52"/>
      <c r="BW46" s="52"/>
    </row>
    <row r="47" spans="1:75" ht="12"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103"/>
      <c r="AD47" s="103"/>
      <c r="AE47" s="103"/>
      <c r="AF47" s="103"/>
      <c r="AG47" s="103"/>
      <c r="AH47" s="103"/>
      <c r="AI47" s="52"/>
      <c r="AJ47" s="52"/>
      <c r="AK47" s="52"/>
      <c r="AL47" s="52" t="s">
        <v>822</v>
      </c>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K47" s="52"/>
      <c r="BL47" s="52"/>
      <c r="BM47" s="52"/>
      <c r="BN47" s="52"/>
      <c r="BO47" s="52"/>
      <c r="BP47" s="52"/>
      <c r="BQ47" s="52"/>
      <c r="BR47" s="52"/>
      <c r="BS47" s="52"/>
      <c r="BT47" s="52"/>
      <c r="BW47" s="52"/>
    </row>
    <row r="48" spans="1:75" ht="12"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103"/>
      <c r="AD48" s="103"/>
      <c r="AE48" s="103"/>
      <c r="AF48" s="103"/>
      <c r="AG48" s="103"/>
      <c r="AH48" s="103"/>
      <c r="AI48" s="52"/>
      <c r="AJ48" s="52"/>
      <c r="AK48" s="52"/>
      <c r="AL48" s="52" t="s">
        <v>349</v>
      </c>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K48" s="52"/>
      <c r="BL48" s="52"/>
      <c r="BM48" s="52"/>
      <c r="BN48" s="52"/>
      <c r="BO48" s="52"/>
      <c r="BP48" s="52"/>
      <c r="BQ48" s="52"/>
      <c r="BR48" s="52"/>
      <c r="BS48" s="52"/>
      <c r="BT48" s="52"/>
      <c r="BU48" s="52"/>
      <c r="BV48" s="52"/>
      <c r="BW48" s="52"/>
    </row>
    <row r="49" spans="1:128" ht="12"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103"/>
      <c r="AD49" s="103"/>
      <c r="AE49" s="103"/>
      <c r="AF49" s="103"/>
      <c r="AG49" s="103"/>
      <c r="AH49" s="103"/>
      <c r="AI49" s="52"/>
      <c r="AJ49" s="52"/>
      <c r="AK49" s="52"/>
      <c r="AL49" s="52" t="s">
        <v>350</v>
      </c>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K49" s="52"/>
      <c r="BL49" s="52"/>
      <c r="BM49" s="52"/>
      <c r="BN49" s="52"/>
      <c r="BO49" s="52"/>
      <c r="BP49" s="52"/>
      <c r="BQ49" s="52"/>
      <c r="BR49" s="52"/>
      <c r="BS49" s="52"/>
      <c r="BT49" s="52"/>
      <c r="BU49" s="52"/>
      <c r="BV49" s="52"/>
      <c r="BW49" s="52"/>
    </row>
    <row r="50" spans="1:128" ht="12" customHeight="1">
      <c r="B50" s="56"/>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103"/>
      <c r="AD50" s="103"/>
      <c r="AE50" s="103"/>
      <c r="AF50" s="103"/>
      <c r="AG50" s="103"/>
      <c r="AH50" s="103"/>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K50" s="52"/>
      <c r="BL50" s="52"/>
      <c r="BM50" s="52"/>
      <c r="BN50" s="52"/>
      <c r="BO50" s="52"/>
      <c r="BP50" s="52"/>
      <c r="BQ50" s="52"/>
      <c r="BR50" s="52"/>
      <c r="BS50" s="52"/>
      <c r="BT50" s="52"/>
      <c r="BU50" s="52"/>
      <c r="BV50" s="52"/>
      <c r="BW50" s="52"/>
    </row>
    <row r="51" spans="1:128" ht="12" customHeight="1">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103"/>
      <c r="AD51" s="103"/>
      <c r="AE51" s="103"/>
      <c r="AF51" s="103"/>
      <c r="AG51" s="103"/>
      <c r="AH51" s="103"/>
      <c r="AI51" s="52"/>
      <c r="AJ51" s="52"/>
      <c r="AK51" s="52"/>
      <c r="AL51" s="52" t="s">
        <v>351</v>
      </c>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K51" s="52"/>
      <c r="BL51" s="52"/>
      <c r="BM51" s="52"/>
      <c r="BN51" s="52"/>
      <c r="BO51" s="52"/>
      <c r="BP51" s="52"/>
      <c r="BQ51" s="52"/>
      <c r="BR51" s="52"/>
      <c r="BS51" s="52"/>
      <c r="BT51" s="52"/>
      <c r="BU51" s="52"/>
      <c r="BV51" s="52"/>
      <c r="BW51" s="52"/>
    </row>
    <row r="52" spans="1:128" ht="12" customHeight="1">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103"/>
      <c r="AD52" s="103"/>
      <c r="AE52" s="103"/>
      <c r="AF52" s="103"/>
      <c r="AG52" s="103"/>
      <c r="AH52" s="103"/>
      <c r="AI52" s="52"/>
      <c r="AJ52" s="52"/>
      <c r="AK52" s="52"/>
      <c r="AL52" s="52" t="s">
        <v>823</v>
      </c>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K52" s="52"/>
      <c r="BL52" s="52"/>
      <c r="BM52" s="52"/>
      <c r="BN52" s="52"/>
      <c r="BO52" s="52"/>
      <c r="BP52" s="52"/>
      <c r="BQ52" s="52"/>
      <c r="BR52" s="52"/>
      <c r="BS52" s="52"/>
      <c r="BT52" s="52"/>
      <c r="BU52" s="52"/>
      <c r="BV52" s="52"/>
      <c r="BW52" s="52"/>
    </row>
    <row r="53" spans="1:128" ht="12" customHeight="1">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103"/>
      <c r="AD53" s="103"/>
      <c r="AE53" s="103"/>
      <c r="AF53" s="103"/>
      <c r="AG53" s="103"/>
      <c r="AH53" s="103"/>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K53" s="52"/>
      <c r="BL53" s="52"/>
      <c r="BM53" s="52"/>
      <c r="BN53" s="52"/>
      <c r="BO53" s="52"/>
      <c r="BP53" s="52"/>
      <c r="BQ53" s="52"/>
      <c r="BR53" s="52"/>
      <c r="BS53" s="52"/>
      <c r="BT53" s="52"/>
      <c r="BU53" s="52"/>
      <c r="BV53" s="52"/>
      <c r="BW53" s="52"/>
    </row>
    <row r="54" spans="1:128" ht="12" customHeight="1">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103"/>
      <c r="AD54" s="103"/>
      <c r="AE54" s="103"/>
      <c r="AF54" s="103"/>
      <c r="AG54" s="103"/>
      <c r="AH54" s="103"/>
      <c r="AI54" s="52"/>
      <c r="AJ54" s="52"/>
      <c r="AK54" s="52"/>
      <c r="AL54" s="52" t="s">
        <v>826</v>
      </c>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K54" s="52"/>
      <c r="BL54" s="52"/>
      <c r="BM54" s="52"/>
      <c r="BN54" s="52"/>
      <c r="BO54" s="52"/>
      <c r="BP54" s="52"/>
      <c r="BQ54" s="52"/>
      <c r="BR54" s="52"/>
      <c r="BS54" s="52"/>
      <c r="BT54" s="52"/>
      <c r="BU54" s="52"/>
      <c r="BV54" s="52"/>
      <c r="BW54" s="52"/>
    </row>
    <row r="55" spans="1:128" ht="12" customHeight="1">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103"/>
      <c r="AD55" s="103"/>
      <c r="AE55" s="103"/>
      <c r="AF55" s="103"/>
      <c r="AG55" s="103"/>
      <c r="AH55" s="103"/>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K55" s="52"/>
      <c r="BL55" s="52"/>
      <c r="BM55" s="52"/>
      <c r="BN55" s="52"/>
      <c r="BO55" s="52"/>
      <c r="BP55" s="52"/>
      <c r="BQ55" s="52"/>
      <c r="BR55" s="52"/>
      <c r="BS55" s="52"/>
      <c r="BT55" s="52"/>
      <c r="BU55" s="52"/>
      <c r="BV55" s="52"/>
      <c r="BW55" s="52"/>
    </row>
    <row r="56" spans="1:128" ht="12" customHeight="1">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103"/>
      <c r="AD56" s="103"/>
      <c r="AE56" s="103"/>
      <c r="AF56" s="103"/>
      <c r="AG56" s="103"/>
      <c r="AH56" s="103"/>
      <c r="AI56" s="52"/>
      <c r="AJ56" s="52"/>
      <c r="AK56" s="52"/>
      <c r="AL56" s="52" t="s">
        <v>827</v>
      </c>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K56" s="52"/>
      <c r="BL56" s="52"/>
      <c r="BM56" s="52"/>
      <c r="BN56" s="52"/>
      <c r="BO56" s="52"/>
      <c r="BP56" s="52"/>
      <c r="BQ56" s="52"/>
      <c r="BR56" s="52"/>
      <c r="BS56" s="52"/>
      <c r="BT56" s="52"/>
      <c r="BU56" s="52"/>
      <c r="BV56" s="52"/>
      <c r="BW56" s="52"/>
    </row>
    <row r="57" spans="1:128" ht="12" customHeight="1">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103"/>
      <c r="AD57" s="103"/>
      <c r="AE57" s="103"/>
      <c r="AF57" s="103"/>
      <c r="AG57" s="103"/>
      <c r="AH57" s="103"/>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K57" s="52"/>
      <c r="BL57" s="52"/>
      <c r="BM57" s="52"/>
      <c r="BN57" s="52"/>
      <c r="BO57" s="52"/>
      <c r="BP57" s="52"/>
      <c r="BQ57" s="52"/>
      <c r="BR57" s="52"/>
      <c r="BS57" s="52"/>
      <c r="BT57" s="52"/>
      <c r="BU57" s="52"/>
      <c r="BV57" s="52"/>
      <c r="BW57" s="52"/>
    </row>
    <row r="58" spans="1:128" ht="12" customHeight="1">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103"/>
      <c r="AD58" s="103"/>
      <c r="AE58" s="103"/>
      <c r="AF58" s="103"/>
      <c r="AG58" s="103"/>
      <c r="AH58" s="103"/>
      <c r="AI58" s="52"/>
      <c r="AJ58" s="52"/>
      <c r="AK58" s="52"/>
      <c r="AL58" s="254" t="s">
        <v>317</v>
      </c>
      <c r="AM58" s="254" t="s">
        <v>352</v>
      </c>
      <c r="AN58" s="254"/>
      <c r="AO58" s="52"/>
      <c r="AP58" s="52"/>
      <c r="AQ58" s="52"/>
      <c r="AR58" s="52"/>
      <c r="AS58" s="52"/>
      <c r="AT58" s="52"/>
      <c r="AU58" s="52"/>
      <c r="AV58" s="52"/>
      <c r="AW58" s="52"/>
      <c r="AX58" s="52"/>
      <c r="AY58" s="52"/>
      <c r="AZ58" s="52"/>
      <c r="BA58" s="52"/>
      <c r="BB58" s="52"/>
      <c r="BC58" s="52"/>
      <c r="BD58" s="52"/>
      <c r="BE58" s="52"/>
      <c r="BF58" s="52"/>
      <c r="BG58" s="52"/>
      <c r="BH58" s="52"/>
      <c r="BI58" s="52"/>
      <c r="BK58" s="52"/>
      <c r="BL58" s="52"/>
      <c r="BM58" s="52"/>
      <c r="BN58" s="52"/>
      <c r="BO58" s="52"/>
      <c r="BP58" s="52"/>
      <c r="BQ58" s="52"/>
      <c r="BR58" s="52"/>
      <c r="BS58" s="52"/>
      <c r="BT58" s="52"/>
      <c r="BU58" s="52"/>
      <c r="BV58" s="52"/>
      <c r="BW58" s="52"/>
    </row>
    <row r="59" spans="1:128" ht="12" customHeight="1">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103"/>
      <c r="AD59" s="103"/>
      <c r="AE59" s="103"/>
      <c r="AF59" s="103"/>
      <c r="AG59" s="103"/>
      <c r="AH59" s="103"/>
      <c r="AI59" s="52"/>
      <c r="AJ59" s="52"/>
      <c r="BK59" s="52"/>
      <c r="BL59" s="52"/>
      <c r="BM59" s="52"/>
      <c r="BN59" s="52"/>
      <c r="BO59" s="52"/>
      <c r="BP59" s="52"/>
      <c r="BQ59" s="52"/>
      <c r="BR59" s="52"/>
      <c r="BS59" s="52"/>
      <c r="BT59" s="52"/>
      <c r="BU59" s="52"/>
      <c r="BV59" s="52"/>
      <c r="BW59" s="52"/>
    </row>
    <row r="60" spans="1:128" ht="12" customHeight="1">
      <c r="AC60" s="103"/>
      <c r="AD60" s="103"/>
      <c r="AE60" s="103"/>
      <c r="AF60" s="103"/>
      <c r="AG60" s="103"/>
      <c r="AH60" s="103"/>
      <c r="AI60" s="52"/>
      <c r="AJ60" s="52"/>
      <c r="AK60" s="52" t="s">
        <v>353</v>
      </c>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52"/>
      <c r="DK60" s="52"/>
      <c r="DL60" s="52"/>
      <c r="DM60" s="52"/>
      <c r="DN60" s="52"/>
      <c r="DO60" s="52"/>
      <c r="DP60" s="52"/>
      <c r="DQ60" s="52"/>
      <c r="DR60" s="52"/>
      <c r="DS60" s="52"/>
      <c r="DT60" s="52"/>
      <c r="DU60" s="52"/>
      <c r="DV60" s="52"/>
      <c r="DW60" s="52"/>
      <c r="DX60" s="52"/>
    </row>
    <row r="61" spans="1:128" ht="12" customHeight="1">
      <c r="AI61" s="52"/>
      <c r="AJ61" s="52"/>
      <c r="AK61" s="52"/>
      <c r="AL61" s="52" t="s">
        <v>824</v>
      </c>
      <c r="AM61" s="52"/>
      <c r="AN61" s="52"/>
      <c r="AO61" s="52"/>
      <c r="AP61" s="52"/>
      <c r="AQ61" s="52"/>
      <c r="AR61" s="52"/>
      <c r="AS61" s="52"/>
      <c r="AT61" s="52"/>
      <c r="AU61" s="52"/>
      <c r="AV61" s="52"/>
      <c r="AW61" s="52"/>
      <c r="AX61" s="52"/>
      <c r="AY61" s="52"/>
      <c r="AZ61" s="52"/>
      <c r="BA61" s="52"/>
      <c r="BB61" s="52"/>
      <c r="BC61" s="52"/>
      <c r="BD61" s="52"/>
      <c r="BE61" s="52"/>
      <c r="BF61" s="52"/>
      <c r="BG61" s="52"/>
      <c r="BH61" s="52"/>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52"/>
      <c r="DK61" s="52"/>
      <c r="DL61" s="52"/>
      <c r="DM61" s="52"/>
      <c r="DN61" s="52"/>
      <c r="DO61" s="52"/>
      <c r="DP61" s="52"/>
      <c r="DQ61" s="52"/>
      <c r="DR61" s="52"/>
      <c r="DS61" s="52"/>
      <c r="DT61" s="52"/>
      <c r="DU61" s="52"/>
      <c r="DV61" s="52"/>
      <c r="DW61" s="52"/>
      <c r="DX61" s="52"/>
    </row>
    <row r="62" spans="1:128" ht="12" customHeight="1">
      <c r="AI62" s="52"/>
      <c r="AJ62" s="52"/>
      <c r="BG62" s="52"/>
      <c r="BH62" s="52"/>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52"/>
      <c r="DK62" s="52"/>
      <c r="DL62" s="52"/>
      <c r="DM62" s="52"/>
      <c r="DN62" s="52"/>
      <c r="DO62" s="52"/>
      <c r="DP62" s="52"/>
      <c r="DQ62" s="52"/>
      <c r="DR62" s="52"/>
      <c r="DS62" s="52"/>
      <c r="DT62" s="52"/>
      <c r="DU62" s="52"/>
      <c r="DV62" s="52"/>
      <c r="DW62" s="52"/>
      <c r="DX62" s="52"/>
    </row>
    <row r="63" spans="1:128" ht="12" customHeight="1">
      <c r="AI63" s="52"/>
      <c r="AJ63" s="52"/>
      <c r="AK63" s="52"/>
      <c r="AL63" s="52" t="s">
        <v>354</v>
      </c>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52"/>
      <c r="DK63" s="52"/>
      <c r="DL63" s="52"/>
      <c r="DM63" s="52"/>
      <c r="DN63" s="52"/>
      <c r="DO63" s="52"/>
      <c r="DP63" s="52"/>
      <c r="DQ63" s="52"/>
      <c r="DR63" s="52"/>
      <c r="DS63" s="52"/>
      <c r="DT63" s="52"/>
      <c r="DU63" s="52"/>
      <c r="DV63" s="52"/>
      <c r="DW63" s="52"/>
      <c r="DX63" s="52"/>
    </row>
    <row r="64" spans="1:128" ht="12" customHeight="1">
      <c r="AI64" s="52"/>
      <c r="AJ64" s="52"/>
      <c r="AK64" s="52"/>
      <c r="AL64" s="52" t="s">
        <v>355</v>
      </c>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52"/>
      <c r="DK64" s="52"/>
      <c r="DL64" s="52"/>
      <c r="DM64" s="52"/>
      <c r="DN64" s="52"/>
      <c r="DO64" s="52"/>
      <c r="DP64" s="52"/>
      <c r="DQ64" s="52"/>
      <c r="DR64" s="52"/>
      <c r="DS64" s="52"/>
      <c r="DT64" s="52"/>
      <c r="DU64" s="52"/>
      <c r="DV64" s="52"/>
      <c r="DW64" s="52"/>
      <c r="DX64" s="52"/>
    </row>
    <row r="65" spans="35:128" ht="12" customHeight="1">
      <c r="AI65" s="52"/>
      <c r="AK65" s="52"/>
      <c r="AL65" s="52"/>
      <c r="AM65" s="52"/>
      <c r="AN65" s="52"/>
      <c r="AO65" s="52"/>
      <c r="AP65" s="52"/>
      <c r="AQ65" s="52"/>
      <c r="AR65" s="52"/>
      <c r="AS65" s="52"/>
      <c r="AT65" s="52"/>
      <c r="AU65" s="52"/>
      <c r="AV65" s="52"/>
      <c r="AW65" s="52"/>
      <c r="AX65" s="52"/>
      <c r="AY65" s="52"/>
      <c r="AZ65" s="52"/>
      <c r="BA65" s="52"/>
      <c r="BB65" s="52"/>
      <c r="BC65" s="52"/>
      <c r="BD65" s="52"/>
      <c r="BE65" s="52"/>
      <c r="BF65" s="52"/>
      <c r="BG65" s="52"/>
      <c r="BH65" s="52"/>
      <c r="BI65" s="52"/>
      <c r="BJ65" s="52"/>
      <c r="BK65" s="52"/>
      <c r="BQ65" s="52"/>
      <c r="BR65" s="52"/>
      <c r="BS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52"/>
      <c r="DK65" s="52"/>
      <c r="DL65" s="52"/>
      <c r="DM65" s="52"/>
      <c r="DN65" s="52"/>
      <c r="DO65" s="52"/>
      <c r="DP65" s="52"/>
      <c r="DQ65" s="52"/>
      <c r="DR65" s="52"/>
      <c r="DS65" s="52"/>
      <c r="DT65" s="52"/>
      <c r="DU65" s="52"/>
      <c r="DV65" s="52"/>
      <c r="DW65" s="52"/>
      <c r="DX65" s="52"/>
    </row>
    <row r="66" spans="35:128" ht="12" customHeight="1">
      <c r="AI66" s="52"/>
      <c r="AK66" s="56"/>
      <c r="AL66" s="52" t="s">
        <v>356</v>
      </c>
      <c r="AM66" s="52"/>
      <c r="AN66" s="52"/>
      <c r="AO66" s="52"/>
      <c r="AP66" s="52"/>
      <c r="AQ66" s="52"/>
      <c r="AR66" s="52"/>
      <c r="AS66" s="52"/>
      <c r="AT66" s="52"/>
      <c r="AU66" s="52"/>
      <c r="AV66" s="52"/>
      <c r="AW66" s="52"/>
      <c r="AX66" s="52"/>
      <c r="AY66" s="52"/>
      <c r="AZ66" s="52"/>
      <c r="BA66" s="52"/>
      <c r="BB66" s="52"/>
      <c r="BC66" s="52"/>
      <c r="BD66" s="52"/>
      <c r="BE66" s="52"/>
      <c r="BF66" s="52"/>
      <c r="BG66" s="56"/>
      <c r="BH66" s="56"/>
      <c r="BI66" s="56"/>
      <c r="BJ66" s="56"/>
      <c r="BK66" s="56"/>
      <c r="BR66" s="52"/>
      <c r="BS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52"/>
      <c r="DK66" s="52"/>
      <c r="DL66" s="52"/>
      <c r="DM66" s="52"/>
      <c r="DN66" s="52"/>
      <c r="DO66" s="52"/>
      <c r="DP66" s="52"/>
      <c r="DQ66" s="52"/>
      <c r="DR66" s="52"/>
      <c r="DS66" s="52"/>
      <c r="DT66" s="52"/>
      <c r="DU66" s="52"/>
      <c r="DV66" s="52"/>
      <c r="DW66" s="52"/>
      <c r="DX66" s="52"/>
    </row>
    <row r="67" spans="35:128" ht="12" customHeight="1">
      <c r="AK67" s="56"/>
      <c r="AL67" s="52" t="s">
        <v>3045</v>
      </c>
      <c r="AM67" s="52"/>
      <c r="AN67" s="52"/>
      <c r="AO67" s="52"/>
      <c r="AP67" s="52"/>
      <c r="AQ67" s="52"/>
      <c r="AR67" s="52"/>
      <c r="AS67" s="52"/>
      <c r="AT67" s="52"/>
      <c r="AU67" s="52"/>
      <c r="AV67" s="52"/>
      <c r="AW67" s="52"/>
      <c r="AX67" s="52"/>
      <c r="AY67" s="52"/>
      <c r="AZ67" s="52"/>
      <c r="BA67" s="52"/>
      <c r="BB67" s="52"/>
      <c r="BC67" s="52"/>
      <c r="BD67" s="52"/>
      <c r="BE67" s="52"/>
      <c r="BF67" s="52"/>
      <c r="BG67" s="56"/>
      <c r="BH67" s="56"/>
      <c r="BI67" s="56"/>
      <c r="BJ67" s="56"/>
      <c r="BK67" s="56"/>
    </row>
    <row r="68" spans="35:128" ht="12" customHeight="1">
      <c r="AK68" s="56"/>
      <c r="AL68" s="52" t="s">
        <v>357</v>
      </c>
      <c r="AM68" s="52"/>
      <c r="AN68" s="52"/>
      <c r="AO68" s="52"/>
      <c r="AP68" s="52"/>
      <c r="AQ68" s="52"/>
      <c r="AR68" s="52"/>
      <c r="AS68" s="52"/>
      <c r="AT68" s="52"/>
      <c r="AU68" s="52"/>
      <c r="AV68" s="52"/>
      <c r="AW68" s="52"/>
      <c r="AX68" s="52"/>
      <c r="AY68" s="52"/>
      <c r="AZ68" s="52"/>
      <c r="BA68" s="56"/>
      <c r="BB68" s="56"/>
      <c r="BC68" s="56"/>
      <c r="BD68" s="56"/>
      <c r="BE68" s="56"/>
      <c r="BF68" s="56"/>
      <c r="BG68" s="56"/>
      <c r="BH68" s="56"/>
      <c r="BI68" s="56"/>
      <c r="BJ68" s="56"/>
      <c r="BK68" s="56"/>
    </row>
    <row r="69" spans="35:128" ht="12" customHeight="1">
      <c r="AK69" s="56"/>
      <c r="AL69" s="52"/>
      <c r="AM69" s="52"/>
      <c r="AN69" s="52"/>
      <c r="AO69" s="52"/>
      <c r="AP69" s="52"/>
      <c r="AQ69" s="52"/>
      <c r="AR69" s="52"/>
      <c r="AS69" s="52"/>
      <c r="AT69" s="52"/>
      <c r="AU69" s="52"/>
      <c r="AV69" s="52"/>
      <c r="AW69" s="52"/>
      <c r="AX69" s="52"/>
      <c r="AY69" s="52"/>
      <c r="AZ69" s="52"/>
      <c r="BA69" s="56"/>
      <c r="BB69" s="56"/>
      <c r="BC69" s="56"/>
      <c r="BD69" s="56"/>
      <c r="BE69" s="56"/>
      <c r="BF69" s="56"/>
      <c r="BG69" s="56"/>
      <c r="BH69" s="56"/>
      <c r="BI69" s="56"/>
      <c r="BJ69" s="56"/>
      <c r="BK69" s="56"/>
    </row>
    <row r="70" spans="35:128" ht="12" customHeight="1">
      <c r="AK70" s="56"/>
      <c r="AL70" s="52" t="s">
        <v>827</v>
      </c>
      <c r="AM70" s="52"/>
      <c r="AN70" s="52"/>
      <c r="AO70" s="52"/>
      <c r="AP70" s="52"/>
      <c r="AQ70" s="52"/>
      <c r="AR70" s="52"/>
      <c r="AS70" s="52"/>
      <c r="AT70" s="52"/>
      <c r="AU70" s="52"/>
      <c r="AV70" s="52"/>
      <c r="AW70" s="52"/>
      <c r="AX70" s="52"/>
      <c r="AY70" s="52"/>
      <c r="AZ70" s="52"/>
      <c r="BA70" s="56"/>
      <c r="BB70" s="56"/>
      <c r="BC70" s="56"/>
      <c r="BD70" s="56"/>
      <c r="BE70" s="56"/>
      <c r="BF70" s="56"/>
      <c r="BG70" s="56"/>
      <c r="BH70" s="56"/>
      <c r="BI70" s="56"/>
      <c r="BJ70" s="56"/>
      <c r="BK70" s="56"/>
    </row>
    <row r="71" spans="35:128" ht="12" customHeight="1">
      <c r="AK71" s="56"/>
      <c r="AL71" s="52"/>
      <c r="AM71" s="52"/>
      <c r="AN71" s="52"/>
      <c r="AO71" s="52"/>
      <c r="AP71" s="52"/>
      <c r="AQ71" s="52"/>
      <c r="AR71" s="52"/>
      <c r="AS71" s="52"/>
      <c r="AT71" s="52"/>
      <c r="AU71" s="52"/>
      <c r="AV71" s="52"/>
      <c r="AW71" s="52"/>
      <c r="AX71" s="52"/>
      <c r="AY71" s="52"/>
      <c r="AZ71" s="52"/>
      <c r="BA71" s="56"/>
      <c r="BB71" s="56"/>
      <c r="BC71" s="56"/>
      <c r="BD71" s="56"/>
      <c r="BE71" s="56"/>
      <c r="BF71" s="56"/>
      <c r="BG71" s="56"/>
      <c r="BH71" s="56"/>
      <c r="BI71" s="56"/>
      <c r="BJ71" s="56"/>
      <c r="BK71" s="56"/>
    </row>
    <row r="72" spans="35:128" ht="12" customHeight="1">
      <c r="AK72" s="56"/>
      <c r="AL72" s="254" t="s">
        <v>358</v>
      </c>
      <c r="AM72" s="254" t="s">
        <v>359</v>
      </c>
      <c r="AN72" s="254"/>
      <c r="AO72" s="52"/>
      <c r="AP72" s="52"/>
      <c r="AQ72" s="52"/>
      <c r="AR72" s="52"/>
      <c r="AS72" s="52"/>
      <c r="AT72" s="52"/>
      <c r="AU72" s="52"/>
      <c r="AV72" s="52"/>
      <c r="AW72" s="52"/>
      <c r="AX72" s="52"/>
      <c r="AY72" s="52"/>
      <c r="AZ72" s="52"/>
      <c r="BA72" s="56"/>
      <c r="BB72" s="56"/>
      <c r="BC72" s="56"/>
      <c r="BD72" s="56"/>
      <c r="BE72" s="56"/>
      <c r="BF72" s="56"/>
      <c r="BG72" s="56"/>
      <c r="BH72" s="56"/>
      <c r="BI72" s="56"/>
      <c r="BJ72" s="56"/>
      <c r="BK72" s="56"/>
    </row>
    <row r="73" spans="35:128" ht="12" customHeight="1">
      <c r="AK73" s="56"/>
      <c r="AS73" s="52"/>
      <c r="AT73" s="52"/>
      <c r="AU73" s="52"/>
      <c r="AV73" s="52"/>
      <c r="AW73" s="52"/>
      <c r="AX73" s="52"/>
      <c r="AY73" s="52"/>
      <c r="AZ73" s="52"/>
      <c r="BA73" s="56"/>
      <c r="BB73" s="56"/>
      <c r="BC73" s="56"/>
      <c r="BD73" s="56"/>
      <c r="BE73" s="56"/>
      <c r="BF73" s="56"/>
      <c r="BG73" s="56"/>
      <c r="BH73" s="56"/>
      <c r="BI73" s="56"/>
      <c r="BJ73" s="56"/>
      <c r="BK73" s="56"/>
    </row>
    <row r="74" spans="35:128" ht="12" customHeight="1">
      <c r="AK74" s="52" t="s">
        <v>3046</v>
      </c>
      <c r="AL74" s="52"/>
      <c r="AM74" s="52"/>
      <c r="AN74" s="52"/>
      <c r="AO74" s="52"/>
      <c r="AP74" s="52"/>
      <c r="AQ74" s="52"/>
      <c r="AR74" s="52"/>
      <c r="AS74" s="52"/>
      <c r="AT74" s="52"/>
      <c r="AU74" s="52"/>
      <c r="AV74" s="52"/>
      <c r="AW74" s="52"/>
      <c r="AX74" s="52"/>
      <c r="AY74" s="52"/>
      <c r="AZ74" s="52"/>
      <c r="BA74" s="56"/>
      <c r="BB74" s="56"/>
      <c r="BC74" s="56"/>
      <c r="BD74" s="56"/>
      <c r="BE74" s="56"/>
      <c r="BF74" s="56"/>
      <c r="BG74" s="56"/>
      <c r="BH74" s="56"/>
      <c r="BI74" s="56"/>
      <c r="BJ74" s="56"/>
      <c r="BK74" s="56"/>
    </row>
    <row r="75" spans="35:128" ht="12" customHeight="1">
      <c r="AK75" s="56"/>
      <c r="AL75" s="52" t="s">
        <v>825</v>
      </c>
      <c r="AM75" s="52"/>
      <c r="AN75" s="52"/>
      <c r="AO75" s="52"/>
      <c r="AP75" s="52"/>
      <c r="AQ75" s="52"/>
      <c r="AR75" s="52"/>
      <c r="AS75" s="52"/>
      <c r="AT75" s="52"/>
      <c r="AU75" s="52"/>
      <c r="AV75" s="52"/>
      <c r="AW75" s="52"/>
      <c r="AX75" s="52"/>
      <c r="AY75" s="52"/>
      <c r="AZ75" s="52"/>
      <c r="BA75" s="56"/>
      <c r="BB75" s="56"/>
      <c r="BC75" s="56"/>
      <c r="BD75" s="56"/>
      <c r="BE75" s="56"/>
      <c r="BF75" s="56"/>
      <c r="BG75" s="56"/>
      <c r="BH75" s="56"/>
      <c r="BI75" s="56"/>
      <c r="BJ75" s="56"/>
      <c r="BK75" s="56"/>
    </row>
    <row r="76" spans="35:128" ht="12" customHeight="1">
      <c r="AK76" s="56"/>
      <c r="BA76" s="56"/>
      <c r="BB76" s="56"/>
      <c r="BC76" s="56"/>
      <c r="BD76" s="56"/>
      <c r="BE76" s="56"/>
      <c r="BF76" s="56"/>
      <c r="BG76" s="52"/>
      <c r="BH76" s="56"/>
      <c r="BI76" s="56"/>
      <c r="BJ76" s="56"/>
      <c r="BK76" s="56"/>
    </row>
    <row r="77" spans="35:128" ht="12" customHeight="1">
      <c r="AK77" s="56"/>
      <c r="AL77" s="52" t="s">
        <v>354</v>
      </c>
      <c r="AM77" s="52"/>
      <c r="AN77" s="52"/>
      <c r="AO77" s="52"/>
      <c r="AP77" s="52"/>
      <c r="AQ77" s="52"/>
      <c r="AR77" s="52"/>
      <c r="AS77" s="52"/>
      <c r="AT77" s="52"/>
      <c r="AU77" s="52"/>
      <c r="AV77" s="52"/>
      <c r="AW77" s="52"/>
      <c r="AX77" s="52"/>
      <c r="AY77" s="52"/>
      <c r="AZ77" s="52"/>
      <c r="BA77" s="56"/>
      <c r="BB77" s="56"/>
      <c r="BC77" s="56"/>
      <c r="BD77" s="56"/>
      <c r="BE77" s="56"/>
      <c r="BF77" s="56"/>
      <c r="BG77" s="52"/>
      <c r="BH77" s="52"/>
      <c r="BI77" s="52"/>
      <c r="BJ77" s="52"/>
      <c r="BK77" s="52"/>
    </row>
    <row r="78" spans="35:128" ht="12" customHeight="1">
      <c r="AK78" s="52"/>
      <c r="AL78" s="52" t="s">
        <v>360</v>
      </c>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c r="BK78" s="52"/>
    </row>
    <row r="79" spans="35:128" ht="12" customHeight="1">
      <c r="AK79" s="52"/>
      <c r="AL79" s="52" t="s">
        <v>361</v>
      </c>
      <c r="AM79" s="52"/>
      <c r="AN79" s="52"/>
      <c r="AO79" s="52"/>
      <c r="AP79" s="52"/>
      <c r="AQ79" s="52"/>
      <c r="AR79" s="52"/>
      <c r="AS79" s="52"/>
      <c r="AT79" s="52"/>
      <c r="AU79" s="52"/>
      <c r="AV79" s="52"/>
      <c r="AW79" s="52"/>
      <c r="AX79" s="52"/>
      <c r="AY79" s="52"/>
      <c r="AZ79" s="52"/>
      <c r="BA79" s="52"/>
      <c r="BB79" s="52"/>
      <c r="BC79" s="52"/>
      <c r="BD79" s="52"/>
      <c r="BE79" s="52"/>
      <c r="BF79" s="52"/>
      <c r="BG79" s="52"/>
      <c r="BH79" s="52"/>
      <c r="BI79" s="52"/>
      <c r="BJ79" s="52"/>
      <c r="BK79" s="52"/>
    </row>
    <row r="80" spans="35:128" ht="12" customHeight="1">
      <c r="AK80" s="52"/>
      <c r="AZ80" s="52"/>
      <c r="BA80" s="52"/>
      <c r="BB80" s="52"/>
      <c r="BC80" s="52"/>
      <c r="BD80" s="52"/>
      <c r="BE80" s="52"/>
      <c r="BF80" s="52"/>
      <c r="BG80" s="52"/>
      <c r="BH80" s="52"/>
      <c r="BI80" s="52"/>
      <c r="BJ80" s="52"/>
      <c r="BK80" s="52"/>
    </row>
    <row r="81" spans="37:63" ht="12" customHeight="1">
      <c r="AK81" s="52"/>
      <c r="AL81" s="52" t="s">
        <v>3047</v>
      </c>
      <c r="AZ81" s="52"/>
      <c r="BA81" s="52"/>
      <c r="BB81" s="52"/>
      <c r="BC81" s="52"/>
      <c r="BD81" s="52"/>
      <c r="BE81" s="52"/>
      <c r="BF81" s="52"/>
      <c r="BG81" s="52"/>
      <c r="BH81" s="52"/>
      <c r="BI81" s="52"/>
      <c r="BJ81" s="52"/>
      <c r="BK81" s="52"/>
    </row>
    <row r="82" spans="37:63" ht="12" customHeight="1">
      <c r="AK82" s="52"/>
      <c r="AL82" s="52" t="s">
        <v>362</v>
      </c>
      <c r="AZ82" s="52"/>
      <c r="BA82" s="52"/>
      <c r="BB82" s="52"/>
      <c r="BC82" s="52"/>
      <c r="BD82" s="52"/>
      <c r="BE82" s="52"/>
      <c r="BF82" s="52"/>
      <c r="BG82" s="52"/>
      <c r="BH82" s="52"/>
      <c r="BI82" s="52"/>
      <c r="BJ82" s="52"/>
      <c r="BK82" s="52"/>
    </row>
    <row r="83" spans="37:63" ht="12" customHeight="1">
      <c r="AK83" s="52"/>
      <c r="AZ83" s="52"/>
      <c r="BA83" s="52"/>
      <c r="BB83" s="52"/>
      <c r="BC83" s="52"/>
      <c r="BD83" s="52"/>
      <c r="BE83" s="52"/>
      <c r="BF83" s="52"/>
      <c r="BG83" s="52"/>
      <c r="BH83" s="52"/>
      <c r="BI83" s="52"/>
      <c r="BJ83" s="52"/>
      <c r="BK83" s="52"/>
    </row>
    <row r="84" spans="37:63" ht="12" customHeight="1">
      <c r="AK84" s="52"/>
      <c r="AL84" s="52" t="s">
        <v>827</v>
      </c>
      <c r="AM84" s="52"/>
      <c r="AN84" s="52"/>
      <c r="AZ84" s="52"/>
      <c r="BA84" s="52"/>
      <c r="BB84" s="52"/>
      <c r="BC84" s="52"/>
      <c r="BD84" s="52"/>
      <c r="BE84" s="52"/>
      <c r="BF84" s="52"/>
      <c r="BG84" s="52"/>
      <c r="BH84" s="52"/>
      <c r="BI84" s="52"/>
      <c r="BJ84" s="52"/>
      <c r="BK84" s="52"/>
    </row>
    <row r="85" spans="37:63" ht="12" customHeight="1">
      <c r="AK85" s="52"/>
      <c r="AL85" s="52"/>
      <c r="AM85" s="52"/>
      <c r="AN85" s="52"/>
      <c r="AZ85" s="52"/>
      <c r="BA85" s="52"/>
      <c r="BB85" s="52"/>
      <c r="BC85" s="52"/>
      <c r="BD85" s="52"/>
      <c r="BE85" s="52"/>
      <c r="BF85" s="52"/>
      <c r="BG85" s="52"/>
      <c r="BH85" s="52"/>
      <c r="BI85" s="52"/>
      <c r="BJ85" s="52"/>
      <c r="BK85" s="52"/>
    </row>
    <row r="86" spans="37:63" ht="12" customHeight="1">
      <c r="AK86" s="52"/>
      <c r="AL86" s="254" t="s">
        <v>358</v>
      </c>
      <c r="AM86" s="254" t="s">
        <v>3048</v>
      </c>
      <c r="AN86" s="254"/>
      <c r="AZ86" s="52"/>
      <c r="BA86" s="52"/>
      <c r="BB86" s="52"/>
      <c r="BC86" s="52"/>
      <c r="BD86" s="52"/>
      <c r="BE86" s="52"/>
      <c r="BF86" s="52"/>
      <c r="BG86" s="52"/>
      <c r="BH86" s="52"/>
      <c r="BI86" s="52"/>
      <c r="BJ86" s="52"/>
      <c r="BK86" s="52"/>
    </row>
    <row r="87" spans="37:63" ht="12" customHeight="1">
      <c r="AK87" s="52"/>
      <c r="AL87" s="52"/>
      <c r="AM87" s="52"/>
      <c r="AN87" s="52"/>
      <c r="AO87" s="52"/>
      <c r="AP87" s="52"/>
      <c r="AQ87" s="52"/>
      <c r="AR87" s="52"/>
      <c r="AS87" s="52"/>
      <c r="AT87" s="52"/>
      <c r="AU87" s="52"/>
      <c r="AV87" s="52"/>
      <c r="AW87" s="52"/>
      <c r="AX87" s="52"/>
      <c r="AY87" s="52"/>
      <c r="AZ87" s="52"/>
      <c r="BA87" s="52"/>
      <c r="BB87" s="52"/>
      <c r="BC87" s="52"/>
      <c r="BD87" s="52"/>
      <c r="BE87" s="52"/>
      <c r="BF87" s="52"/>
      <c r="BG87" s="52"/>
      <c r="BH87" s="52"/>
      <c r="BI87" s="52"/>
      <c r="BJ87" s="52"/>
      <c r="BK87" s="52"/>
    </row>
    <row r="90" spans="37:63" ht="12" customHeight="1">
      <c r="AK90" s="52"/>
      <c r="AL90" s="52"/>
      <c r="AM90" s="52"/>
      <c r="AN90" s="52"/>
      <c r="AO90" s="52"/>
      <c r="AP90" s="52"/>
      <c r="AQ90" s="52"/>
      <c r="AR90" s="52"/>
      <c r="AS90" s="52"/>
      <c r="AT90" s="52"/>
      <c r="AU90" s="52"/>
      <c r="AV90" s="52"/>
      <c r="AW90" s="52"/>
      <c r="AX90" s="52"/>
      <c r="AY90" s="52"/>
      <c r="AZ90" s="52"/>
      <c r="BA90" s="52"/>
      <c r="BB90" s="52"/>
      <c r="BC90" s="52"/>
      <c r="BD90" s="52"/>
      <c r="BE90" s="52"/>
      <c r="BF90" s="52"/>
      <c r="BG90" s="52"/>
      <c r="BH90" s="52"/>
      <c r="BI90" s="52"/>
      <c r="BJ90" s="52"/>
      <c r="BK90" s="52"/>
    </row>
  </sheetData>
  <mergeCells count="32">
    <mergeCell ref="A1:M2"/>
    <mergeCell ref="N1:S2"/>
    <mergeCell ref="T1:AB2"/>
    <mergeCell ref="AC1:AH2"/>
    <mergeCell ref="AI1:BA2"/>
    <mergeCell ref="BB1:BG2"/>
    <mergeCell ref="BH1:BM2"/>
    <mergeCell ref="BN1:BP2"/>
    <mergeCell ref="AL27:AT27"/>
    <mergeCell ref="AU27:AY27"/>
    <mergeCell ref="AZ27:BP27"/>
    <mergeCell ref="AL28:AT28"/>
    <mergeCell ref="AU28:AY28"/>
    <mergeCell ref="AZ28:BP28"/>
    <mergeCell ref="AL29:AT29"/>
    <mergeCell ref="AU29:AY29"/>
    <mergeCell ref="AZ29:BP29"/>
    <mergeCell ref="AL30:AT30"/>
    <mergeCell ref="AU30:AY30"/>
    <mergeCell ref="AZ30:BP30"/>
    <mergeCell ref="AL31:AT31"/>
    <mergeCell ref="AU31:AY31"/>
    <mergeCell ref="AZ31:BP31"/>
    <mergeCell ref="AL34:AT34"/>
    <mergeCell ref="AU34:AY34"/>
    <mergeCell ref="AZ34:BP34"/>
    <mergeCell ref="AL32:AT32"/>
    <mergeCell ref="AU32:AY32"/>
    <mergeCell ref="AZ32:BP32"/>
    <mergeCell ref="AL33:AT33"/>
    <mergeCell ref="AU33:AY33"/>
    <mergeCell ref="AZ33:BP33"/>
  </mergeCells>
  <phoneticPr fontId="2"/>
  <hyperlinks>
    <hyperlink ref="BN1:BP2" location="目次!A1" display="目次へ"/>
  </hyperlinks>
  <pageMargins left="0.39370078740157483" right="0.39370078740157483" top="0.55118110236220474" bottom="0.47244094488188981" header="0.31496062992125984" footer="0.15748031496062992"/>
  <pageSetup paperSize="9" scale="39" fitToHeight="0" orientation="portrait" r:id="rId1"/>
  <headerFooter alignWithMargins="0">
    <oddFooter>&amp;C&amp;P/&amp;N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28</vt:i4>
      </vt:variant>
    </vt:vector>
  </HeadingPairs>
  <TitlesOfParts>
    <vt:vector size="28" baseType="lpstr">
      <vt:lpstr>表紙</vt:lpstr>
      <vt:lpstr>変更履歴</vt:lpstr>
      <vt:lpstr>変更書</vt:lpstr>
      <vt:lpstr>目次</vt:lpstr>
      <vt:lpstr>翻訳概要</vt:lpstr>
      <vt:lpstr>概要</vt:lpstr>
      <vt:lpstr>テーブル</vt:lpstr>
      <vt:lpstr>処理フロー</vt:lpstr>
      <vt:lpstr>集計方法</vt:lpstr>
      <vt:lpstr>INPUT（元帳パラメータ）</vt:lpstr>
      <vt:lpstr>OUTPUT（リターン情報）</vt:lpstr>
      <vt:lpstr>通常科目（通常出力）の集計</vt:lpstr>
      <vt:lpstr>通常科目（合計転記）の集計</vt:lpstr>
      <vt:lpstr>損益科目の集計</vt:lpstr>
      <vt:lpstr>繰越利益剰余金の集計</vt:lpstr>
      <vt:lpstr>リターン明細セット方法</vt:lpstr>
      <vt:lpstr>工事元帳の集計</vt:lpstr>
      <vt:lpstr>工事元帳のセット方法</vt:lpstr>
      <vt:lpstr>出力条件等によるセット方法</vt:lpstr>
      <vt:lpstr>消費税関連のセット方法</vt:lpstr>
      <vt:lpstr>印刷の改頁方法</vt:lpstr>
      <vt:lpstr>標準項目一覧</vt:lpstr>
      <vt:lpstr>元帳出力処理区分</vt:lpstr>
      <vt:lpstr>個人データの出力</vt:lpstr>
      <vt:lpstr>明細区分</vt:lpstr>
      <vt:lpstr>項目説明</vt:lpstr>
      <vt:lpstr>合併合計転記</vt:lpstr>
      <vt:lpstr>複合セット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倉上 友志</dc:creator>
  <cp:lastModifiedBy>0212009 志賀 啓助</cp:lastModifiedBy>
  <cp:lastPrinted>2016-05-27T04:50:13Z</cp:lastPrinted>
  <dcterms:created xsi:type="dcterms:W3CDTF">2013-04-11T04:11:52Z</dcterms:created>
  <dcterms:modified xsi:type="dcterms:W3CDTF">2016-06-03T08:24:25Z</dcterms:modified>
</cp:coreProperties>
</file>