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wikto\Desktop\"/>
    </mc:Choice>
  </mc:AlternateContent>
  <xr:revisionPtr revIDLastSave="0" documentId="8_{AEAC7544-34A0-4F2C-97DF-C716DAB2DE47}" xr6:coauthVersionLast="47" xr6:coauthVersionMax="47" xr10:uidLastSave="{00000000-0000-0000-0000-000000000000}"/>
  <bookViews>
    <workbookView xWindow="4200" yWindow="1965" windowWidth="28800" windowHeight="15345" activeTab="2" xr2:uid="{00000000-000D-0000-FFFF-FFFF00000000}"/>
  </bookViews>
  <sheets>
    <sheet name="4o-mini" sheetId="1" r:id="rId1"/>
    <sheet name="gpt-3.5-turbo" sheetId="2" r:id="rId2"/>
    <sheet name="chatgpt-4o-late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" i="3" l="1"/>
  <c r="Q9" i="3" s="1"/>
  <c r="P8" i="3"/>
  <c r="P9" i="3" s="1"/>
  <c r="O8" i="3"/>
  <c r="O9" i="3" s="1"/>
  <c r="N8" i="3"/>
  <c r="N9" i="3" s="1"/>
  <c r="Q9" i="2"/>
  <c r="P9" i="2"/>
  <c r="Q8" i="2"/>
  <c r="P8" i="2"/>
  <c r="O8" i="2"/>
  <c r="O9" i="2" s="1"/>
  <c r="N8" i="2"/>
  <c r="N9" i="2" s="1"/>
  <c r="O9" i="1"/>
  <c r="P9" i="1"/>
  <c r="Q9" i="1"/>
  <c r="N9" i="1"/>
  <c r="O8" i="1"/>
  <c r="P8" i="1"/>
  <c r="Q8" i="1"/>
  <c r="N8" i="1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Q7" i="3" a="1"/>
  <c r="Q7" i="3" s="1"/>
  <c r="I7" i="3"/>
  <c r="O7" i="3" s="1" a="1"/>
  <c r="O7" i="3" s="1"/>
  <c r="Q6" i="3" a="1"/>
  <c r="Q6" i="3" s="1"/>
  <c r="P6" i="3" a="1"/>
  <c r="P6" i="3" s="1"/>
  <c r="N6" i="3" a="1"/>
  <c r="N6" i="3" s="1"/>
  <c r="I6" i="3"/>
  <c r="O6" i="3" s="1" a="1"/>
  <c r="O6" i="3" s="1"/>
  <c r="Q5" i="3" a="1"/>
  <c r="Q5" i="3" s="1"/>
  <c r="P5" i="3" a="1"/>
  <c r="P5" i="3" s="1"/>
  <c r="O5" i="3" a="1"/>
  <c r="O5" i="3" s="1"/>
  <c r="I5" i="3"/>
  <c r="Q4" i="3" a="1"/>
  <c r="Q4" i="3" s="1"/>
  <c r="N4" i="3" a="1"/>
  <c r="N4" i="3" s="1"/>
  <c r="J4" i="3"/>
  <c r="N5" i="3" s="1" a="1"/>
  <c r="N5" i="3" s="1"/>
  <c r="I4" i="3"/>
  <c r="O4" i="3" s="1" a="1"/>
  <c r="O4" i="3" s="1"/>
  <c r="Q3" i="3"/>
  <c r="Q3" i="3" a="1"/>
  <c r="P3" i="3" a="1"/>
  <c r="P3" i="3" s="1"/>
  <c r="N3" i="3" a="1"/>
  <c r="N3" i="3" s="1"/>
  <c r="I3" i="3"/>
  <c r="O3" i="3" s="1" a="1"/>
  <c r="O3" i="3" s="1"/>
  <c r="Q2" i="3" a="1"/>
  <c r="Q2" i="3" s="1"/>
  <c r="I2" i="3"/>
  <c r="O2" i="3" s="1" a="1"/>
  <c r="O2" i="3" s="1"/>
  <c r="Q7" i="2" a="1"/>
  <c r="Q7" i="2" s="1"/>
  <c r="I7" i="2"/>
  <c r="O7" i="2" s="1" a="1"/>
  <c r="O7" i="2" s="1"/>
  <c r="Q6" i="2" a="1"/>
  <c r="Q6" i="2" s="1"/>
  <c r="P6" i="2" a="1"/>
  <c r="P6" i="2" s="1"/>
  <c r="O6" i="2" a="1"/>
  <c r="O6" i="2" s="1"/>
  <c r="I6" i="2"/>
  <c r="Q5" i="2" a="1"/>
  <c r="Q5" i="2" s="1"/>
  <c r="P5" i="2" a="1"/>
  <c r="P5" i="2" s="1"/>
  <c r="O5" i="2" a="1"/>
  <c r="O5" i="2" s="1"/>
  <c r="N5" i="2" a="1"/>
  <c r="N5" i="2" s="1"/>
  <c r="I5" i="2"/>
  <c r="Q4" i="2" a="1"/>
  <c r="Q4" i="2" s="1"/>
  <c r="N4" i="2" a="1"/>
  <c r="N4" i="2" s="1"/>
  <c r="J4" i="2"/>
  <c r="P7" i="2" s="1" a="1"/>
  <c r="P7" i="2" s="1"/>
  <c r="I4" i="2"/>
  <c r="O4" i="2" s="1" a="1"/>
  <c r="O4" i="2" s="1"/>
  <c r="Q3" i="2" a="1"/>
  <c r="Q3" i="2" s="1"/>
  <c r="P3" i="2" a="1"/>
  <c r="P3" i="2" s="1"/>
  <c r="O3" i="2" a="1"/>
  <c r="O3" i="2" s="1"/>
  <c r="N3" i="2" a="1"/>
  <c r="N3" i="2" s="1"/>
  <c r="I3" i="2"/>
  <c r="Q2" i="2" a="1"/>
  <c r="Q2" i="2" s="1"/>
  <c r="P2" i="2" a="1"/>
  <c r="P2" i="2" s="1"/>
  <c r="I2" i="2"/>
  <c r="O2" i="2" s="1" a="1"/>
  <c r="O2" i="2" s="1"/>
  <c r="I8" i="2"/>
  <c r="I9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13" i="2"/>
  <c r="I12" i="2"/>
  <c r="I11" i="2"/>
  <c r="I10" i="2"/>
  <c r="I10" i="3"/>
  <c r="I9" i="3"/>
  <c r="I8" i="3"/>
  <c r="Q2" i="1" a="1"/>
  <c r="Q2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P2" i="1" a="1"/>
  <c r="P2" i="1" s="1"/>
  <c r="P6" i="1" a="1"/>
  <c r="P6" i="1" s="1"/>
  <c r="N2" i="1" a="1"/>
  <c r="N2" i="1" s="1"/>
  <c r="N3" i="1" a="1"/>
  <c r="N3" i="1" s="1"/>
  <c r="N4" i="1" a="1"/>
  <c r="N4" i="1" s="1"/>
  <c r="N5" i="1" a="1"/>
  <c r="N5" i="1" s="1"/>
  <c r="N7" i="1" a="1"/>
  <c r="N7" i="1" s="1"/>
  <c r="N6" i="1" a="1"/>
  <c r="N6" i="1" s="1"/>
  <c r="O2" i="1" a="1"/>
  <c r="O2" i="1" s="1"/>
  <c r="O3" i="1" a="1"/>
  <c r="O3" i="1" s="1"/>
  <c r="O4" i="1" a="1"/>
  <c r="O4" i="1" s="1"/>
  <c r="O7" i="1" a="1"/>
  <c r="O7" i="1" s="1"/>
  <c r="J4" i="1"/>
  <c r="O5" i="1" s="1" a="1"/>
  <c r="O5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2" i="1"/>
  <c r="N7" i="3" l="1" a="1"/>
  <c r="N7" i="3" s="1"/>
  <c r="N2" i="3" a="1"/>
  <c r="N2" i="3" s="1"/>
  <c r="P7" i="3" a="1"/>
  <c r="P7" i="3" s="1"/>
  <c r="P4" i="3" a="1"/>
  <c r="P4" i="3" s="1"/>
  <c r="P2" i="3" a="1"/>
  <c r="P2" i="3" s="1"/>
  <c r="N6" i="2" a="1"/>
  <c r="N6" i="2" s="1"/>
  <c r="N7" i="2" a="1"/>
  <c r="N7" i="2" s="1"/>
  <c r="P4" i="2" a="1"/>
  <c r="P4" i="2" s="1"/>
  <c r="N2" i="2" a="1"/>
  <c r="N2" i="2" s="1"/>
  <c r="P5" i="1" a="1"/>
  <c r="P5" i="1" s="1"/>
  <c r="P7" i="1" a="1"/>
  <c r="P7" i="1" s="1"/>
  <c r="P4" i="1" a="1"/>
  <c r="P4" i="1" s="1"/>
  <c r="P3" i="1" a="1"/>
  <c r="P3" i="1" s="1"/>
  <c r="O6" i="1" a="1"/>
  <c r="O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<sst xmlns="http://schemas.openxmlformats.org/spreadsheetml/2006/main" count="651" uniqueCount="29">
  <si>
    <t>Task</t>
  </si>
  <si>
    <t>Agent</t>
  </si>
  <si>
    <t>Model</t>
  </si>
  <si>
    <t>Response Time (s)</t>
  </si>
  <si>
    <t>Success</t>
  </si>
  <si>
    <t>Response Size (tokens)</t>
  </si>
  <si>
    <t>Error Count</t>
  </si>
  <si>
    <t>Weather Task</t>
  </si>
  <si>
    <t>Weather Agent</t>
  </si>
  <si>
    <t>gpt-4o-mini</t>
  </si>
  <si>
    <t>Attractions Task</t>
  </si>
  <si>
    <t>Attractions Agent</t>
  </si>
  <si>
    <t>Accommodation Task</t>
  </si>
  <si>
    <t>Accommodation Agent</t>
  </si>
  <si>
    <t>Transport Task</t>
  </si>
  <si>
    <t>Transport Agent</t>
  </si>
  <si>
    <t>Summarizer Task</t>
  </si>
  <si>
    <t>Summarizer Agent</t>
  </si>
  <si>
    <t>Translator Task</t>
  </si>
  <si>
    <t>Translator Agent</t>
  </si>
  <si>
    <t>Suma testów</t>
  </si>
  <si>
    <t>Ilośc wystąpień agenta</t>
  </si>
  <si>
    <t>Fails</t>
  </si>
  <si>
    <t>gpt-3.5-turbo-0125</t>
  </si>
  <si>
    <t>chatgpt-4o-latest</t>
  </si>
  <si>
    <t>Fail</t>
  </si>
  <si>
    <t>fail</t>
  </si>
  <si>
    <t>Suma</t>
  </si>
  <si>
    <t>Średnia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</si>
</sst>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Fill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 odpowiedzi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'4o-mini'!$L$2:$L$7</c:f>
              <c:strCache>
                <c:ptCount val="6"/>
                <c:pt idx="0">
                  <c:v>Weather Agent</c:v>
                </c:pt>
                <c:pt idx="1">
                  <c:v>Attractions Agent</c:v>
                </c:pt>
                <c:pt idx="2">
                  <c:v>Accommodation Agent</c:v>
                </c:pt>
                <c:pt idx="3">
                  <c:v>Transport Agent</c:v>
                </c:pt>
                <c:pt idx="4">
                  <c:v>Summarizer Agent</c:v>
                </c:pt>
                <c:pt idx="5">
                  <c:v>Translator Agent</c:v>
                </c:pt>
              </c:strCache>
            </c:strRef>
          </c:cat>
          <c:val>
            <c:numRef>
              <c:f>'4o-mini'!$N$2:$N$7</c:f>
              <c:numCache>
                <c:formatCode>General</c:formatCode>
                <c:ptCount val="6"/>
                <c:pt idx="0">
                  <c:v>9.5800876617431179E-3</c:v>
                </c:pt>
                <c:pt idx="1">
                  <c:v>5.1066160202025892E-3</c:v>
                </c:pt>
                <c:pt idx="2">
                  <c:v>4.68380451202389E-3</c:v>
                </c:pt>
                <c:pt idx="3">
                  <c:v>5.1211357116698695E-3</c:v>
                </c:pt>
                <c:pt idx="4">
                  <c:v>4.3748617172240699E-3</c:v>
                </c:pt>
                <c:pt idx="5">
                  <c:v>5.0749778747557995E-3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83-4C9F-B1C8-3AAEC15AF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240432"/>
        <c:axId val="501239472"/>
      </c:barChart>
      <c:catAx>
        <c:axId val="50124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501239472"/>
        <c:crosses val="autoZero"/>
        <c:auto val="1"/>
        <c:lblAlgn val="ctr"/>
        <c:lblOffset val="100"/>
        <c:noMultiLvlLbl val="0"/>
      </c:catAx>
      <c:valAx>
        <c:axId val="50123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50124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'4o-mini'!$P$1</c:f>
              <c:strCache>
                <c:ptCount val="1"/>
                <c:pt idx="0">
                  <c:v>Response Size (tokens)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'4o-mini'!$L$2:$L$7</c:f>
              <c:strCache>
                <c:ptCount val="6"/>
                <c:pt idx="0">
                  <c:v>Weather Agent</c:v>
                </c:pt>
                <c:pt idx="1">
                  <c:v>Attractions Agent</c:v>
                </c:pt>
                <c:pt idx="2">
                  <c:v>Accommodation Agent</c:v>
                </c:pt>
                <c:pt idx="3">
                  <c:v>Transport Agent</c:v>
                </c:pt>
                <c:pt idx="4">
                  <c:v>Summarizer Agent</c:v>
                </c:pt>
                <c:pt idx="5">
                  <c:v>Translator Agent</c:v>
                </c:pt>
              </c:strCache>
            </c:strRef>
          </c:cat>
          <c:val>
            <c:numRef>
              <c:f>'4o-mini'!$P$2:$P$7</c:f>
              <c:numCache>
                <c:formatCode>General</c:formatCode>
                <c:ptCount val="6"/>
                <c:pt idx="0">
                  <c:v>1355</c:v>
                </c:pt>
                <c:pt idx="1">
                  <c:v>881</c:v>
                </c:pt>
                <c:pt idx="2">
                  <c:v>1121</c:v>
                </c:pt>
                <c:pt idx="3">
                  <c:v>1057</c:v>
                </c:pt>
                <c:pt idx="4">
                  <c:v>1411</c:v>
                </c:pt>
                <c:pt idx="5">
                  <c:v>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4A-42C2-A004-0CEF40EF8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437312"/>
        <c:axId val="394437792"/>
      </c:barChart>
      <c:catAx>
        <c:axId val="39443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4437792"/>
        <c:crosses val="autoZero"/>
        <c:auto val="1"/>
        <c:lblAlgn val="ctr"/>
        <c:lblOffset val="100"/>
        <c:noMultiLvlLbl val="0"/>
      </c:catAx>
      <c:valAx>
        <c:axId val="39443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4437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Czas odpowiedzi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'gpt-3.5-turbo'!$N$1</c:f>
              <c:strCache>
                <c:ptCount val="1"/>
                <c:pt idx="0">
                  <c:v>Response Time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'gpt-3.5-turbo'!$L$2:$L$7</c:f>
              <c:strCache>
                <c:ptCount val="6"/>
                <c:pt idx="0">
                  <c:v>Weather Agent</c:v>
                </c:pt>
                <c:pt idx="1">
                  <c:v>Attractions Agent</c:v>
                </c:pt>
                <c:pt idx="2">
                  <c:v>Accommodation Agent</c:v>
                </c:pt>
                <c:pt idx="3">
                  <c:v>Transport Agent</c:v>
                </c:pt>
                <c:pt idx="4">
                  <c:v>Summarizer Agent</c:v>
                </c:pt>
                <c:pt idx="5">
                  <c:v>Translator Agent</c:v>
                </c:pt>
              </c:strCache>
            </c:strRef>
          </c:cat>
          <c:val>
            <c:numRef>
              <c:f>'gpt-3.5-turbo'!$N$2:$N$7</c:f>
              <c:numCache>
                <c:formatCode>General</c:formatCode>
                <c:ptCount val="6"/>
                <c:pt idx="0">
                  <c:v>4.2063715000000002E-3</c:v>
                </c:pt>
                <c:pt idx="1">
                  <c:v>5.1994085000000006E-3</c:v>
                </c:pt>
                <c:pt idx="2">
                  <c:v>4.2233941999999993E-3</c:v>
                </c:pt>
                <c:pt idx="3">
                  <c:v>4.7114611000000006E-3</c:v>
                </c:pt>
                <c:pt idx="4">
                  <c:v>4.0708065000000003E-3</c:v>
                </c:pt>
                <c:pt idx="5">
                  <c:v>4.2708397E-3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56-4BD3-9A51-B10E51A0A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7555536"/>
        <c:axId val="543158704"/>
      </c:barChart>
      <c:catAx>
        <c:axId val="49755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543158704"/>
        <c:crosses val="autoZero"/>
        <c:auto val="1"/>
        <c:lblAlgn val="ctr"/>
        <c:lblOffset val="100"/>
        <c:noMultiLvlLbl val="0"/>
      </c:catAx>
      <c:valAx>
        <c:axId val="54315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497555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'gpt-3.5-turbo'!$P$1</c:f>
              <c:strCache>
                <c:ptCount val="1"/>
                <c:pt idx="0">
                  <c:v>Response Size (tokens)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'gpt-3.5-turbo'!$L$2:$L$7</c:f>
              <c:strCache>
                <c:ptCount val="6"/>
                <c:pt idx="0">
                  <c:v>Weather Agent</c:v>
                </c:pt>
                <c:pt idx="1">
                  <c:v>Attractions Agent</c:v>
                </c:pt>
                <c:pt idx="2">
                  <c:v>Accommodation Agent</c:v>
                </c:pt>
                <c:pt idx="3">
                  <c:v>Transport Agent</c:v>
                </c:pt>
                <c:pt idx="4">
                  <c:v>Summarizer Agent</c:v>
                </c:pt>
                <c:pt idx="5">
                  <c:v>Translator Agent</c:v>
                </c:pt>
              </c:strCache>
            </c:strRef>
          </c:cat>
          <c:val>
            <c:numRef>
              <c:f>'gpt-3.5-turbo'!$P$2:$P$7</c:f>
              <c:numCache>
                <c:formatCode>General</c:formatCode>
                <c:ptCount val="6"/>
                <c:pt idx="0">
                  <c:v>1052</c:v>
                </c:pt>
                <c:pt idx="1">
                  <c:v>1349</c:v>
                </c:pt>
                <c:pt idx="2">
                  <c:v>881</c:v>
                </c:pt>
                <c:pt idx="3">
                  <c:v>1121</c:v>
                </c:pt>
                <c:pt idx="4">
                  <c:v>1057</c:v>
                </c:pt>
                <c:pt idx="5">
                  <c:v>1411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29-4CC9-A3CF-5E656F110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487328"/>
        <c:axId val="562484448"/>
      </c:barChart>
      <c:catAx>
        <c:axId val="56248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562484448"/>
        <c:crosses val="autoZero"/>
        <c:auto val="1"/>
        <c:lblAlgn val="ctr"/>
        <c:lblOffset val="100"/>
        <c:noMultiLvlLbl val="0"/>
      </c:catAx>
      <c:valAx>
        <c:axId val="5624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56248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'chatgpt-4o-latest'!$N$1</c:f>
              <c:strCache>
                <c:ptCount val="1"/>
                <c:pt idx="0">
                  <c:v>Response Time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'chatgpt-4o-latest'!$L$2:$L$7</c:f>
              <c:strCache>
                <c:ptCount val="6"/>
                <c:pt idx="0">
                  <c:v>Weather Agent</c:v>
                </c:pt>
                <c:pt idx="1">
                  <c:v>Attractions Agent</c:v>
                </c:pt>
                <c:pt idx="2">
                  <c:v>Accommodation Agent</c:v>
                </c:pt>
                <c:pt idx="3">
                  <c:v>Transport Agent</c:v>
                </c:pt>
                <c:pt idx="4">
                  <c:v>Summarizer Agent</c:v>
                </c:pt>
                <c:pt idx="5">
                  <c:v>Translator Agent</c:v>
                </c:pt>
              </c:strCache>
            </c:strRef>
          </c:cat>
          <c:val>
            <c:numRef>
              <c:f>'chatgpt-4o-latest'!$N$2:$N$7</c:f>
              <c:numCache>
                <c:formatCode>General</c:formatCode>
                <c:ptCount val="6"/>
                <c:pt idx="0">
                  <c:v>4.6643017999999994E-3</c:v>
                </c:pt>
                <c:pt idx="1">
                  <c:v>6.6873074000000001E-3</c:v>
                </c:pt>
                <c:pt idx="2">
                  <c:v>6.2639712000000011E-3</c:v>
                </c:pt>
                <c:pt idx="3">
                  <c:v>6.3507558999999995E-3</c:v>
                </c:pt>
                <c:pt idx="4">
                  <c:v>5.3566218999999997E-3</c:v>
                </c:pt>
                <c:pt idx="5">
                  <c:v>5.9558392999999998E-3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8B-4F4F-8B66-AD3BAA5A7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0007504"/>
        <c:axId val="450006064"/>
      </c:barChart>
      <c:catAx>
        <c:axId val="45000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450006064"/>
        <c:crosses val="autoZero"/>
        <c:auto val="1"/>
        <c:lblAlgn val="ctr"/>
        <c:lblOffset val="100"/>
        <c:noMultiLvlLbl val="0"/>
      </c:catAx>
      <c:valAx>
        <c:axId val="45000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45000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'chatgpt-4o-latest'!$P$1</c:f>
              <c:strCache>
                <c:ptCount val="1"/>
                <c:pt idx="0">
                  <c:v>Response Size (tokens)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'chatgpt-4o-latest'!$L$2:$L$7</c:f>
              <c:strCache>
                <c:ptCount val="6"/>
                <c:pt idx="0">
                  <c:v>Weather Agent</c:v>
                </c:pt>
                <c:pt idx="1">
                  <c:v>Attractions Agent</c:v>
                </c:pt>
                <c:pt idx="2">
                  <c:v>Accommodation Agent</c:v>
                </c:pt>
                <c:pt idx="3">
                  <c:v>Transport Agent</c:v>
                </c:pt>
                <c:pt idx="4">
                  <c:v>Summarizer Agent</c:v>
                </c:pt>
                <c:pt idx="5">
                  <c:v>Translator Agent</c:v>
                </c:pt>
              </c:strCache>
            </c:strRef>
          </c:cat>
          <c:val>
            <c:numRef>
              <c:f>'chatgpt-4o-latest'!$P$2:$P$7</c:f>
              <c:numCache>
                <c:formatCode>General</c:formatCode>
                <c:ptCount val="6"/>
                <c:pt idx="0">
                  <c:v>1243.5999999999999</c:v>
                </c:pt>
                <c:pt idx="1">
                  <c:v>993.2</c:v>
                </c:pt>
                <c:pt idx="2">
                  <c:v>1283.8</c:v>
                </c:pt>
                <c:pt idx="3">
                  <c:v>1017.4</c:v>
                </c:pt>
                <c:pt idx="4">
                  <c:v>1359.6</c:v>
                </c:pt>
                <c:pt idx="5">
                  <c:v>959.1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D8-456A-AD28-40EA479D9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484928"/>
        <c:axId val="562483968"/>
      </c:barChart>
      <c:catAx>
        <c:axId val="56248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562483968"/>
        <c:crosses val="autoZero"/>
        <c:auto val="1"/>
        <c:lblAlgn val="ctr"/>
        <c:lblOffset val="100"/>
        <c:noMultiLvlLbl val="0"/>
      </c:catAx>
      <c:valAx>
        <c:axId val="56248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56248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1019175</xdr:colOff>
      <xdr:row>9</xdr:row>
      <xdr:rowOff>138112</xdr:rowOff>
    </xdr:from>
    <xdr:to>
      <xdr:col>14</xdr:col>
      <xdr:colOff>352425</xdr:colOff>
      <xdr:row>24</xdr:row>
      <xdr:rowOff>23812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62BA8F57-DF6D-7A09-3619-8EC3E3B817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990600</xdr:colOff>
      <xdr:row>24</xdr:row>
      <xdr:rowOff>52387</xdr:rowOff>
    </xdr:from>
    <xdr:to>
      <xdr:col>14</xdr:col>
      <xdr:colOff>323850</xdr:colOff>
      <xdr:row>38</xdr:row>
      <xdr:rowOff>128587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92DE5A2-E2B5-829C-D90C-ADF0F74C6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981075</xdr:colOff>
      <xdr:row>9</xdr:row>
      <xdr:rowOff>61912</xdr:rowOff>
    </xdr:from>
    <xdr:to>
      <xdr:col>14</xdr:col>
      <xdr:colOff>314325</xdr:colOff>
      <xdr:row>23</xdr:row>
      <xdr:rowOff>138112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7756A29-D486-1BE3-F4FE-A082AF29FE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952500</xdr:colOff>
      <xdr:row>23</xdr:row>
      <xdr:rowOff>157162</xdr:rowOff>
    </xdr:from>
    <xdr:to>
      <xdr:col>14</xdr:col>
      <xdr:colOff>285750</xdr:colOff>
      <xdr:row>38</xdr:row>
      <xdr:rowOff>42862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C7CE30D-BBE3-5D8A-6D1D-521C91D6B2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1038225</xdr:colOff>
      <xdr:row>9</xdr:row>
      <xdr:rowOff>23812</xdr:rowOff>
    </xdr:from>
    <xdr:to>
      <xdr:col>14</xdr:col>
      <xdr:colOff>371475</xdr:colOff>
      <xdr:row>23</xdr:row>
      <xdr:rowOff>100012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D1BBA00-D857-9C70-9F76-6ABEA73FB9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23</xdr:row>
      <xdr:rowOff>147637</xdr:rowOff>
    </xdr:from>
    <xdr:to>
      <xdr:col>14</xdr:col>
      <xdr:colOff>381000</xdr:colOff>
      <xdr:row>38</xdr:row>
      <xdr:rowOff>33337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AFB9B8C3-1D46-464C-4ABC-2A110C7C43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Q61"/>
  <sheetViews>
    <sheetView zoomScaleNormal="100" workbookViewId="0">
      <selection activeCell="P9" activeCellId="2" sqref="Q37 N9 P9"/>
    </sheetView>
  </sheetViews>
  <sheetFormatPr defaultRowHeight="15" x14ac:dyDescent="0.25"/>
  <cols>
    <col min="1" max="17" width="15.7109375" style="4" customWidth="1"/>
    <col min="18" max="16384" width="9.140625" style="4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 t="s">
        <v>26</v>
      </c>
      <c r="J1" s="2" t="s">
        <v>20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22</v>
      </c>
      <c r="P1" s="1" t="s">
        <v>5</v>
      </c>
      <c r="Q1" s="1" t="s">
        <v>6</v>
      </c>
    </row>
    <row r="2" spans="1:17" x14ac:dyDescent="0.25">
      <c r="A2" s="4" t="s">
        <v>7</v>
      </c>
      <c r="B2" s="4" t="s">
        <v>8</v>
      </c>
      <c r="C2" s="4" t="s">
        <v>9</v>
      </c>
      <c r="D2" s="4">
        <v>3.9997100830078004E-3</v>
      </c>
      <c r="E2" s="4" t="b">
        <v>1</v>
      </c>
      <c r="F2" s="4">
        <v>1355</v>
      </c>
      <c r="G2" s="4">
        <v>0</v>
      </c>
      <c r="I2" s="4" t="b">
        <f>IF(E2,FALSE,1)</f>
        <v>0</v>
      </c>
      <c r="J2" s="4">
        <v>60</v>
      </c>
      <c r="K2" s="6" t="s">
        <v>7</v>
      </c>
      <c r="L2" s="6" t="s">
        <v>8</v>
      </c>
      <c r="M2" s="6" t="s">
        <v>9</v>
      </c>
      <c r="N2" s="6" cm="1">
        <f t="array" ref="N2">SUM(IF(MOD(ROW(D2:D56)-ROW(D$2),6)=0,D2:D56,0))/J4</f>
        <v>9.5800876617431179E-3</v>
      </c>
      <c r="O2" s="6" cm="1">
        <f t="array" ref="O2">SUM(IF(MOD(ROW(I2:I56)-ROW(I$2),6)=0,I2:I56,0))/J4</f>
        <v>0</v>
      </c>
      <c r="P2" s="6" cm="1">
        <f t="array" ref="P2">SUM(IF(MOD(ROW(F2:F56)-ROW(F$2),6)=0,F2:F56,0))/J4</f>
        <v>1355</v>
      </c>
      <c r="Q2" s="6" cm="1">
        <f t="array" ref="Q2">SUM(IF(MOD(ROW(G2:G56)-ROW(G$2),6)=0,G2:G56,0))</f>
        <v>0</v>
      </c>
    </row>
    <row r="3" spans="1:17" x14ac:dyDescent="0.25">
      <c r="A3" s="4" t="s">
        <v>10</v>
      </c>
      <c r="B3" s="4" t="s">
        <v>11</v>
      </c>
      <c r="C3" s="4" t="s">
        <v>9</v>
      </c>
      <c r="D3" s="4">
        <v>1.9996166229247999E-3</v>
      </c>
      <c r="E3" s="4" t="b">
        <v>1</v>
      </c>
      <c r="F3" s="4">
        <v>881</v>
      </c>
      <c r="G3" s="4">
        <v>0</v>
      </c>
      <c r="I3" s="4" t="b">
        <f t="shared" ref="I3:I66" si="0">IF(E3,FALSE,1)</f>
        <v>0</v>
      </c>
      <c r="J3" s="4" t="s">
        <v>21</v>
      </c>
      <c r="K3" s="6" t="s">
        <v>10</v>
      </c>
      <c r="L3" s="6" t="s">
        <v>11</v>
      </c>
      <c r="M3" s="6" t="s">
        <v>9</v>
      </c>
      <c r="N3" s="6" cm="1">
        <f t="array" ref="N3">SUM(IF(MOD(ROW(D4:D57)-ROW(D$3),6)=0,D4:D57,0))/J4</f>
        <v>5.1066160202025892E-3</v>
      </c>
      <c r="O3" s="6" cm="1">
        <f t="array" ref="O3">SUM(IF(MOD(ROW(I3:I57)-ROW(I$3),6)=0,I3:I57,0))/J4</f>
        <v>0</v>
      </c>
      <c r="P3" s="6" cm="1">
        <f t="array" ref="P3">SUM(IF(MOD(ROW(F3:F57)-ROW(F$3),6)=0,F3:F57,0))/J4</f>
        <v>881</v>
      </c>
      <c r="Q3" s="6" cm="1">
        <f t="array" ref="Q3">SUM(IF(MOD(ROW(G3:G57)-ROW(G$3),6)=0,G3:G57,0))</f>
        <v>0</v>
      </c>
    </row>
    <row r="4" spans="1:17" x14ac:dyDescent="0.25">
      <c r="A4" s="4" t="s">
        <v>12</v>
      </c>
      <c r="B4" s="4" t="s">
        <v>13</v>
      </c>
      <c r="C4" s="4" t="s">
        <v>9</v>
      </c>
      <c r="D4" s="4">
        <v>1.5435218811035E-3</v>
      </c>
      <c r="E4" s="4" t="b">
        <v>1</v>
      </c>
      <c r="F4" s="4">
        <v>1121</v>
      </c>
      <c r="G4" s="4">
        <v>0</v>
      </c>
      <c r="I4" s="4" t="b">
        <f t="shared" si="0"/>
        <v>0</v>
      </c>
      <c r="J4" s="4">
        <f>J2/6</f>
        <v>10</v>
      </c>
      <c r="K4" s="6" t="s">
        <v>12</v>
      </c>
      <c r="L4" s="6" t="s">
        <v>13</v>
      </c>
      <c r="M4" s="6" t="s">
        <v>9</v>
      </c>
      <c r="N4" s="6" cm="1">
        <f t="array" ref="N4">SUM(IF(MOD(ROW(D4:D58)-ROW(D$4),6)=0,D4:D58,0))/J4</f>
        <v>4.68380451202389E-3</v>
      </c>
      <c r="O4" s="6" cm="1">
        <f t="array" ref="O4">SUM(IF(MOD(ROW(I4:I58)-ROW(I$4),6)=0,I4:I58,0))/J4</f>
        <v>0</v>
      </c>
      <c r="P4" s="6" cm="1">
        <f t="array" ref="P4">SUM(IF(MOD(ROW(F4:F58)-ROW(F$4),6)=0,F4:F58,0))/J4</f>
        <v>1121</v>
      </c>
      <c r="Q4" s="6" cm="1">
        <f t="array" ref="Q4">SUM(IF(MOD(ROW(G3:G58)-ROW(G$4),6)=0,G3:G58,0))</f>
        <v>0</v>
      </c>
    </row>
    <row r="5" spans="1:17" x14ac:dyDescent="0.25">
      <c r="A5" s="4" t="s">
        <v>14</v>
      </c>
      <c r="B5" s="4" t="s">
        <v>15</v>
      </c>
      <c r="C5" s="4" t="s">
        <v>9</v>
      </c>
      <c r="D5" s="4">
        <v>1.97434425354E-3</v>
      </c>
      <c r="E5" s="4" t="b">
        <v>1</v>
      </c>
      <c r="F5" s="4">
        <v>1057</v>
      </c>
      <c r="G5" s="4">
        <v>0</v>
      </c>
      <c r="I5" s="4" t="b">
        <f t="shared" si="0"/>
        <v>0</v>
      </c>
      <c r="K5" s="6" t="s">
        <v>14</v>
      </c>
      <c r="L5" s="6" t="s">
        <v>15</v>
      </c>
      <c r="M5" s="6" t="s">
        <v>9</v>
      </c>
      <c r="N5" s="6" cm="1">
        <f t="array" ref="N5">SUM(IF(MOD(ROW(D5:D59)-ROW(D$5),6)=0,D5:D59,0))/J4</f>
        <v>5.1211357116698695E-3</v>
      </c>
      <c r="O5" s="6" cm="1">
        <f t="array" ref="O5">SUM(IF(MOD(ROW(I5:I59)-ROW(I$5),6)=0,I5:I59,0))/J4</f>
        <v>0</v>
      </c>
      <c r="P5" s="6" cm="1">
        <f t="array" ref="P5">SUM(IF(MOD(ROW(F5:F59)-ROW(F$5),6)=0,F5:F59,0))/J4</f>
        <v>1057</v>
      </c>
      <c r="Q5" s="6" cm="1">
        <f t="array" ref="Q5">SUM(IF(MOD(ROW(G5:G59)-ROW(G$5),6)=0,G5:G59,0))</f>
        <v>0</v>
      </c>
    </row>
    <row r="6" spans="1:17" x14ac:dyDescent="0.25">
      <c r="A6" s="4" t="s">
        <v>16</v>
      </c>
      <c r="B6" s="4" t="s">
        <v>17</v>
      </c>
      <c r="C6" s="4" t="s">
        <v>9</v>
      </c>
      <c r="D6" s="4">
        <v>1.9974708557128E-3</v>
      </c>
      <c r="E6" s="4" t="b">
        <v>1</v>
      </c>
      <c r="F6" s="4">
        <v>1411</v>
      </c>
      <c r="G6" s="4">
        <v>0</v>
      </c>
      <c r="I6" s="4" t="b">
        <f t="shared" si="0"/>
        <v>0</v>
      </c>
      <c r="K6" s="6" t="s">
        <v>16</v>
      </c>
      <c r="L6" s="6" t="s">
        <v>17</v>
      </c>
      <c r="M6" s="6" t="s">
        <v>9</v>
      </c>
      <c r="N6" s="6" cm="1">
        <f t="array" ref="N6">SUM(IF(MOD(ROW(D7:D60)-ROW(D$7),6)=0,D7:D60,0))/J4</f>
        <v>4.3748617172240699E-3</v>
      </c>
      <c r="O6" s="6" cm="1">
        <f t="array" ref="O6">SUM(IF(MOD(ROW(I6:I60)-ROW(I$6),6)=0,I6:I60,0))/J4</f>
        <v>0</v>
      </c>
      <c r="P6" s="6" cm="1">
        <f t="array" ref="P6">SUM(IF(MOD(ROW(F6:F60)-ROW(F$6),6)=0,F6:F60,0))/J4</f>
        <v>1411</v>
      </c>
      <c r="Q6" s="6" cm="1">
        <f t="array" ref="Q6">SUM(IF(MOD(ROW(G6:G60)-ROW(G$6),6)=0,G6:G60,0))</f>
        <v>0</v>
      </c>
    </row>
    <row r="7" spans="1:17" x14ac:dyDescent="0.25">
      <c r="A7" s="4" t="s">
        <v>18</v>
      </c>
      <c r="B7" s="4" t="s">
        <v>19</v>
      </c>
      <c r="C7" s="4" t="s">
        <v>9</v>
      </c>
      <c r="D7" s="4">
        <v>9.9968910217279995E-4</v>
      </c>
      <c r="E7" s="4" t="b">
        <v>1</v>
      </c>
      <c r="F7" s="4">
        <v>1002</v>
      </c>
      <c r="G7" s="4">
        <v>0</v>
      </c>
      <c r="I7" s="4" t="b">
        <f t="shared" si="0"/>
        <v>0</v>
      </c>
      <c r="K7" s="6" t="s">
        <v>18</v>
      </c>
      <c r="L7" s="6" t="s">
        <v>19</v>
      </c>
      <c r="M7" s="6" t="s">
        <v>9</v>
      </c>
      <c r="N7" s="6" cm="1">
        <f t="array" ref="N7">SUM(IF(MOD(ROW(D7:D61)-ROW(D$7),6)=0,D7:D61,0))/J4</f>
        <v>5.0749778747557995E-3</v>
      </c>
      <c r="O7" s="6" cm="1">
        <f t="array" ref="O7">SUM(IF(MOD(ROW(I7:I61)-ROW(I$7),6)=0,I7:I61,0))/J4</f>
        <v>0</v>
      </c>
      <c r="P7" s="6" cm="1">
        <f t="array" ref="P7">SUM(IF(MOD(ROW(F7:F61)-ROW(F$7),6)=0,F7:F61,0))/J4</f>
        <v>1002</v>
      </c>
      <c r="Q7" s="6" cm="1">
        <f t="array" ref="Q7">SUM(IF(MOD(ROW(G7:G61)-ROW(G$7),6)=0,G7:G61,0))</f>
        <v>0</v>
      </c>
    </row>
    <row r="8" spans="1:17" x14ac:dyDescent="0.25">
      <c r="A8" s="4" t="s">
        <v>7</v>
      </c>
      <c r="B8" s="4" t="s">
        <v>8</v>
      </c>
      <c r="C8" s="4" t="s">
        <v>9</v>
      </c>
      <c r="D8" s="4">
        <v>4.0233135223388004E-3</v>
      </c>
      <c r="E8" s="4" t="b">
        <v>1</v>
      </c>
      <c r="F8" s="4">
        <v>1355</v>
      </c>
      <c r="G8" s="4">
        <v>0</v>
      </c>
      <c r="I8" s="4" t="b">
        <f t="shared" si="0"/>
        <v>0</v>
      </c>
      <c r="M8" s="6" t="s">
        <v>27</v>
      </c>
      <c r="N8" s="6">
        <f>SUM(N2:N7)</f>
        <v>3.3941483497619336E-2</v>
      </c>
      <c r="O8" s="6">
        <f t="shared" ref="O8:Q8" si="1">SUM(O2:O7)</f>
        <v>0</v>
      </c>
      <c r="P8" s="6">
        <f t="shared" si="1"/>
        <v>6827</v>
      </c>
      <c r="Q8" s="6">
        <f t="shared" si="1"/>
        <v>0</v>
      </c>
    </row>
    <row r="9" spans="1:17" x14ac:dyDescent="0.25">
      <c r="A9" s="4" t="s">
        <v>10</v>
      </c>
      <c r="B9" s="4" t="s">
        <v>11</v>
      </c>
      <c r="C9" s="4" t="s">
        <v>9</v>
      </c>
      <c r="D9" s="4">
        <v>1.9977092742918998E-3</v>
      </c>
      <c r="E9" s="4" t="b">
        <v>1</v>
      </c>
      <c r="F9" s="4">
        <v>881</v>
      </c>
      <c r="G9" s="4">
        <v>0</v>
      </c>
      <c r="I9" s="4" t="b">
        <f t="shared" si="0"/>
        <v>0</v>
      </c>
      <c r="M9" s="6" t="s">
        <v>28</v>
      </c>
      <c r="N9" s="6">
        <f>N8/$J$2</f>
        <v>5.6569139162698898E-4</v>
      </c>
      <c r="O9" s="6">
        <f t="shared" ref="O9:Q9" si="2">O8/$J$2</f>
        <v>0</v>
      </c>
      <c r="P9" s="6">
        <f t="shared" si="2"/>
        <v>113.78333333333333</v>
      </c>
      <c r="Q9" s="6">
        <f t="shared" si="2"/>
        <v>0</v>
      </c>
    </row>
    <row r="10" spans="1:17" x14ac:dyDescent="0.25">
      <c r="A10" s="4" t="s">
        <v>12</v>
      </c>
      <c r="B10" s="4" t="s">
        <v>13</v>
      </c>
      <c r="C10" s="4" t="s">
        <v>9</v>
      </c>
      <c r="D10" s="4">
        <v>2.0008087158202999E-3</v>
      </c>
      <c r="E10" s="4" t="b">
        <v>1</v>
      </c>
      <c r="F10" s="4">
        <v>1121</v>
      </c>
      <c r="G10" s="4">
        <v>0</v>
      </c>
      <c r="I10" s="4" t="b">
        <f t="shared" si="0"/>
        <v>0</v>
      </c>
    </row>
    <row r="11" spans="1:17" x14ac:dyDescent="0.25">
      <c r="A11" s="4" t="s">
        <v>14</v>
      </c>
      <c r="B11" s="4" t="s">
        <v>15</v>
      </c>
      <c r="C11" s="4" t="s">
        <v>9</v>
      </c>
      <c r="D11" s="4">
        <v>2.5084018707275E-3</v>
      </c>
      <c r="E11" s="4" t="b">
        <v>1</v>
      </c>
      <c r="F11" s="4">
        <v>1057</v>
      </c>
      <c r="G11" s="4">
        <v>0</v>
      </c>
      <c r="I11" s="4" t="b">
        <f t="shared" si="0"/>
        <v>0</v>
      </c>
    </row>
    <row r="12" spans="1:17" x14ac:dyDescent="0.25">
      <c r="A12" s="4" t="s">
        <v>16</v>
      </c>
      <c r="B12" s="4" t="s">
        <v>17</v>
      </c>
      <c r="C12" s="4" t="s">
        <v>9</v>
      </c>
      <c r="D12" s="4">
        <v>3.0066967010497999E-3</v>
      </c>
      <c r="E12" s="4" t="b">
        <v>1</v>
      </c>
      <c r="F12" s="4">
        <v>1411</v>
      </c>
      <c r="G12" s="4">
        <v>0</v>
      </c>
      <c r="I12" s="4" t="b">
        <f t="shared" si="0"/>
        <v>0</v>
      </c>
    </row>
    <row r="13" spans="1:17" x14ac:dyDescent="0.25">
      <c r="A13" s="4" t="s">
        <v>18</v>
      </c>
      <c r="B13" s="4" t="s">
        <v>19</v>
      </c>
      <c r="C13" s="4" t="s">
        <v>9</v>
      </c>
      <c r="D13" s="4">
        <v>2.0837783813475999E-3</v>
      </c>
      <c r="E13" s="4" t="b">
        <v>1</v>
      </c>
      <c r="F13" s="4">
        <v>1002</v>
      </c>
      <c r="G13" s="4">
        <v>0</v>
      </c>
      <c r="I13" s="4" t="b">
        <f t="shared" si="0"/>
        <v>0</v>
      </c>
    </row>
    <row r="14" spans="1:17" x14ac:dyDescent="0.25">
      <c r="A14" s="4" t="s">
        <v>7</v>
      </c>
      <c r="B14" s="4" t="s">
        <v>8</v>
      </c>
      <c r="C14" s="4" t="s">
        <v>9</v>
      </c>
      <c r="D14" s="4">
        <v>1.10003948211669E-2</v>
      </c>
      <c r="E14" s="4" t="b">
        <v>1</v>
      </c>
      <c r="F14" s="4">
        <v>1355</v>
      </c>
      <c r="G14" s="4">
        <v>0</v>
      </c>
      <c r="I14" s="4" t="b">
        <f t="shared" si="0"/>
        <v>0</v>
      </c>
    </row>
    <row r="15" spans="1:17" x14ac:dyDescent="0.25">
      <c r="A15" s="4" t="s">
        <v>10</v>
      </c>
      <c r="B15" s="4" t="s">
        <v>11</v>
      </c>
      <c r="C15" s="4" t="s">
        <v>9</v>
      </c>
      <c r="D15" s="4">
        <v>6.9801807403564002E-3</v>
      </c>
      <c r="E15" s="4" t="b">
        <v>1</v>
      </c>
      <c r="F15" s="4">
        <v>881</v>
      </c>
      <c r="G15" s="4">
        <v>0</v>
      </c>
      <c r="I15" s="4" t="b">
        <f t="shared" si="0"/>
        <v>0</v>
      </c>
    </row>
    <row r="16" spans="1:17" x14ac:dyDescent="0.25">
      <c r="A16" s="4" t="s">
        <v>12</v>
      </c>
      <c r="B16" s="4" t="s">
        <v>13</v>
      </c>
      <c r="C16" s="4" t="s">
        <v>9</v>
      </c>
      <c r="D16" s="4">
        <v>5.8801174163818004E-3</v>
      </c>
      <c r="E16" s="4" t="b">
        <v>1</v>
      </c>
      <c r="F16" s="4">
        <v>1121</v>
      </c>
      <c r="G16" s="4">
        <v>0</v>
      </c>
      <c r="I16" s="4" t="b">
        <f t="shared" si="0"/>
        <v>0</v>
      </c>
    </row>
    <row r="17" spans="1:9" x14ac:dyDescent="0.25">
      <c r="A17" s="4" t="s">
        <v>14</v>
      </c>
      <c r="B17" s="4" t="s">
        <v>15</v>
      </c>
      <c r="C17" s="4" t="s">
        <v>9</v>
      </c>
      <c r="D17" s="4">
        <v>5.1109790802000999E-3</v>
      </c>
      <c r="E17" s="4" t="b">
        <v>1</v>
      </c>
      <c r="F17" s="4">
        <v>1057</v>
      </c>
      <c r="G17" s="4">
        <v>0</v>
      </c>
      <c r="I17" s="4" t="b">
        <f t="shared" si="0"/>
        <v>0</v>
      </c>
    </row>
    <row r="18" spans="1:9" x14ac:dyDescent="0.25">
      <c r="A18" s="4" t="s">
        <v>16</v>
      </c>
      <c r="B18" s="4" t="s">
        <v>17</v>
      </c>
      <c r="C18" s="4" t="s">
        <v>9</v>
      </c>
      <c r="D18" s="4">
        <v>5.0997734069824002E-3</v>
      </c>
      <c r="E18" s="4" t="b">
        <v>1</v>
      </c>
      <c r="F18" s="4">
        <v>1411</v>
      </c>
      <c r="G18" s="4">
        <v>0</v>
      </c>
      <c r="I18" s="4" t="b">
        <f t="shared" si="0"/>
        <v>0</v>
      </c>
    </row>
    <row r="19" spans="1:9" x14ac:dyDescent="0.25">
      <c r="A19" s="4" t="s">
        <v>18</v>
      </c>
      <c r="B19" s="4" t="s">
        <v>19</v>
      </c>
      <c r="C19" s="4" t="s">
        <v>9</v>
      </c>
      <c r="D19" s="4">
        <v>6.3860416412353004E-3</v>
      </c>
      <c r="E19" s="4" t="b">
        <v>1</v>
      </c>
      <c r="F19" s="4">
        <v>1002</v>
      </c>
      <c r="G19" s="4">
        <v>0</v>
      </c>
      <c r="I19" s="4" t="b">
        <f t="shared" si="0"/>
        <v>0</v>
      </c>
    </row>
    <row r="20" spans="1:9" x14ac:dyDescent="0.25">
      <c r="A20" s="4" t="s">
        <v>7</v>
      </c>
      <c r="B20" s="4" t="s">
        <v>8</v>
      </c>
      <c r="C20" s="4" t="s">
        <v>9</v>
      </c>
      <c r="D20" s="4">
        <v>1.18632316589355E-2</v>
      </c>
      <c r="E20" s="4" t="b">
        <v>1</v>
      </c>
      <c r="F20" s="4">
        <v>1355</v>
      </c>
      <c r="G20" s="4">
        <v>0</v>
      </c>
      <c r="I20" s="4" t="b">
        <f t="shared" si="0"/>
        <v>0</v>
      </c>
    </row>
    <row r="21" spans="1:9" x14ac:dyDescent="0.25">
      <c r="A21" s="4" t="s">
        <v>10</v>
      </c>
      <c r="B21" s="4" t="s">
        <v>11</v>
      </c>
      <c r="C21" s="4" t="s">
        <v>9</v>
      </c>
      <c r="D21" s="4">
        <v>5.9821605682373004E-3</v>
      </c>
      <c r="E21" s="4" t="b">
        <v>1</v>
      </c>
      <c r="F21" s="4">
        <v>881</v>
      </c>
      <c r="G21" s="4">
        <v>0</v>
      </c>
      <c r="I21" s="4" t="b">
        <f t="shared" si="0"/>
        <v>0</v>
      </c>
    </row>
    <row r="22" spans="1:9" x14ac:dyDescent="0.25">
      <c r="A22" s="4" t="s">
        <v>12</v>
      </c>
      <c r="B22" s="4" t="s">
        <v>13</v>
      </c>
      <c r="C22" s="4" t="s">
        <v>9</v>
      </c>
      <c r="D22" s="4">
        <v>5.0821304321289002E-3</v>
      </c>
      <c r="E22" s="4" t="b">
        <v>1</v>
      </c>
      <c r="F22" s="4">
        <v>1121</v>
      </c>
      <c r="G22" s="4">
        <v>0</v>
      </c>
      <c r="I22" s="4" t="b">
        <f t="shared" si="0"/>
        <v>0</v>
      </c>
    </row>
    <row r="23" spans="1:9" x14ac:dyDescent="0.25">
      <c r="A23" s="4" t="s">
        <v>14</v>
      </c>
      <c r="B23" s="4" t="s">
        <v>15</v>
      </c>
      <c r="C23" s="4" t="s">
        <v>9</v>
      </c>
      <c r="D23" s="4">
        <v>5.6166648864745998E-3</v>
      </c>
      <c r="E23" s="4" t="b">
        <v>1</v>
      </c>
      <c r="F23" s="4">
        <v>1057</v>
      </c>
      <c r="G23" s="4">
        <v>0</v>
      </c>
      <c r="I23" s="4" t="b">
        <f t="shared" si="0"/>
        <v>0</v>
      </c>
    </row>
    <row r="24" spans="1:9" x14ac:dyDescent="0.25">
      <c r="A24" s="4" t="s">
        <v>16</v>
      </c>
      <c r="B24" s="4" t="s">
        <v>17</v>
      </c>
      <c r="C24" s="4" t="s">
        <v>9</v>
      </c>
      <c r="D24" s="4">
        <v>6.0684680938720001E-3</v>
      </c>
      <c r="E24" s="4" t="b">
        <v>1</v>
      </c>
      <c r="F24" s="4">
        <v>1411</v>
      </c>
      <c r="G24" s="4">
        <v>0</v>
      </c>
      <c r="I24" s="4" t="b">
        <f t="shared" si="0"/>
        <v>0</v>
      </c>
    </row>
    <row r="25" spans="1:9" x14ac:dyDescent="0.25">
      <c r="A25" s="4" t="s">
        <v>18</v>
      </c>
      <c r="B25" s="4" t="s">
        <v>19</v>
      </c>
      <c r="C25" s="4" t="s">
        <v>9</v>
      </c>
      <c r="D25" s="4">
        <v>6.0088634490965999E-3</v>
      </c>
      <c r="E25" s="4" t="b">
        <v>1</v>
      </c>
      <c r="F25" s="4">
        <v>1002</v>
      </c>
      <c r="G25" s="4">
        <v>0</v>
      </c>
      <c r="I25" s="4" t="b">
        <f t="shared" si="0"/>
        <v>0</v>
      </c>
    </row>
    <row r="26" spans="1:9" x14ac:dyDescent="0.25">
      <c r="A26" s="4" t="s">
        <v>7</v>
      </c>
      <c r="B26" s="4" t="s">
        <v>8</v>
      </c>
      <c r="C26" s="4" t="s">
        <v>9</v>
      </c>
      <c r="D26" s="4">
        <v>1.1279821395873999E-2</v>
      </c>
      <c r="E26" s="4" t="b">
        <v>1</v>
      </c>
      <c r="F26" s="4">
        <v>1355</v>
      </c>
      <c r="G26" s="4">
        <v>0</v>
      </c>
      <c r="I26" s="4" t="b">
        <f t="shared" si="0"/>
        <v>0</v>
      </c>
    </row>
    <row r="27" spans="1:9" x14ac:dyDescent="0.25">
      <c r="A27" s="4" t="s">
        <v>10</v>
      </c>
      <c r="B27" s="4" t="s">
        <v>11</v>
      </c>
      <c r="C27" s="4" t="s">
        <v>9</v>
      </c>
      <c r="D27" s="4">
        <v>7.5552463531494002E-3</v>
      </c>
      <c r="E27" s="4" t="b">
        <v>1</v>
      </c>
      <c r="F27" s="4">
        <v>881</v>
      </c>
      <c r="G27" s="4">
        <v>0</v>
      </c>
      <c r="I27" s="4" t="b">
        <f t="shared" si="0"/>
        <v>0</v>
      </c>
    </row>
    <row r="28" spans="1:9" x14ac:dyDescent="0.25">
      <c r="A28" s="4" t="s">
        <v>12</v>
      </c>
      <c r="B28" s="4" t="s">
        <v>13</v>
      </c>
      <c r="C28" s="4" t="s">
        <v>9</v>
      </c>
      <c r="D28" s="4">
        <v>5.9070587158203004E-3</v>
      </c>
      <c r="E28" s="4" t="b">
        <v>1</v>
      </c>
      <c r="F28" s="4">
        <v>1121</v>
      </c>
      <c r="G28" s="4">
        <v>0</v>
      </c>
      <c r="I28" s="4" t="b">
        <f t="shared" si="0"/>
        <v>0</v>
      </c>
    </row>
    <row r="29" spans="1:9" x14ac:dyDescent="0.25">
      <c r="A29" s="4" t="s">
        <v>14</v>
      </c>
      <c r="B29" s="4" t="s">
        <v>15</v>
      </c>
      <c r="C29" s="4" t="s">
        <v>9</v>
      </c>
      <c r="D29" s="4">
        <v>5.0926208496093004E-3</v>
      </c>
      <c r="E29" s="4" t="b">
        <v>1</v>
      </c>
      <c r="F29" s="4">
        <v>1057</v>
      </c>
      <c r="G29" s="4">
        <v>0</v>
      </c>
      <c r="I29" s="4" t="b">
        <f t="shared" si="0"/>
        <v>0</v>
      </c>
    </row>
    <row r="30" spans="1:9" x14ac:dyDescent="0.25">
      <c r="A30" s="4" t="s">
        <v>16</v>
      </c>
      <c r="B30" s="4" t="s">
        <v>17</v>
      </c>
      <c r="C30" s="4" t="s">
        <v>9</v>
      </c>
      <c r="D30" s="4">
        <v>4.5425891876220001E-3</v>
      </c>
      <c r="E30" s="4" t="b">
        <v>1</v>
      </c>
      <c r="F30" s="4">
        <v>1411</v>
      </c>
      <c r="G30" s="4">
        <v>0</v>
      </c>
      <c r="I30" s="4" t="b">
        <f t="shared" si="0"/>
        <v>0</v>
      </c>
    </row>
    <row r="31" spans="1:9" x14ac:dyDescent="0.25">
      <c r="A31" s="4" t="s">
        <v>18</v>
      </c>
      <c r="B31" s="4" t="s">
        <v>19</v>
      </c>
      <c r="C31" s="4" t="s">
        <v>9</v>
      </c>
      <c r="D31" s="4">
        <v>6.0150623321533004E-3</v>
      </c>
      <c r="E31" s="4" t="b">
        <v>1</v>
      </c>
      <c r="F31" s="4">
        <v>1002</v>
      </c>
      <c r="G31" s="4">
        <v>0</v>
      </c>
      <c r="I31" s="4" t="b">
        <f t="shared" si="0"/>
        <v>0</v>
      </c>
    </row>
    <row r="32" spans="1:9" x14ac:dyDescent="0.25">
      <c r="A32" s="4" t="s">
        <v>7</v>
      </c>
      <c r="B32" s="4" t="s">
        <v>8</v>
      </c>
      <c r="C32" s="4" t="s">
        <v>9</v>
      </c>
      <c r="D32" s="4">
        <v>1.04703903198242E-2</v>
      </c>
      <c r="E32" s="4" t="b">
        <v>1</v>
      </c>
      <c r="F32" s="4">
        <v>1355</v>
      </c>
      <c r="G32" s="4">
        <v>0</v>
      </c>
      <c r="I32" s="4" t="b">
        <f t="shared" si="0"/>
        <v>0</v>
      </c>
    </row>
    <row r="33" spans="1:9" x14ac:dyDescent="0.25">
      <c r="A33" s="4" t="s">
        <v>10</v>
      </c>
      <c r="B33" s="4" t="s">
        <v>11</v>
      </c>
      <c r="C33" s="4" t="s">
        <v>9</v>
      </c>
      <c r="D33" s="4">
        <v>6.0391426086425001E-3</v>
      </c>
      <c r="E33" s="4" t="b">
        <v>1</v>
      </c>
      <c r="F33" s="4">
        <v>881</v>
      </c>
      <c r="G33" s="4">
        <v>0</v>
      </c>
      <c r="I33" s="4" t="b">
        <f t="shared" si="0"/>
        <v>0</v>
      </c>
    </row>
    <row r="34" spans="1:9" x14ac:dyDescent="0.25">
      <c r="A34" s="4" t="s">
        <v>12</v>
      </c>
      <c r="B34" s="4" t="s">
        <v>13</v>
      </c>
      <c r="C34" s="4" t="s">
        <v>9</v>
      </c>
      <c r="D34" s="4">
        <v>5.9995651245116997E-3</v>
      </c>
      <c r="E34" s="4" t="b">
        <v>1</v>
      </c>
      <c r="F34" s="4">
        <v>1121</v>
      </c>
      <c r="G34" s="4">
        <v>0</v>
      </c>
      <c r="I34" s="4" t="b">
        <f t="shared" si="0"/>
        <v>0</v>
      </c>
    </row>
    <row r="35" spans="1:9" x14ac:dyDescent="0.25">
      <c r="A35" s="4" t="s">
        <v>14</v>
      </c>
      <c r="B35" s="4" t="s">
        <v>15</v>
      </c>
      <c r="C35" s="4" t="s">
        <v>9</v>
      </c>
      <c r="D35" s="4">
        <v>6.8976879119873004E-3</v>
      </c>
      <c r="E35" s="4" t="b">
        <v>1</v>
      </c>
      <c r="F35" s="4">
        <v>1057</v>
      </c>
      <c r="G35" s="4">
        <v>0</v>
      </c>
      <c r="I35" s="4" t="b">
        <f t="shared" si="0"/>
        <v>0</v>
      </c>
    </row>
    <row r="36" spans="1:9" x14ac:dyDescent="0.25">
      <c r="A36" s="4" t="s">
        <v>16</v>
      </c>
      <c r="B36" s="4" t="s">
        <v>17</v>
      </c>
      <c r="C36" s="4" t="s">
        <v>9</v>
      </c>
      <c r="D36" s="4">
        <v>6.0091018676756997E-3</v>
      </c>
      <c r="E36" s="4" t="b">
        <v>1</v>
      </c>
      <c r="F36" s="4">
        <v>1411</v>
      </c>
      <c r="G36" s="4">
        <v>0</v>
      </c>
      <c r="I36" s="4" t="b">
        <f t="shared" si="0"/>
        <v>0</v>
      </c>
    </row>
    <row r="37" spans="1:9" x14ac:dyDescent="0.25">
      <c r="A37" s="4" t="s">
        <v>18</v>
      </c>
      <c r="B37" s="4" t="s">
        <v>19</v>
      </c>
      <c r="C37" s="4" t="s">
        <v>9</v>
      </c>
      <c r="D37" s="4">
        <v>5.112886428833E-3</v>
      </c>
      <c r="E37" s="4" t="b">
        <v>1</v>
      </c>
      <c r="F37" s="4">
        <v>1002</v>
      </c>
      <c r="G37" s="4">
        <v>0</v>
      </c>
      <c r="I37" s="4" t="b">
        <f t="shared" si="0"/>
        <v>0</v>
      </c>
    </row>
    <row r="38" spans="1:9" x14ac:dyDescent="0.25">
      <c r="A38" s="4" t="s">
        <v>7</v>
      </c>
      <c r="B38" s="4" t="s">
        <v>8</v>
      </c>
      <c r="C38" s="4" t="s">
        <v>9</v>
      </c>
      <c r="D38" s="4">
        <v>1.10042095184326E-2</v>
      </c>
      <c r="E38" s="4" t="b">
        <v>1</v>
      </c>
      <c r="F38" s="4">
        <v>1355</v>
      </c>
      <c r="G38" s="4">
        <v>0</v>
      </c>
      <c r="I38" s="4" t="b">
        <f t="shared" si="0"/>
        <v>0</v>
      </c>
    </row>
    <row r="39" spans="1:9" x14ac:dyDescent="0.25">
      <c r="A39" s="4" t="s">
        <v>10</v>
      </c>
      <c r="B39" s="4" t="s">
        <v>11</v>
      </c>
      <c r="C39" s="4" t="s">
        <v>9</v>
      </c>
      <c r="D39" s="4">
        <v>4.3761730194090999E-3</v>
      </c>
      <c r="E39" s="4" t="b">
        <v>1</v>
      </c>
      <c r="F39" s="4">
        <v>881</v>
      </c>
      <c r="G39" s="4">
        <v>0</v>
      </c>
      <c r="I39" s="4" t="b">
        <f t="shared" si="0"/>
        <v>0</v>
      </c>
    </row>
    <row r="40" spans="1:9" x14ac:dyDescent="0.25">
      <c r="A40" s="4" t="s">
        <v>12</v>
      </c>
      <c r="B40" s="4" t="s">
        <v>13</v>
      </c>
      <c r="C40" s="4" t="s">
        <v>9</v>
      </c>
      <c r="D40" s="4">
        <v>5.3391456604003004E-3</v>
      </c>
      <c r="E40" s="4" t="b">
        <v>1</v>
      </c>
      <c r="F40" s="4">
        <v>1121</v>
      </c>
      <c r="G40" s="4">
        <v>0</v>
      </c>
      <c r="I40" s="4" t="b">
        <f t="shared" si="0"/>
        <v>0</v>
      </c>
    </row>
    <row r="41" spans="1:9" x14ac:dyDescent="0.25">
      <c r="A41" s="4" t="s">
        <v>14</v>
      </c>
      <c r="B41" s="4" t="s">
        <v>15</v>
      </c>
      <c r="C41" s="4" t="s">
        <v>9</v>
      </c>
      <c r="D41" s="4">
        <v>6.0205459594725999E-3</v>
      </c>
      <c r="E41" s="4" t="b">
        <v>1</v>
      </c>
      <c r="F41" s="4">
        <v>1057</v>
      </c>
      <c r="G41" s="4">
        <v>0</v>
      </c>
      <c r="I41" s="4" t="b">
        <f t="shared" si="0"/>
        <v>0</v>
      </c>
    </row>
    <row r="42" spans="1:9" x14ac:dyDescent="0.25">
      <c r="A42" s="4" t="s">
        <v>16</v>
      </c>
      <c r="B42" s="4" t="s">
        <v>17</v>
      </c>
      <c r="C42" s="4" t="s">
        <v>9</v>
      </c>
      <c r="D42" s="4">
        <v>6.0098171234130001E-3</v>
      </c>
      <c r="E42" s="4" t="b">
        <v>1</v>
      </c>
      <c r="F42" s="4">
        <v>1411</v>
      </c>
      <c r="G42" s="4">
        <v>0</v>
      </c>
      <c r="I42" s="4" t="b">
        <f t="shared" si="0"/>
        <v>0</v>
      </c>
    </row>
    <row r="43" spans="1:9" x14ac:dyDescent="0.25">
      <c r="A43" s="4" t="s">
        <v>18</v>
      </c>
      <c r="B43" s="4" t="s">
        <v>19</v>
      </c>
      <c r="C43" s="4" t="s">
        <v>9</v>
      </c>
      <c r="D43" s="4">
        <v>5.9952735900878004E-3</v>
      </c>
      <c r="E43" s="4" t="b">
        <v>1</v>
      </c>
      <c r="F43" s="4">
        <v>1002</v>
      </c>
      <c r="G43" s="4">
        <v>0</v>
      </c>
      <c r="I43" s="4" t="b">
        <f t="shared" si="0"/>
        <v>0</v>
      </c>
    </row>
    <row r="44" spans="1:9" x14ac:dyDescent="0.25">
      <c r="A44" s="4" t="s">
        <v>7</v>
      </c>
      <c r="B44" s="4" t="s">
        <v>8</v>
      </c>
      <c r="C44" s="4" t="s">
        <v>9</v>
      </c>
      <c r="D44" s="4">
        <v>1.1172533035278299E-2</v>
      </c>
      <c r="E44" s="4" t="b">
        <v>1</v>
      </c>
      <c r="F44" s="4">
        <v>1355</v>
      </c>
      <c r="G44" s="4">
        <v>0</v>
      </c>
      <c r="I44" s="4" t="b">
        <f t="shared" si="0"/>
        <v>0</v>
      </c>
    </row>
    <row r="45" spans="1:9" x14ac:dyDescent="0.25">
      <c r="A45" s="4" t="s">
        <v>10</v>
      </c>
      <c r="B45" s="4" t="s">
        <v>11</v>
      </c>
      <c r="C45" s="4" t="s">
        <v>9</v>
      </c>
      <c r="D45" s="4">
        <v>6.0877799987791997E-3</v>
      </c>
      <c r="E45" s="4" t="b">
        <v>1</v>
      </c>
      <c r="F45" s="4">
        <v>881</v>
      </c>
      <c r="G45" s="4">
        <v>0</v>
      </c>
      <c r="I45" s="4" t="b">
        <f t="shared" si="0"/>
        <v>0</v>
      </c>
    </row>
    <row r="46" spans="1:9" x14ac:dyDescent="0.25">
      <c r="A46" s="4" t="s">
        <v>12</v>
      </c>
      <c r="B46" s="4" t="s">
        <v>13</v>
      </c>
      <c r="C46" s="4" t="s">
        <v>9</v>
      </c>
      <c r="D46" s="4">
        <v>3.9913654327391997E-3</v>
      </c>
      <c r="E46" s="4" t="b">
        <v>1</v>
      </c>
      <c r="F46" s="4">
        <v>1121</v>
      </c>
      <c r="G46" s="4">
        <v>0</v>
      </c>
      <c r="I46" s="4" t="b">
        <f t="shared" si="0"/>
        <v>0</v>
      </c>
    </row>
    <row r="47" spans="1:9" x14ac:dyDescent="0.25">
      <c r="A47" s="4" t="s">
        <v>14</v>
      </c>
      <c r="B47" s="4" t="s">
        <v>15</v>
      </c>
      <c r="C47" s="4" t="s">
        <v>9</v>
      </c>
      <c r="D47" s="4">
        <v>5.9468746185301997E-3</v>
      </c>
      <c r="E47" s="4" t="b">
        <v>1</v>
      </c>
      <c r="F47" s="4">
        <v>1057</v>
      </c>
      <c r="G47" s="4">
        <v>0</v>
      </c>
      <c r="I47" s="4" t="b">
        <f t="shared" si="0"/>
        <v>0</v>
      </c>
    </row>
    <row r="48" spans="1:9" x14ac:dyDescent="0.25">
      <c r="A48" s="4" t="s">
        <v>16</v>
      </c>
      <c r="B48" s="4" t="s">
        <v>17</v>
      </c>
      <c r="C48" s="4" t="s">
        <v>9</v>
      </c>
      <c r="D48" s="4">
        <v>4.0092468261718004E-3</v>
      </c>
      <c r="E48" s="4" t="b">
        <v>1</v>
      </c>
      <c r="F48" s="4">
        <v>1411</v>
      </c>
      <c r="G48" s="4">
        <v>0</v>
      </c>
      <c r="I48" s="4" t="b">
        <f t="shared" si="0"/>
        <v>0</v>
      </c>
    </row>
    <row r="49" spans="1:9" x14ac:dyDescent="0.25">
      <c r="A49" s="4" t="s">
        <v>18</v>
      </c>
      <c r="B49" s="4" t="s">
        <v>19</v>
      </c>
      <c r="C49" s="4" t="s">
        <v>9</v>
      </c>
      <c r="D49" s="4">
        <v>6.1311721801756997E-3</v>
      </c>
      <c r="E49" s="4" t="b">
        <v>1</v>
      </c>
      <c r="F49" s="4">
        <v>1002</v>
      </c>
      <c r="G49" s="4">
        <v>0</v>
      </c>
      <c r="I49" s="4" t="b">
        <f t="shared" si="0"/>
        <v>0</v>
      </c>
    </row>
    <row r="50" spans="1:9" x14ac:dyDescent="0.25">
      <c r="A50" s="4" t="s">
        <v>7</v>
      </c>
      <c r="B50" s="4" t="s">
        <v>8</v>
      </c>
      <c r="C50" s="4" t="s">
        <v>9</v>
      </c>
      <c r="D50" s="4">
        <v>1.10003948211669E-2</v>
      </c>
      <c r="E50" s="4" t="b">
        <v>1</v>
      </c>
      <c r="F50" s="4">
        <v>1355</v>
      </c>
      <c r="G50" s="4">
        <v>0</v>
      </c>
      <c r="I50" s="4" t="b">
        <f t="shared" si="0"/>
        <v>0</v>
      </c>
    </row>
    <row r="51" spans="1:9" x14ac:dyDescent="0.25">
      <c r="A51" s="4" t="s">
        <v>10</v>
      </c>
      <c r="B51" s="4" t="s">
        <v>11</v>
      </c>
      <c r="C51" s="4" t="s">
        <v>9</v>
      </c>
      <c r="D51" s="4">
        <v>5.0561428070068004E-3</v>
      </c>
      <c r="E51" s="4" t="b">
        <v>1</v>
      </c>
      <c r="F51" s="4">
        <v>881</v>
      </c>
      <c r="G51" s="4">
        <v>0</v>
      </c>
      <c r="I51" s="4" t="b">
        <f t="shared" si="0"/>
        <v>0</v>
      </c>
    </row>
    <row r="52" spans="1:9" x14ac:dyDescent="0.25">
      <c r="A52" s="4" t="s">
        <v>12</v>
      </c>
      <c r="B52" s="4" t="s">
        <v>13</v>
      </c>
      <c r="C52" s="4" t="s">
        <v>9</v>
      </c>
      <c r="D52" s="4">
        <v>5.0015449523925001E-3</v>
      </c>
      <c r="E52" s="4" t="b">
        <v>1</v>
      </c>
      <c r="F52" s="4">
        <v>1121</v>
      </c>
      <c r="G52" s="4">
        <v>0</v>
      </c>
      <c r="I52" s="4" t="b">
        <f t="shared" si="0"/>
        <v>0</v>
      </c>
    </row>
    <row r="53" spans="1:9" x14ac:dyDescent="0.25">
      <c r="A53" s="4" t="s">
        <v>14</v>
      </c>
      <c r="B53" s="4" t="s">
        <v>15</v>
      </c>
      <c r="C53" s="4" t="s">
        <v>9</v>
      </c>
      <c r="D53" s="4">
        <v>6.0112476348875999E-3</v>
      </c>
      <c r="E53" s="4" t="b">
        <v>1</v>
      </c>
      <c r="F53" s="4">
        <v>1057</v>
      </c>
      <c r="G53" s="4">
        <v>0</v>
      </c>
      <c r="I53" s="4" t="b">
        <f t="shared" si="0"/>
        <v>0</v>
      </c>
    </row>
    <row r="54" spans="1:9" x14ac:dyDescent="0.25">
      <c r="A54" s="4" t="s">
        <v>16</v>
      </c>
      <c r="B54" s="4" t="s">
        <v>17</v>
      </c>
      <c r="C54" s="4" t="s">
        <v>9</v>
      </c>
      <c r="D54" s="4">
        <v>6.1564445495605E-3</v>
      </c>
      <c r="E54" s="4" t="b">
        <v>1</v>
      </c>
      <c r="F54" s="4">
        <v>1411</v>
      </c>
      <c r="G54" s="4">
        <v>0</v>
      </c>
      <c r="I54" s="4" t="b">
        <f t="shared" si="0"/>
        <v>0</v>
      </c>
    </row>
    <row r="55" spans="1:9" x14ac:dyDescent="0.25">
      <c r="A55" s="4" t="s">
        <v>18</v>
      </c>
      <c r="B55" s="4" t="s">
        <v>19</v>
      </c>
      <c r="C55" s="4" t="s">
        <v>9</v>
      </c>
      <c r="D55" s="4">
        <v>5.0158500671385999E-3</v>
      </c>
      <c r="E55" s="4" t="b">
        <v>1</v>
      </c>
      <c r="F55" s="4">
        <v>1002</v>
      </c>
      <c r="G55" s="4">
        <v>0</v>
      </c>
      <c r="I55" s="4" t="b">
        <f t="shared" si="0"/>
        <v>0</v>
      </c>
    </row>
    <row r="56" spans="1:9" x14ac:dyDescent="0.25">
      <c r="A56" s="4" t="s">
        <v>7</v>
      </c>
      <c r="B56" s="4" t="s">
        <v>8</v>
      </c>
      <c r="C56" s="4" t="s">
        <v>9</v>
      </c>
      <c r="D56" s="4">
        <v>9.9868774414061997E-3</v>
      </c>
      <c r="E56" s="4" t="b">
        <v>1</v>
      </c>
      <c r="F56" s="4">
        <v>1355</v>
      </c>
      <c r="G56" s="4">
        <v>0</v>
      </c>
      <c r="I56" s="4" t="b">
        <f t="shared" si="0"/>
        <v>0</v>
      </c>
    </row>
    <row r="57" spans="1:9" x14ac:dyDescent="0.25">
      <c r="A57" s="4" t="s">
        <v>10</v>
      </c>
      <c r="B57" s="4" t="s">
        <v>11</v>
      </c>
      <c r="C57" s="4" t="s">
        <v>9</v>
      </c>
      <c r="D57" s="4">
        <v>6.9916248321533004E-3</v>
      </c>
      <c r="E57" s="4" t="b">
        <v>1</v>
      </c>
      <c r="F57" s="4">
        <v>881</v>
      </c>
      <c r="G57" s="4">
        <v>0</v>
      </c>
      <c r="I57" s="4" t="b">
        <f t="shared" si="0"/>
        <v>0</v>
      </c>
    </row>
    <row r="58" spans="1:9" x14ac:dyDescent="0.25">
      <c r="A58" s="4" t="s">
        <v>12</v>
      </c>
      <c r="B58" s="4" t="s">
        <v>13</v>
      </c>
      <c r="C58" s="4" t="s">
        <v>9</v>
      </c>
      <c r="D58" s="4">
        <v>6.0927867889404002E-3</v>
      </c>
      <c r="E58" s="4" t="b">
        <v>1</v>
      </c>
      <c r="F58" s="4">
        <v>1121</v>
      </c>
      <c r="G58" s="4">
        <v>0</v>
      </c>
      <c r="I58" s="4" t="b">
        <f t="shared" si="0"/>
        <v>0</v>
      </c>
    </row>
    <row r="59" spans="1:9" x14ac:dyDescent="0.25">
      <c r="A59" s="4" t="s">
        <v>14</v>
      </c>
      <c r="B59" s="4" t="s">
        <v>15</v>
      </c>
      <c r="C59" s="4" t="s">
        <v>9</v>
      </c>
      <c r="D59" s="4">
        <v>6.0319900512695E-3</v>
      </c>
      <c r="E59" s="4" t="b">
        <v>1</v>
      </c>
      <c r="F59" s="4">
        <v>1057</v>
      </c>
      <c r="G59" s="4">
        <v>0</v>
      </c>
      <c r="I59" s="4" t="b">
        <f t="shared" si="0"/>
        <v>0</v>
      </c>
    </row>
    <row r="60" spans="1:9" x14ac:dyDescent="0.25">
      <c r="A60" s="4" t="s">
        <v>16</v>
      </c>
      <c r="B60" s="4" t="s">
        <v>17</v>
      </c>
      <c r="C60" s="4" t="s">
        <v>9</v>
      </c>
      <c r="D60" s="4">
        <v>6.9949626922606997E-3</v>
      </c>
      <c r="E60" s="4" t="b">
        <v>1</v>
      </c>
      <c r="F60" s="4">
        <v>1411</v>
      </c>
      <c r="G60" s="4">
        <v>0</v>
      </c>
      <c r="I60" s="4" t="b">
        <f t="shared" si="0"/>
        <v>0</v>
      </c>
    </row>
    <row r="61" spans="1:9" x14ac:dyDescent="0.25">
      <c r="A61" s="4" t="s">
        <v>18</v>
      </c>
      <c r="B61" s="4" t="s">
        <v>19</v>
      </c>
      <c r="C61" s="4" t="s">
        <v>9</v>
      </c>
      <c r="D61" s="4">
        <v>7.0011615753173004E-3</v>
      </c>
      <c r="E61" s="4" t="b">
        <v>1</v>
      </c>
      <c r="F61" s="4">
        <v>1002</v>
      </c>
      <c r="G61" s="4">
        <v>0</v>
      </c>
      <c r="I61" s="4" t="b">
        <f t="shared" si="0"/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88BA-2B06-4980-B983-D55081B7C5EA}">
  <dimension ref="A1:Q61"/>
  <sheetViews>
    <sheetView zoomScaleNormal="100" workbookViewId="0">
      <selection activeCell="P9" activeCellId="2" sqref="Q23 N9 P9"/>
    </sheetView>
  </sheetViews>
  <sheetFormatPr defaultRowHeight="15" x14ac:dyDescent="0.25"/>
  <cols>
    <col min="1" max="17" width="15.7109375" style="4" customWidth="1"/>
    <col min="18" max="16384" width="9.140625" style="4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  <c r="I1" s="2" t="s">
        <v>26</v>
      </c>
      <c r="J1" s="8" t="s">
        <v>20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22</v>
      </c>
      <c r="P1" s="1" t="s">
        <v>5</v>
      </c>
      <c r="Q1" s="1" t="s">
        <v>6</v>
      </c>
    </row>
    <row r="2" spans="1:17" x14ac:dyDescent="0.25">
      <c r="A2" s="5" t="s">
        <v>7</v>
      </c>
      <c r="B2" s="5" t="s">
        <v>8</v>
      </c>
      <c r="C2" s="5" t="s">
        <v>23</v>
      </c>
      <c r="D2" s="5">
        <v>2.0010470000000002E-3</v>
      </c>
      <c r="E2" s="5" t="b">
        <v>1</v>
      </c>
      <c r="F2" s="5">
        <v>1004</v>
      </c>
      <c r="G2" s="5">
        <v>0</v>
      </c>
      <c r="I2" s="4" t="b">
        <f>IF(E2,FALSE,1)</f>
        <v>0</v>
      </c>
      <c r="J2" s="4">
        <v>60</v>
      </c>
      <c r="K2" s="6" t="s">
        <v>7</v>
      </c>
      <c r="L2" s="6" t="s">
        <v>8</v>
      </c>
      <c r="M2" s="6" t="s">
        <v>9</v>
      </c>
      <c r="N2" s="6" cm="1">
        <f t="array" ref="N2">SUM(IF(MOD(ROW(D2:D56)-ROW(D$2),6)=0,D2:D56,0))/J4</f>
        <v>4.2063715000000002E-3</v>
      </c>
      <c r="O2" s="6" cm="1">
        <f t="array" ref="O2">SUM(IF(MOD(ROW(I2:I56)-ROW(I$2),6)=0,I2:I56,0))/J4</f>
        <v>0</v>
      </c>
      <c r="P2" s="6" cm="1">
        <f t="array" ref="P2">SUM(IF(MOD(ROW(F2:F56)-ROW(F$2),6)=0,F2:F56,0))/J4</f>
        <v>1052</v>
      </c>
      <c r="Q2" s="6" cm="1">
        <f t="array" ref="Q2">SUM(IF(MOD(ROW(G2:G56)-ROW(G$2),6)=0,G2:G56,0))</f>
        <v>0</v>
      </c>
    </row>
    <row r="3" spans="1:17" x14ac:dyDescent="0.25">
      <c r="A3" s="5" t="s">
        <v>10</v>
      </c>
      <c r="B3" s="5" t="s">
        <v>11</v>
      </c>
      <c r="C3" s="5" t="s">
        <v>23</v>
      </c>
      <c r="D3" s="5">
        <v>2.0029539999999999E-3</v>
      </c>
      <c r="E3" s="5" t="b">
        <v>1</v>
      </c>
      <c r="F3" s="5">
        <v>1355</v>
      </c>
      <c r="G3" s="5">
        <v>0</v>
      </c>
      <c r="I3" s="4" t="b">
        <f t="shared" ref="I3:I7" si="0">IF(E3,FALSE,1)</f>
        <v>0</v>
      </c>
      <c r="J3" s="4" t="s">
        <v>21</v>
      </c>
      <c r="K3" s="6" t="s">
        <v>10</v>
      </c>
      <c r="L3" s="6" t="s">
        <v>11</v>
      </c>
      <c r="M3" s="6" t="s">
        <v>9</v>
      </c>
      <c r="N3" s="6" cm="1">
        <f t="array" ref="N3">SUM(IF(MOD(ROW(D4:D57)-ROW(D$3),6)=0,D4:D57,0))/J4</f>
        <v>5.1994085000000006E-3</v>
      </c>
      <c r="O3" s="6" cm="1">
        <f t="array" ref="O3">SUM(IF(MOD(ROW(I3:I57)-ROW(I$3),6)=0,I3:I57,0))/J4</f>
        <v>0</v>
      </c>
      <c r="P3" s="6" cm="1">
        <f t="array" ref="P3">SUM(IF(MOD(ROW(F3:F57)-ROW(F$3),6)=0,F3:F57,0))/J4</f>
        <v>1349</v>
      </c>
      <c r="Q3" s="6" cm="1">
        <f t="array" ref="Q3">SUM(IF(MOD(ROW(G3:G57)-ROW(G$3),6)=0,G3:G57,0))</f>
        <v>0</v>
      </c>
    </row>
    <row r="4" spans="1:17" x14ac:dyDescent="0.25">
      <c r="A4" s="5" t="s">
        <v>12</v>
      </c>
      <c r="B4" s="5" t="s">
        <v>13</v>
      </c>
      <c r="C4" s="5" t="s">
        <v>23</v>
      </c>
      <c r="D4" s="5">
        <v>1.502991E-3</v>
      </c>
      <c r="E4" s="5" t="b">
        <v>1</v>
      </c>
      <c r="F4" s="5">
        <v>881</v>
      </c>
      <c r="G4" s="5">
        <v>0</v>
      </c>
      <c r="I4" s="4" t="b">
        <f t="shared" si="0"/>
        <v>0</v>
      </c>
      <c r="J4" s="4">
        <f>J2/6</f>
        <v>10</v>
      </c>
      <c r="K4" s="6" t="s">
        <v>12</v>
      </c>
      <c r="L4" s="6" t="s">
        <v>13</v>
      </c>
      <c r="M4" s="6" t="s">
        <v>9</v>
      </c>
      <c r="N4" s="6" cm="1">
        <f t="array" ref="N4">SUM(IF(MOD(ROW(D4:D58)-ROW(D$4),6)=0,D4:D58,0))/J4</f>
        <v>4.2233941999999993E-3</v>
      </c>
      <c r="O4" s="6" cm="1">
        <f t="array" ref="O4">SUM(IF(MOD(ROW(I4:I58)-ROW(I$4),6)=0,I4:I58,0))/J4</f>
        <v>0</v>
      </c>
      <c r="P4" s="6" cm="1">
        <f t="array" ref="P4">SUM(IF(MOD(ROW(F4:F58)-ROW(F$4),6)=0,F4:F58,0))/J4</f>
        <v>881</v>
      </c>
      <c r="Q4" s="6" cm="1">
        <f t="array" ref="Q4">SUM(IF(MOD(ROW(G3:G58)-ROW(G$4),6)=0,G3:G58,0))</f>
        <v>0</v>
      </c>
    </row>
    <row r="5" spans="1:17" x14ac:dyDescent="0.25">
      <c r="A5" s="5" t="s">
        <v>14</v>
      </c>
      <c r="B5" s="5" t="s">
        <v>15</v>
      </c>
      <c r="C5" s="5" t="s">
        <v>23</v>
      </c>
      <c r="D5" s="5">
        <v>1.004219E-3</v>
      </c>
      <c r="E5" s="5" t="b">
        <v>1</v>
      </c>
      <c r="F5" s="5">
        <v>1121</v>
      </c>
      <c r="G5" s="5">
        <v>0</v>
      </c>
      <c r="I5" s="4" t="b">
        <f t="shared" si="0"/>
        <v>0</v>
      </c>
      <c r="K5" s="6" t="s">
        <v>14</v>
      </c>
      <c r="L5" s="6" t="s">
        <v>15</v>
      </c>
      <c r="M5" s="6" t="s">
        <v>9</v>
      </c>
      <c r="N5" s="6" cm="1">
        <f t="array" ref="N5">SUM(IF(MOD(ROW(D5:D59)-ROW(D$5),6)=0,D5:D59,0))/J4</f>
        <v>4.7114611000000006E-3</v>
      </c>
      <c r="O5" s="6" cm="1">
        <f t="array" ref="O5">SUM(IF(MOD(ROW(I5:I59)-ROW(I$5),6)=0,I5:I59,0))/J4</f>
        <v>0</v>
      </c>
      <c r="P5" s="6" cm="1">
        <f t="array" ref="P5">SUM(IF(MOD(ROW(F5:F59)-ROW(F$5),6)=0,F5:F59,0))/J4</f>
        <v>1121</v>
      </c>
      <c r="Q5" s="6" cm="1">
        <f t="array" ref="Q5">SUM(IF(MOD(ROW(G5:G59)-ROW(G$5),6)=0,G5:G59,0))</f>
        <v>0</v>
      </c>
    </row>
    <row r="6" spans="1:17" x14ac:dyDescent="0.25">
      <c r="A6" s="5" t="s">
        <v>16</v>
      </c>
      <c r="B6" s="5" t="s">
        <v>17</v>
      </c>
      <c r="C6" s="5" t="s">
        <v>23</v>
      </c>
      <c r="D6" s="5">
        <v>9.9992799999999997E-4</v>
      </c>
      <c r="E6" s="5" t="b">
        <v>1</v>
      </c>
      <c r="F6" s="5">
        <v>1057</v>
      </c>
      <c r="G6" s="5">
        <v>0</v>
      </c>
      <c r="I6" s="4" t="b">
        <f t="shared" si="0"/>
        <v>0</v>
      </c>
      <c r="K6" s="6" t="s">
        <v>16</v>
      </c>
      <c r="L6" s="6" t="s">
        <v>17</v>
      </c>
      <c r="M6" s="6" t="s">
        <v>9</v>
      </c>
      <c r="N6" s="6" cm="1">
        <f t="array" ref="N6">SUM(IF(MOD(ROW(D7:D60)-ROW(D$7),6)=0,D7:D60,0))/J4</f>
        <v>4.0708065000000003E-3</v>
      </c>
      <c r="O6" s="6" cm="1">
        <f t="array" ref="O6">SUM(IF(MOD(ROW(I6:I60)-ROW(I$6),6)=0,I6:I60,0))/J4</f>
        <v>0</v>
      </c>
      <c r="P6" s="6" cm="1">
        <f t="array" ref="P6">SUM(IF(MOD(ROW(F6:F60)-ROW(F$6),6)=0,F6:F60,0))/J4</f>
        <v>1057</v>
      </c>
      <c r="Q6" s="6" cm="1">
        <f t="array" ref="Q6">SUM(IF(MOD(ROW(G6:G60)-ROW(G$6),6)=0,G6:G60,0))</f>
        <v>0</v>
      </c>
    </row>
    <row r="7" spans="1:17" x14ac:dyDescent="0.25">
      <c r="A7" s="5" t="s">
        <v>18</v>
      </c>
      <c r="B7" s="5" t="s">
        <v>19</v>
      </c>
      <c r="C7" s="5" t="s">
        <v>23</v>
      </c>
      <c r="D7" s="5">
        <v>9.9945099999999994E-4</v>
      </c>
      <c r="E7" s="5" t="b">
        <v>1</v>
      </c>
      <c r="F7" s="5">
        <v>1411</v>
      </c>
      <c r="G7" s="5">
        <v>0</v>
      </c>
      <c r="I7" s="4" t="b">
        <f t="shared" si="0"/>
        <v>0</v>
      </c>
      <c r="K7" s="6" t="s">
        <v>18</v>
      </c>
      <c r="L7" s="6" t="s">
        <v>19</v>
      </c>
      <c r="M7" s="6" t="s">
        <v>9</v>
      </c>
      <c r="N7" s="6" cm="1">
        <f t="array" ref="N7">SUM(IF(MOD(ROW(D7:D61)-ROW(D$7),6)=0,D7:D61,0))/J4</f>
        <v>4.2708397E-3</v>
      </c>
      <c r="O7" s="6" cm="1">
        <f t="array" ref="O7">SUM(IF(MOD(ROW(I7:I61)-ROW(I$7),6)=0,I7:I61,0))/J4</f>
        <v>0</v>
      </c>
      <c r="P7" s="6" cm="1">
        <f t="array" ref="P7">SUM(IF(MOD(ROW(F7:F61)-ROW(F$7),6)=0,F7:F61,0))/J4</f>
        <v>1411</v>
      </c>
      <c r="Q7" s="6" cm="1">
        <f t="array" ref="Q7">SUM(IF(MOD(ROW(G7:G61)-ROW(G$7),6)=0,G7:G61,0))</f>
        <v>0</v>
      </c>
    </row>
    <row r="8" spans="1:17" x14ac:dyDescent="0.25">
      <c r="A8" s="5" t="s">
        <v>7</v>
      </c>
      <c r="B8" s="5" t="s">
        <v>8</v>
      </c>
      <c r="C8" s="5" t="s">
        <v>23</v>
      </c>
      <c r="D8" s="5">
        <v>2.0010470000000002E-3</v>
      </c>
      <c r="E8" s="5" t="b">
        <v>1</v>
      </c>
      <c r="F8" s="5">
        <v>1004</v>
      </c>
      <c r="G8" s="5">
        <v>0</v>
      </c>
      <c r="I8" s="4" t="b">
        <f t="shared" ref="I7:I61" si="1">IF(E8,FALSE,1)</f>
        <v>0</v>
      </c>
      <c r="M8" s="6" t="s">
        <v>27</v>
      </c>
      <c r="N8" s="6">
        <f>SUM(N2:N7)</f>
        <v>2.6682281500000002E-2</v>
      </c>
      <c r="O8" s="6">
        <f t="shared" ref="O8:Q8" si="2">SUM(O2:O7)</f>
        <v>0</v>
      </c>
      <c r="P8" s="6">
        <f t="shared" si="2"/>
        <v>6871</v>
      </c>
      <c r="Q8" s="6">
        <f t="shared" si="2"/>
        <v>0</v>
      </c>
    </row>
    <row r="9" spans="1:17" x14ac:dyDescent="0.25">
      <c r="A9" s="5" t="s">
        <v>10</v>
      </c>
      <c r="B9" s="5" t="s">
        <v>11</v>
      </c>
      <c r="C9" s="5" t="s">
        <v>23</v>
      </c>
      <c r="D9" s="5">
        <v>2.0000930000000001E-3</v>
      </c>
      <c r="E9" s="5" t="b">
        <v>1</v>
      </c>
      <c r="F9" s="5">
        <v>1355</v>
      </c>
      <c r="G9" s="5">
        <v>0</v>
      </c>
      <c r="I9" s="4" t="b">
        <f t="shared" si="1"/>
        <v>0</v>
      </c>
      <c r="M9" s="6" t="s">
        <v>28</v>
      </c>
      <c r="N9" s="6">
        <f>N8/$J$2</f>
        <v>4.4470469166666668E-4</v>
      </c>
      <c r="O9" s="6">
        <f t="shared" ref="O9:Q9" si="3">O8/$J$2</f>
        <v>0</v>
      </c>
      <c r="P9" s="6">
        <f t="shared" si="3"/>
        <v>114.51666666666667</v>
      </c>
      <c r="Q9" s="6">
        <f t="shared" si="3"/>
        <v>0</v>
      </c>
    </row>
    <row r="10" spans="1:17" x14ac:dyDescent="0.25">
      <c r="A10" s="5" t="s">
        <v>12</v>
      </c>
      <c r="B10" s="5" t="s">
        <v>13</v>
      </c>
      <c r="C10" s="5" t="s">
        <v>23</v>
      </c>
      <c r="D10" s="5">
        <v>2.0005700000000001E-3</v>
      </c>
      <c r="E10" s="5" t="b">
        <v>1</v>
      </c>
      <c r="F10" s="5">
        <v>881</v>
      </c>
      <c r="G10" s="5">
        <v>0</v>
      </c>
      <c r="I10" s="4" t="b">
        <f t="shared" si="1"/>
        <v>0</v>
      </c>
    </row>
    <row r="11" spans="1:17" x14ac:dyDescent="0.25">
      <c r="A11" s="5" t="s">
        <v>14</v>
      </c>
      <c r="B11" s="5" t="s">
        <v>15</v>
      </c>
      <c r="C11" s="5" t="s">
        <v>23</v>
      </c>
      <c r="D11" s="5">
        <v>1.001835E-3</v>
      </c>
      <c r="E11" s="5" t="b">
        <v>1</v>
      </c>
      <c r="F11" s="5">
        <v>1121</v>
      </c>
      <c r="G11" s="5">
        <v>0</v>
      </c>
      <c r="I11" s="4" t="b">
        <f t="shared" si="1"/>
        <v>0</v>
      </c>
    </row>
    <row r="12" spans="1:17" x14ac:dyDescent="0.25">
      <c r="A12" s="5" t="s">
        <v>16</v>
      </c>
      <c r="B12" s="5" t="s">
        <v>17</v>
      </c>
      <c r="C12" s="5" t="s">
        <v>23</v>
      </c>
      <c r="D12" s="5">
        <v>1.0008809999999999E-3</v>
      </c>
      <c r="E12" s="5" t="b">
        <v>1</v>
      </c>
      <c r="F12" s="5">
        <v>1057</v>
      </c>
      <c r="G12" s="5">
        <v>0</v>
      </c>
      <c r="I12" s="4" t="b">
        <f t="shared" si="1"/>
        <v>0</v>
      </c>
    </row>
    <row r="13" spans="1:17" x14ac:dyDescent="0.25">
      <c r="A13" s="5" t="s">
        <v>18</v>
      </c>
      <c r="B13" s="5" t="s">
        <v>19</v>
      </c>
      <c r="C13" s="5" t="s">
        <v>23</v>
      </c>
      <c r="D13" s="5">
        <v>1.000166E-3</v>
      </c>
      <c r="E13" s="5" t="b">
        <v>1</v>
      </c>
      <c r="F13" s="5">
        <v>1411</v>
      </c>
      <c r="G13" s="5">
        <v>0</v>
      </c>
      <c r="I13" s="4" t="b">
        <f t="shared" si="1"/>
        <v>0</v>
      </c>
    </row>
    <row r="14" spans="1:17" x14ac:dyDescent="0.25">
      <c r="A14" s="5" t="s">
        <v>7</v>
      </c>
      <c r="B14" s="5" t="s">
        <v>8</v>
      </c>
      <c r="C14" s="5" t="s">
        <v>23</v>
      </c>
      <c r="D14" s="5">
        <v>2.0010470000000002E-3</v>
      </c>
      <c r="E14" s="5" t="b">
        <v>1</v>
      </c>
      <c r="F14" s="5">
        <v>1064</v>
      </c>
      <c r="G14" s="5">
        <v>0</v>
      </c>
      <c r="I14" s="4" t="b">
        <f t="shared" si="1"/>
        <v>0</v>
      </c>
    </row>
    <row r="15" spans="1:17" x14ac:dyDescent="0.25">
      <c r="A15" s="5" t="s">
        <v>10</v>
      </c>
      <c r="B15" s="5" t="s">
        <v>11</v>
      </c>
      <c r="C15" s="5" t="s">
        <v>23</v>
      </c>
      <c r="D15" s="5">
        <v>1.999617E-3</v>
      </c>
      <c r="E15" s="5" t="b">
        <v>1</v>
      </c>
      <c r="F15" s="5">
        <v>1325</v>
      </c>
      <c r="G15" s="5">
        <v>0</v>
      </c>
      <c r="I15" s="4" t="b">
        <f t="shared" si="1"/>
        <v>0</v>
      </c>
    </row>
    <row r="16" spans="1:17" x14ac:dyDescent="0.25">
      <c r="A16" s="5" t="s">
        <v>12</v>
      </c>
      <c r="B16" s="5" t="s">
        <v>13</v>
      </c>
      <c r="C16" s="5" t="s">
        <v>23</v>
      </c>
      <c r="D16" s="5">
        <v>1.0004040000000001E-3</v>
      </c>
      <c r="E16" s="5" t="b">
        <v>1</v>
      </c>
      <c r="F16" s="5">
        <v>881</v>
      </c>
      <c r="G16" s="5">
        <v>0</v>
      </c>
      <c r="I16" s="4" t="b">
        <f t="shared" si="1"/>
        <v>0</v>
      </c>
    </row>
    <row r="17" spans="1:9" x14ac:dyDescent="0.25">
      <c r="A17" s="5" t="s">
        <v>14</v>
      </c>
      <c r="B17" s="5" t="s">
        <v>15</v>
      </c>
      <c r="C17" s="5" t="s">
        <v>23</v>
      </c>
      <c r="D17" s="5">
        <v>1.002073E-3</v>
      </c>
      <c r="E17" s="5" t="b">
        <v>1</v>
      </c>
      <c r="F17" s="5">
        <v>1121</v>
      </c>
      <c r="G17" s="5">
        <v>0</v>
      </c>
      <c r="I17" s="4" t="b">
        <f t="shared" si="1"/>
        <v>0</v>
      </c>
    </row>
    <row r="18" spans="1:9" x14ac:dyDescent="0.25">
      <c r="A18" s="5" t="s">
        <v>16</v>
      </c>
      <c r="B18" s="5" t="s">
        <v>17</v>
      </c>
      <c r="C18" s="5" t="s">
        <v>23</v>
      </c>
      <c r="D18" s="5">
        <v>2.0008090000000001E-3</v>
      </c>
      <c r="E18" s="5" t="b">
        <v>1</v>
      </c>
      <c r="F18" s="5">
        <v>1057</v>
      </c>
      <c r="G18" s="5">
        <v>0</v>
      </c>
      <c r="I18" s="4" t="b">
        <f t="shared" si="1"/>
        <v>0</v>
      </c>
    </row>
    <row r="19" spans="1:9" x14ac:dyDescent="0.25">
      <c r="A19" s="5" t="s">
        <v>18</v>
      </c>
      <c r="B19" s="5" t="s">
        <v>19</v>
      </c>
      <c r="C19" s="5" t="s">
        <v>23</v>
      </c>
      <c r="D19" s="5">
        <v>5.9955119999999997E-3</v>
      </c>
      <c r="E19" s="5" t="b">
        <v>1</v>
      </c>
      <c r="F19" s="5">
        <v>1411</v>
      </c>
      <c r="G19" s="5">
        <v>0</v>
      </c>
      <c r="I19" s="4" t="b">
        <f t="shared" si="1"/>
        <v>0</v>
      </c>
    </row>
    <row r="20" spans="1:9" x14ac:dyDescent="0.25">
      <c r="A20" s="5" t="s">
        <v>7</v>
      </c>
      <c r="B20" s="5" t="s">
        <v>8</v>
      </c>
      <c r="C20" s="5" t="s">
        <v>23</v>
      </c>
      <c r="D20" s="5">
        <v>2.004147E-3</v>
      </c>
      <c r="E20" s="5" t="b">
        <v>1</v>
      </c>
      <c r="F20" s="5">
        <v>1064</v>
      </c>
      <c r="G20" s="5">
        <v>0</v>
      </c>
      <c r="I20" s="4" t="b">
        <f t="shared" si="1"/>
        <v>0</v>
      </c>
    </row>
    <row r="21" spans="1:9" x14ac:dyDescent="0.25">
      <c r="A21" s="5" t="s">
        <v>10</v>
      </c>
      <c r="B21" s="5" t="s">
        <v>11</v>
      </c>
      <c r="C21" s="5" t="s">
        <v>23</v>
      </c>
      <c r="D21" s="5">
        <v>2.0010470000000002E-3</v>
      </c>
      <c r="E21" s="5" t="b">
        <v>1</v>
      </c>
      <c r="F21" s="5">
        <v>1355</v>
      </c>
      <c r="G21" s="5">
        <v>0</v>
      </c>
      <c r="I21" s="4" t="b">
        <f t="shared" si="1"/>
        <v>0</v>
      </c>
    </row>
    <row r="22" spans="1:9" x14ac:dyDescent="0.25">
      <c r="A22" s="5" t="s">
        <v>12</v>
      </c>
      <c r="B22" s="5" t="s">
        <v>13</v>
      </c>
      <c r="C22" s="5" t="s">
        <v>23</v>
      </c>
      <c r="D22" s="5">
        <v>1.0004040000000001E-3</v>
      </c>
      <c r="E22" s="5" t="b">
        <v>1</v>
      </c>
      <c r="F22" s="5">
        <v>881</v>
      </c>
      <c r="G22" s="5">
        <v>0</v>
      </c>
      <c r="I22" s="4" t="b">
        <f t="shared" si="1"/>
        <v>0</v>
      </c>
    </row>
    <row r="23" spans="1:9" x14ac:dyDescent="0.25">
      <c r="A23" s="5" t="s">
        <v>14</v>
      </c>
      <c r="B23" s="5" t="s">
        <v>15</v>
      </c>
      <c r="C23" s="5" t="s">
        <v>23</v>
      </c>
      <c r="D23" s="5">
        <v>1.999617E-3</v>
      </c>
      <c r="E23" s="5" t="b">
        <v>1</v>
      </c>
      <c r="F23" s="5">
        <v>1121</v>
      </c>
      <c r="G23" s="5">
        <v>0</v>
      </c>
      <c r="I23" s="4" t="b">
        <f t="shared" si="1"/>
        <v>0</v>
      </c>
    </row>
    <row r="24" spans="1:9" x14ac:dyDescent="0.25">
      <c r="A24" s="5" t="s">
        <v>16</v>
      </c>
      <c r="B24" s="5" t="s">
        <v>17</v>
      </c>
      <c r="C24" s="5" t="s">
        <v>23</v>
      </c>
      <c r="D24" s="5">
        <v>2.0036699999999999E-3</v>
      </c>
      <c r="E24" s="5" t="b">
        <v>1</v>
      </c>
      <c r="F24" s="5">
        <v>1057</v>
      </c>
      <c r="G24" s="5">
        <v>0</v>
      </c>
      <c r="I24" s="4" t="b">
        <f t="shared" si="1"/>
        <v>0</v>
      </c>
    </row>
    <row r="25" spans="1:9" x14ac:dyDescent="0.25">
      <c r="A25" s="5" t="s">
        <v>18</v>
      </c>
      <c r="B25" s="5" t="s">
        <v>19</v>
      </c>
      <c r="C25" s="5" t="s">
        <v>23</v>
      </c>
      <c r="D25" s="5">
        <v>1.0006430000000001E-3</v>
      </c>
      <c r="E25" s="5" t="b">
        <v>1</v>
      </c>
      <c r="F25" s="5">
        <v>1411</v>
      </c>
      <c r="G25" s="5">
        <v>0</v>
      </c>
      <c r="I25" s="4" t="b">
        <f t="shared" si="1"/>
        <v>0</v>
      </c>
    </row>
    <row r="26" spans="1:9" x14ac:dyDescent="0.25">
      <c r="A26" s="5" t="s">
        <v>7</v>
      </c>
      <c r="B26" s="5" t="s">
        <v>8</v>
      </c>
      <c r="C26" s="5" t="s">
        <v>23</v>
      </c>
      <c r="D26" s="5">
        <v>9.9945099999999994E-4</v>
      </c>
      <c r="E26" s="5" t="b">
        <v>1</v>
      </c>
      <c r="F26" s="5">
        <v>1064</v>
      </c>
      <c r="G26" s="5">
        <v>0</v>
      </c>
      <c r="I26" s="4" t="b">
        <f t="shared" si="1"/>
        <v>0</v>
      </c>
    </row>
    <row r="27" spans="1:9" x14ac:dyDescent="0.25">
      <c r="A27" s="5" t="s">
        <v>10</v>
      </c>
      <c r="B27" s="5" t="s">
        <v>11</v>
      </c>
      <c r="C27" s="5" t="s">
        <v>23</v>
      </c>
      <c r="D27" s="5">
        <v>1.0397195999999999E-2</v>
      </c>
      <c r="E27" s="5" t="b">
        <v>1</v>
      </c>
      <c r="F27" s="5">
        <v>1355</v>
      </c>
      <c r="G27" s="5">
        <v>0</v>
      </c>
      <c r="I27" s="4" t="b">
        <f t="shared" si="1"/>
        <v>0</v>
      </c>
    </row>
    <row r="28" spans="1:9" x14ac:dyDescent="0.25">
      <c r="A28" s="5" t="s">
        <v>12</v>
      </c>
      <c r="B28" s="5" t="s">
        <v>13</v>
      </c>
      <c r="C28" s="5" t="s">
        <v>23</v>
      </c>
      <c r="D28" s="5">
        <v>8.3422659999999992E-3</v>
      </c>
      <c r="E28" s="5" t="b">
        <v>1</v>
      </c>
      <c r="F28" s="5">
        <v>881</v>
      </c>
      <c r="G28" s="5">
        <v>0</v>
      </c>
      <c r="I28" s="4" t="b">
        <f t="shared" si="1"/>
        <v>0</v>
      </c>
    </row>
    <row r="29" spans="1:9" x14ac:dyDescent="0.25">
      <c r="A29" s="5" t="s">
        <v>14</v>
      </c>
      <c r="B29" s="5" t="s">
        <v>15</v>
      </c>
      <c r="C29" s="5" t="s">
        <v>23</v>
      </c>
      <c r="D29" s="5">
        <v>6.7470070000000002E-3</v>
      </c>
      <c r="E29" s="5" t="b">
        <v>1</v>
      </c>
      <c r="F29" s="5">
        <v>1121</v>
      </c>
      <c r="G29" s="5">
        <v>0</v>
      </c>
      <c r="I29" s="4" t="b">
        <f t="shared" si="1"/>
        <v>0</v>
      </c>
    </row>
    <row r="30" spans="1:9" x14ac:dyDescent="0.25">
      <c r="A30" s="5" t="s">
        <v>16</v>
      </c>
      <c r="B30" s="5" t="s">
        <v>17</v>
      </c>
      <c r="C30" s="5" t="s">
        <v>23</v>
      </c>
      <c r="D30" s="5">
        <v>6.5102579999999997E-3</v>
      </c>
      <c r="E30" s="5" t="b">
        <v>1</v>
      </c>
      <c r="F30" s="5">
        <v>1057</v>
      </c>
      <c r="G30" s="5">
        <v>0</v>
      </c>
      <c r="I30" s="4" t="b">
        <f t="shared" si="1"/>
        <v>0</v>
      </c>
    </row>
    <row r="31" spans="1:9" x14ac:dyDescent="0.25">
      <c r="A31" s="5" t="s">
        <v>18</v>
      </c>
      <c r="B31" s="5" t="s">
        <v>19</v>
      </c>
      <c r="C31" s="5" t="s">
        <v>23</v>
      </c>
      <c r="D31" s="5">
        <v>5.7132240000000003E-3</v>
      </c>
      <c r="E31" s="5" t="b">
        <v>1</v>
      </c>
      <c r="F31" s="5">
        <v>1411</v>
      </c>
      <c r="G31" s="5">
        <v>0</v>
      </c>
      <c r="I31" s="4" t="b">
        <f t="shared" si="1"/>
        <v>0</v>
      </c>
    </row>
    <row r="32" spans="1:9" x14ac:dyDescent="0.25">
      <c r="A32" s="5" t="s">
        <v>7</v>
      </c>
      <c r="B32" s="5" t="s">
        <v>8</v>
      </c>
      <c r="C32" s="5" t="s">
        <v>23</v>
      </c>
      <c r="D32" s="5">
        <v>5.0179960000000003E-3</v>
      </c>
      <c r="E32" s="5" t="b">
        <v>1</v>
      </c>
      <c r="F32" s="5">
        <v>1064</v>
      </c>
      <c r="G32" s="5">
        <v>0</v>
      </c>
      <c r="I32" s="4" t="b">
        <f t="shared" si="1"/>
        <v>0</v>
      </c>
    </row>
    <row r="33" spans="1:9" x14ac:dyDescent="0.25">
      <c r="A33" s="5" t="s">
        <v>10</v>
      </c>
      <c r="B33" s="5" t="s">
        <v>11</v>
      </c>
      <c r="C33" s="5" t="s">
        <v>23</v>
      </c>
      <c r="D33" s="5">
        <v>1.15242E-2</v>
      </c>
      <c r="E33" s="5" t="b">
        <v>1</v>
      </c>
      <c r="F33" s="5">
        <v>1355</v>
      </c>
      <c r="G33" s="5">
        <v>0</v>
      </c>
      <c r="I33" s="4" t="b">
        <f t="shared" si="1"/>
        <v>0</v>
      </c>
    </row>
    <row r="34" spans="1:9" x14ac:dyDescent="0.25">
      <c r="A34" s="5" t="s">
        <v>12</v>
      </c>
      <c r="B34" s="5" t="s">
        <v>13</v>
      </c>
      <c r="C34" s="5" t="s">
        <v>23</v>
      </c>
      <c r="D34" s="5">
        <v>5.9955119999999997E-3</v>
      </c>
      <c r="E34" s="5" t="b">
        <v>1</v>
      </c>
      <c r="F34" s="5">
        <v>881</v>
      </c>
      <c r="G34" s="5">
        <v>0</v>
      </c>
      <c r="I34" s="4" t="b">
        <f t="shared" si="1"/>
        <v>0</v>
      </c>
    </row>
    <row r="35" spans="1:9" x14ac:dyDescent="0.25">
      <c r="A35" s="5" t="s">
        <v>14</v>
      </c>
      <c r="B35" s="5" t="s">
        <v>15</v>
      </c>
      <c r="C35" s="5" t="s">
        <v>23</v>
      </c>
      <c r="D35" s="5">
        <v>9.0949540000000006E-3</v>
      </c>
      <c r="E35" s="5" t="b">
        <v>1</v>
      </c>
      <c r="F35" s="5">
        <v>1121</v>
      </c>
      <c r="G35" s="5">
        <v>0</v>
      </c>
      <c r="I35" s="4" t="b">
        <f t="shared" si="1"/>
        <v>0</v>
      </c>
    </row>
    <row r="36" spans="1:9" x14ac:dyDescent="0.25">
      <c r="A36" s="5" t="s">
        <v>16</v>
      </c>
      <c r="B36" s="5" t="s">
        <v>17</v>
      </c>
      <c r="C36" s="5" t="s">
        <v>23</v>
      </c>
      <c r="D36" s="5">
        <v>1.1003017E-2</v>
      </c>
      <c r="E36" s="5" t="b">
        <v>1</v>
      </c>
      <c r="F36" s="5">
        <v>1057</v>
      </c>
      <c r="G36" s="5">
        <v>0</v>
      </c>
      <c r="I36" s="4" t="b">
        <f t="shared" si="1"/>
        <v>0</v>
      </c>
    </row>
    <row r="37" spans="1:9" x14ac:dyDescent="0.25">
      <c r="A37" s="5" t="s">
        <v>18</v>
      </c>
      <c r="B37" s="5" t="s">
        <v>19</v>
      </c>
      <c r="C37" s="5" t="s">
        <v>23</v>
      </c>
      <c r="D37" s="5">
        <v>7.2154999999999997E-3</v>
      </c>
      <c r="E37" s="5" t="b">
        <v>1</v>
      </c>
      <c r="F37" s="5">
        <v>1411</v>
      </c>
      <c r="G37" s="5">
        <v>0</v>
      </c>
      <c r="I37" s="4" t="b">
        <f t="shared" si="1"/>
        <v>0</v>
      </c>
    </row>
    <row r="38" spans="1:9" x14ac:dyDescent="0.25">
      <c r="A38" s="5" t="s">
        <v>7</v>
      </c>
      <c r="B38" s="5" t="s">
        <v>8</v>
      </c>
      <c r="C38" s="5" t="s">
        <v>23</v>
      </c>
      <c r="D38" s="5">
        <v>6.2778E-3</v>
      </c>
      <c r="E38" s="5" t="b">
        <v>1</v>
      </c>
      <c r="F38" s="5">
        <v>1064</v>
      </c>
      <c r="G38" s="5">
        <v>0</v>
      </c>
      <c r="I38" s="4" t="b">
        <f t="shared" si="1"/>
        <v>0</v>
      </c>
    </row>
    <row r="39" spans="1:9" x14ac:dyDescent="0.25">
      <c r="A39" s="5" t="s">
        <v>10</v>
      </c>
      <c r="B39" s="5" t="s">
        <v>11</v>
      </c>
      <c r="C39" s="5" t="s">
        <v>23</v>
      </c>
      <c r="D39" s="5">
        <v>5.0995349999999997E-3</v>
      </c>
      <c r="E39" s="5" t="b">
        <v>1</v>
      </c>
      <c r="F39" s="5">
        <v>1355</v>
      </c>
      <c r="G39" s="5">
        <v>0</v>
      </c>
      <c r="I39" s="4" t="b">
        <f t="shared" si="1"/>
        <v>0</v>
      </c>
    </row>
    <row r="40" spans="1:9" x14ac:dyDescent="0.25">
      <c r="A40" s="5" t="s">
        <v>12</v>
      </c>
      <c r="B40" s="5" t="s">
        <v>13</v>
      </c>
      <c r="C40" s="5" t="s">
        <v>23</v>
      </c>
      <c r="D40" s="5">
        <v>5.0909520000000002E-3</v>
      </c>
      <c r="E40" s="5" t="b">
        <v>1</v>
      </c>
      <c r="F40" s="5">
        <v>881</v>
      </c>
      <c r="G40" s="5">
        <v>0</v>
      </c>
      <c r="I40" s="4" t="b">
        <f t="shared" si="1"/>
        <v>0</v>
      </c>
    </row>
    <row r="41" spans="1:9" x14ac:dyDescent="0.25">
      <c r="A41" s="5" t="s">
        <v>14</v>
      </c>
      <c r="B41" s="5" t="s">
        <v>15</v>
      </c>
      <c r="C41" s="5" t="s">
        <v>23</v>
      </c>
      <c r="D41" s="5">
        <v>7.0912839999999998E-3</v>
      </c>
      <c r="E41" s="5" t="b">
        <v>1</v>
      </c>
      <c r="F41" s="5">
        <v>1121</v>
      </c>
      <c r="G41" s="5">
        <v>0</v>
      </c>
      <c r="I41" s="4" t="b">
        <f t="shared" si="1"/>
        <v>0</v>
      </c>
    </row>
    <row r="42" spans="1:9" x14ac:dyDescent="0.25">
      <c r="A42" s="5" t="s">
        <v>16</v>
      </c>
      <c r="B42" s="5" t="s">
        <v>17</v>
      </c>
      <c r="C42" s="5" t="s">
        <v>23</v>
      </c>
      <c r="D42" s="5">
        <v>1.1002064000000001E-2</v>
      </c>
      <c r="E42" s="5" t="b">
        <v>1</v>
      </c>
      <c r="F42" s="5">
        <v>1057</v>
      </c>
      <c r="G42" s="5">
        <v>0</v>
      </c>
      <c r="I42" s="4" t="b">
        <f t="shared" si="1"/>
        <v>0</v>
      </c>
    </row>
    <row r="43" spans="1:9" x14ac:dyDescent="0.25">
      <c r="A43" s="5" t="s">
        <v>18</v>
      </c>
      <c r="B43" s="5" t="s">
        <v>19</v>
      </c>
      <c r="C43" s="5" t="s">
        <v>23</v>
      </c>
      <c r="D43" s="5">
        <v>5.3970809999999998E-3</v>
      </c>
      <c r="E43" s="5" t="b">
        <v>1</v>
      </c>
      <c r="F43" s="5">
        <v>1411</v>
      </c>
      <c r="G43" s="5">
        <v>0</v>
      </c>
      <c r="I43" s="4" t="b">
        <f t="shared" si="1"/>
        <v>0</v>
      </c>
    </row>
    <row r="44" spans="1:9" x14ac:dyDescent="0.25">
      <c r="A44" s="5" t="s">
        <v>7</v>
      </c>
      <c r="B44" s="5" t="s">
        <v>8</v>
      </c>
      <c r="C44" s="5" t="s">
        <v>23</v>
      </c>
      <c r="D44" s="5">
        <v>6.977797E-3</v>
      </c>
      <c r="E44" s="5" t="b">
        <v>1</v>
      </c>
      <c r="F44" s="5">
        <v>1064</v>
      </c>
      <c r="G44" s="5">
        <v>0</v>
      </c>
      <c r="I44" s="4" t="b">
        <f t="shared" si="1"/>
        <v>0</v>
      </c>
    </row>
    <row r="45" spans="1:9" x14ac:dyDescent="0.25">
      <c r="A45" s="5" t="s">
        <v>10</v>
      </c>
      <c r="B45" s="5" t="s">
        <v>11</v>
      </c>
      <c r="C45" s="5" t="s">
        <v>23</v>
      </c>
      <c r="D45" s="5">
        <v>5.9959890000000002E-3</v>
      </c>
      <c r="E45" s="5" t="b">
        <v>1</v>
      </c>
      <c r="F45" s="5">
        <v>1325</v>
      </c>
      <c r="G45" s="5">
        <v>0</v>
      </c>
      <c r="I45" s="4" t="b">
        <f t="shared" si="1"/>
        <v>0</v>
      </c>
    </row>
    <row r="46" spans="1:9" x14ac:dyDescent="0.25">
      <c r="A46" s="5" t="s">
        <v>12</v>
      </c>
      <c r="B46" s="5" t="s">
        <v>13</v>
      </c>
      <c r="C46" s="5" t="s">
        <v>23</v>
      </c>
      <c r="D46" s="5">
        <v>5.139589E-3</v>
      </c>
      <c r="E46" s="5" t="b">
        <v>1</v>
      </c>
      <c r="F46" s="5">
        <v>881</v>
      </c>
      <c r="G46" s="5">
        <v>0</v>
      </c>
      <c r="I46" s="4" t="b">
        <f t="shared" si="1"/>
        <v>0</v>
      </c>
    </row>
    <row r="47" spans="1:9" x14ac:dyDescent="0.25">
      <c r="A47" s="5" t="s">
        <v>14</v>
      </c>
      <c r="B47" s="5" t="s">
        <v>15</v>
      </c>
      <c r="C47" s="5" t="s">
        <v>23</v>
      </c>
      <c r="D47" s="5">
        <v>7.0788860000000004E-3</v>
      </c>
      <c r="E47" s="5" t="b">
        <v>1</v>
      </c>
      <c r="F47" s="5">
        <v>1121</v>
      </c>
      <c r="G47" s="5">
        <v>0</v>
      </c>
      <c r="I47" s="4" t="b">
        <f t="shared" si="1"/>
        <v>0</v>
      </c>
    </row>
    <row r="48" spans="1:9" x14ac:dyDescent="0.25">
      <c r="A48" s="5" t="s">
        <v>16</v>
      </c>
      <c r="B48" s="5" t="s">
        <v>17</v>
      </c>
      <c r="C48" s="5" t="s">
        <v>23</v>
      </c>
      <c r="D48" s="5">
        <v>8.0161090000000004E-3</v>
      </c>
      <c r="E48" s="5" t="b">
        <v>1</v>
      </c>
      <c r="F48" s="5">
        <v>1057</v>
      </c>
      <c r="G48" s="5">
        <v>0</v>
      </c>
      <c r="I48" s="4" t="b">
        <f t="shared" si="1"/>
        <v>0</v>
      </c>
    </row>
    <row r="49" spans="1:9" x14ac:dyDescent="0.25">
      <c r="A49" s="5" t="s">
        <v>18</v>
      </c>
      <c r="B49" s="5" t="s">
        <v>19</v>
      </c>
      <c r="C49" s="5" t="s">
        <v>23</v>
      </c>
      <c r="D49" s="5">
        <v>7.0023539999999997E-3</v>
      </c>
      <c r="E49" s="5" t="b">
        <v>1</v>
      </c>
      <c r="F49" s="5">
        <v>1411</v>
      </c>
      <c r="G49" s="5">
        <v>0</v>
      </c>
      <c r="I49" s="4" t="b">
        <f t="shared" si="1"/>
        <v>0</v>
      </c>
    </row>
    <row r="50" spans="1:9" x14ac:dyDescent="0.25">
      <c r="A50" s="5" t="s">
        <v>7</v>
      </c>
      <c r="B50" s="5" t="s">
        <v>8</v>
      </c>
      <c r="C50" s="5" t="s">
        <v>23</v>
      </c>
      <c r="D50" s="5">
        <v>7.0724489999999997E-3</v>
      </c>
      <c r="E50" s="5" t="b">
        <v>1</v>
      </c>
      <c r="F50" s="5">
        <v>1064</v>
      </c>
      <c r="G50" s="5">
        <v>0</v>
      </c>
      <c r="I50" s="4" t="b">
        <f t="shared" si="1"/>
        <v>0</v>
      </c>
    </row>
    <row r="51" spans="1:9" x14ac:dyDescent="0.25">
      <c r="A51" s="5" t="s">
        <v>10</v>
      </c>
      <c r="B51" s="5" t="s">
        <v>11</v>
      </c>
      <c r="C51" s="5" t="s">
        <v>23</v>
      </c>
      <c r="D51" s="5">
        <v>6.9937710000000002E-3</v>
      </c>
      <c r="E51" s="5" t="b">
        <v>1</v>
      </c>
      <c r="F51" s="5">
        <v>1355</v>
      </c>
      <c r="G51" s="5">
        <v>0</v>
      </c>
      <c r="I51" s="4" t="b">
        <f t="shared" si="1"/>
        <v>0</v>
      </c>
    </row>
    <row r="52" spans="1:9" x14ac:dyDescent="0.25">
      <c r="A52" s="5" t="s">
        <v>12</v>
      </c>
      <c r="B52" s="5" t="s">
        <v>13</v>
      </c>
      <c r="C52" s="5" t="s">
        <v>23</v>
      </c>
      <c r="D52" s="5">
        <v>6.0851569999999999E-3</v>
      </c>
      <c r="E52" s="5" t="b">
        <v>1</v>
      </c>
      <c r="F52" s="5">
        <v>881</v>
      </c>
      <c r="G52" s="5">
        <v>0</v>
      </c>
      <c r="I52" s="4" t="b">
        <f t="shared" si="1"/>
        <v>0</v>
      </c>
    </row>
    <row r="53" spans="1:9" x14ac:dyDescent="0.25">
      <c r="A53" s="5" t="s">
        <v>14</v>
      </c>
      <c r="B53" s="5" t="s">
        <v>15</v>
      </c>
      <c r="C53" s="5" t="s">
        <v>23</v>
      </c>
      <c r="D53" s="5">
        <v>6.9863800000000004E-3</v>
      </c>
      <c r="E53" s="5" t="b">
        <v>1</v>
      </c>
      <c r="F53" s="5">
        <v>1121</v>
      </c>
      <c r="G53" s="5">
        <v>0</v>
      </c>
      <c r="I53" s="4" t="b">
        <f t="shared" si="1"/>
        <v>0</v>
      </c>
    </row>
    <row r="54" spans="1:9" x14ac:dyDescent="0.25">
      <c r="A54" s="5" t="s">
        <v>16</v>
      </c>
      <c r="B54" s="5" t="s">
        <v>17</v>
      </c>
      <c r="C54" s="5" t="s">
        <v>23</v>
      </c>
      <c r="D54" s="5">
        <v>9.5984940000000008E-3</v>
      </c>
      <c r="E54" s="5" t="b">
        <v>1</v>
      </c>
      <c r="F54" s="5">
        <v>1057</v>
      </c>
      <c r="G54" s="5">
        <v>0</v>
      </c>
      <c r="I54" s="4" t="b">
        <f t="shared" si="1"/>
        <v>0</v>
      </c>
    </row>
    <row r="55" spans="1:9" x14ac:dyDescent="0.25">
      <c r="A55" s="5" t="s">
        <v>18</v>
      </c>
      <c r="B55" s="5" t="s">
        <v>19</v>
      </c>
      <c r="C55" s="5" t="s">
        <v>23</v>
      </c>
      <c r="D55" s="5">
        <v>6.3841339999999996E-3</v>
      </c>
      <c r="E55" s="5" t="b">
        <v>1</v>
      </c>
      <c r="F55" s="5">
        <v>1411</v>
      </c>
      <c r="G55" s="5">
        <v>0</v>
      </c>
      <c r="I55" s="4" t="b">
        <f t="shared" si="1"/>
        <v>0</v>
      </c>
    </row>
    <row r="56" spans="1:9" x14ac:dyDescent="0.25">
      <c r="A56" s="5" t="s">
        <v>7</v>
      </c>
      <c r="B56" s="5" t="s">
        <v>8</v>
      </c>
      <c r="C56" s="5" t="s">
        <v>23</v>
      </c>
      <c r="D56" s="5">
        <v>7.710934E-3</v>
      </c>
      <c r="E56" s="5" t="b">
        <v>1</v>
      </c>
      <c r="F56" s="5">
        <v>1064</v>
      </c>
      <c r="G56" s="5">
        <v>0</v>
      </c>
      <c r="I56" s="4" t="b">
        <f t="shared" si="1"/>
        <v>0</v>
      </c>
    </row>
    <row r="57" spans="1:9" x14ac:dyDescent="0.25">
      <c r="A57" s="5" t="s">
        <v>10</v>
      </c>
      <c r="B57" s="5" t="s">
        <v>11</v>
      </c>
      <c r="C57" s="5" t="s">
        <v>23</v>
      </c>
      <c r="D57" s="5">
        <v>5.9826369999999999E-3</v>
      </c>
      <c r="E57" s="5" t="b">
        <v>1</v>
      </c>
      <c r="F57" s="5">
        <v>1355</v>
      </c>
      <c r="G57" s="5">
        <v>0</v>
      </c>
      <c r="I57" s="4" t="b">
        <f t="shared" si="1"/>
        <v>0</v>
      </c>
    </row>
    <row r="58" spans="1:9" x14ac:dyDescent="0.25">
      <c r="A58" s="5" t="s">
        <v>12</v>
      </c>
      <c r="B58" s="5" t="s">
        <v>13</v>
      </c>
      <c r="C58" s="5" t="s">
        <v>23</v>
      </c>
      <c r="D58" s="5">
        <v>6.0760969999999999E-3</v>
      </c>
      <c r="E58" s="5" t="b">
        <v>1</v>
      </c>
      <c r="F58" s="5">
        <v>881</v>
      </c>
      <c r="G58" s="5">
        <v>0</v>
      </c>
      <c r="I58" s="4" t="b">
        <f t="shared" si="1"/>
        <v>0</v>
      </c>
    </row>
    <row r="59" spans="1:9" x14ac:dyDescent="0.25">
      <c r="A59" s="5" t="s">
        <v>14</v>
      </c>
      <c r="B59" s="5" t="s">
        <v>15</v>
      </c>
      <c r="C59" s="5" t="s">
        <v>23</v>
      </c>
      <c r="D59" s="5">
        <v>5.1083559999999997E-3</v>
      </c>
      <c r="E59" s="5" t="b">
        <v>1</v>
      </c>
      <c r="F59" s="5">
        <v>1121</v>
      </c>
      <c r="G59" s="5">
        <v>0</v>
      </c>
      <c r="I59" s="4" t="b">
        <f t="shared" si="1"/>
        <v>0</v>
      </c>
    </row>
    <row r="60" spans="1:9" x14ac:dyDescent="0.25">
      <c r="A60" s="5" t="s">
        <v>16</v>
      </c>
      <c r="B60" s="5" t="s">
        <v>17</v>
      </c>
      <c r="C60" s="5" t="s">
        <v>23</v>
      </c>
      <c r="D60" s="5">
        <v>2.9988290000000002E-3</v>
      </c>
      <c r="E60" s="5" t="b">
        <v>1</v>
      </c>
      <c r="F60" s="5">
        <v>1057</v>
      </c>
      <c r="G60" s="5">
        <v>0</v>
      </c>
      <c r="I60" s="4" t="b">
        <f t="shared" si="1"/>
        <v>0</v>
      </c>
    </row>
    <row r="61" spans="1:9" x14ac:dyDescent="0.25">
      <c r="A61" s="5" t="s">
        <v>18</v>
      </c>
      <c r="B61" s="5" t="s">
        <v>19</v>
      </c>
      <c r="C61" s="5" t="s">
        <v>23</v>
      </c>
      <c r="D61" s="5">
        <v>2.0003320000000001E-3</v>
      </c>
      <c r="E61" s="5" t="b">
        <v>1</v>
      </c>
      <c r="F61" s="5">
        <v>1411</v>
      </c>
      <c r="G61" s="5">
        <v>0</v>
      </c>
      <c r="I61" s="4" t="b">
        <f t="shared" si="1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4714-B3C8-4E2C-A072-7AB4E4D9C7B2}">
  <dimension ref="A1:Q61"/>
  <sheetViews>
    <sheetView tabSelected="1" zoomScaleNormal="100" workbookViewId="0">
      <selection activeCell="F13" sqref="F13"/>
    </sheetView>
  </sheetViews>
  <sheetFormatPr defaultRowHeight="15" x14ac:dyDescent="0.25"/>
  <cols>
    <col min="1" max="17" width="15.7109375" style="4" customWidth="1"/>
    <col min="18" max="16384" width="9.140625" style="4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2" t="s">
        <v>25</v>
      </c>
      <c r="J1" s="2" t="s">
        <v>20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22</v>
      </c>
      <c r="P1" s="1" t="s">
        <v>5</v>
      </c>
      <c r="Q1" s="1" t="s">
        <v>6</v>
      </c>
    </row>
    <row r="2" spans="1:17" x14ac:dyDescent="0.25">
      <c r="A2" s="5" t="s">
        <v>7</v>
      </c>
      <c r="B2" s="5" t="s">
        <v>8</v>
      </c>
      <c r="C2" s="5" t="s">
        <v>24</v>
      </c>
      <c r="D2" s="5">
        <v>1.9743439999999998E-3</v>
      </c>
      <c r="E2" s="5" t="b">
        <v>1</v>
      </c>
      <c r="F2" s="5">
        <v>1121</v>
      </c>
      <c r="G2" s="5">
        <v>0</v>
      </c>
      <c r="I2" s="4" t="b">
        <f>IF(E2,FALSE,1)</f>
        <v>0</v>
      </c>
      <c r="J2" s="4">
        <v>60</v>
      </c>
      <c r="K2" s="6" t="s">
        <v>7</v>
      </c>
      <c r="L2" s="6" t="s">
        <v>8</v>
      </c>
      <c r="M2" s="6" t="s">
        <v>9</v>
      </c>
      <c r="N2" s="6" cm="1">
        <f t="array" ref="N2">SUM(IF(MOD(ROW(D2:D56)-ROW(D$2),6)=0,D2:D56,0))/J4</f>
        <v>4.6643017999999994E-3</v>
      </c>
      <c r="O2" s="6" cm="1">
        <f t="array" ref="O2">SUM(IF(MOD(ROW(I2:I56)-ROW(I$2),6)=0,I2:I56,0))/J4</f>
        <v>0</v>
      </c>
      <c r="P2" s="6" cm="1">
        <f t="array" ref="P2">SUM(IF(MOD(ROW(F2:F56)-ROW(F$2),6)=0,F2:F56,0))/J4</f>
        <v>1243.5999999999999</v>
      </c>
      <c r="Q2" s="6" cm="1">
        <f t="array" ref="Q2">SUM(IF(MOD(ROW(G2:G56)-ROW(G$2),6)=0,G2:G56,0))</f>
        <v>0</v>
      </c>
    </row>
    <row r="3" spans="1:17" x14ac:dyDescent="0.25">
      <c r="A3" s="5" t="s">
        <v>10</v>
      </c>
      <c r="B3" s="5" t="s">
        <v>11</v>
      </c>
      <c r="C3" s="5" t="s">
        <v>24</v>
      </c>
      <c r="D3" s="5">
        <v>1.9974709999999998E-3</v>
      </c>
      <c r="E3" s="5" t="b">
        <v>1</v>
      </c>
      <c r="F3" s="5">
        <v>1057</v>
      </c>
      <c r="G3" s="5">
        <v>0</v>
      </c>
      <c r="I3" s="4" t="b">
        <f t="shared" ref="I3:I7" si="0">IF(E3,FALSE,1)</f>
        <v>0</v>
      </c>
      <c r="J3" s="4" t="s">
        <v>21</v>
      </c>
      <c r="K3" s="6" t="s">
        <v>10</v>
      </c>
      <c r="L3" s="6" t="s">
        <v>11</v>
      </c>
      <c r="M3" s="6" t="s">
        <v>9</v>
      </c>
      <c r="N3" s="6" cm="1">
        <f t="array" ref="N3">SUM(IF(MOD(ROW(D4:D57)-ROW(D$3),6)=0,D4:D57,0))/J4</f>
        <v>6.6873074000000001E-3</v>
      </c>
      <c r="O3" s="6" cm="1">
        <f t="array" ref="O3">SUM(IF(MOD(ROW(I3:I57)-ROW(I$3),6)=0,I3:I57,0))/J4</f>
        <v>0</v>
      </c>
      <c r="P3" s="6" cm="1">
        <f t="array" ref="P3">SUM(IF(MOD(ROW(F3:F57)-ROW(F$3),6)=0,F3:F57,0))/J4</f>
        <v>993.2</v>
      </c>
      <c r="Q3" s="6" cm="1">
        <f t="array" ref="Q3">SUM(IF(MOD(ROW(G3:G57)-ROW(G$3),6)=0,G3:G57,0))</f>
        <v>0</v>
      </c>
    </row>
    <row r="4" spans="1:17" x14ac:dyDescent="0.25">
      <c r="A4" s="5" t="s">
        <v>12</v>
      </c>
      <c r="B4" s="5" t="s">
        <v>13</v>
      </c>
      <c r="C4" s="5" t="s">
        <v>24</v>
      </c>
      <c r="D4" s="5">
        <v>9.99689E-4</v>
      </c>
      <c r="E4" s="5" t="b">
        <v>1</v>
      </c>
      <c r="F4" s="5">
        <v>1411</v>
      </c>
      <c r="G4" s="5">
        <v>0</v>
      </c>
      <c r="I4" s="4" t="b">
        <f t="shared" si="0"/>
        <v>0</v>
      </c>
      <c r="J4" s="4">
        <f>J2/6</f>
        <v>10</v>
      </c>
      <c r="K4" s="6" t="s">
        <v>12</v>
      </c>
      <c r="L4" s="6" t="s">
        <v>13</v>
      </c>
      <c r="M4" s="6" t="s">
        <v>9</v>
      </c>
      <c r="N4" s="6" cm="1">
        <f t="array" ref="N4">SUM(IF(MOD(ROW(D4:D58)-ROW(D$4),6)=0,D4:D58,0))/J4</f>
        <v>6.2639712000000011E-3</v>
      </c>
      <c r="O4" s="6" cm="1">
        <f t="array" ref="O4">SUM(IF(MOD(ROW(I4:I58)-ROW(I$4),6)=0,I4:I58,0))/J4</f>
        <v>0</v>
      </c>
      <c r="P4" s="6" cm="1">
        <f t="array" ref="P4">SUM(IF(MOD(ROW(F4:F58)-ROW(F$4),6)=0,F4:F58,0))/J4</f>
        <v>1283.8</v>
      </c>
      <c r="Q4" s="6" cm="1">
        <f t="array" ref="Q4">SUM(IF(MOD(ROW(G3:G58)-ROW(G$4),6)=0,G3:G58,0))</f>
        <v>0</v>
      </c>
    </row>
    <row r="5" spans="1:17" x14ac:dyDescent="0.25">
      <c r="A5" s="5" t="s">
        <v>14</v>
      </c>
      <c r="B5" s="5" t="s">
        <v>15</v>
      </c>
      <c r="C5" s="5" t="s">
        <v>24</v>
      </c>
      <c r="D5" s="5">
        <v>4.0233140000000001E-3</v>
      </c>
      <c r="E5" s="5" t="b">
        <v>1</v>
      </c>
      <c r="F5" s="5">
        <v>1002</v>
      </c>
      <c r="G5" s="5">
        <v>0</v>
      </c>
      <c r="I5" s="4" t="b">
        <f t="shared" si="0"/>
        <v>0</v>
      </c>
      <c r="K5" s="6" t="s">
        <v>14</v>
      </c>
      <c r="L5" s="6" t="s">
        <v>15</v>
      </c>
      <c r="M5" s="6" t="s">
        <v>9</v>
      </c>
      <c r="N5" s="6" cm="1">
        <f t="array" ref="N5">SUM(IF(MOD(ROW(D5:D59)-ROW(D$5),6)=0,D5:D59,0))/J4</f>
        <v>6.3507558999999995E-3</v>
      </c>
      <c r="O5" s="6" cm="1">
        <f t="array" ref="O5">SUM(IF(MOD(ROW(I5:I59)-ROW(I$5),6)=0,I5:I59,0))/J4</f>
        <v>0</v>
      </c>
      <c r="P5" s="6" cm="1">
        <f t="array" ref="P5">SUM(IF(MOD(ROW(F5:F59)-ROW(F$5),6)=0,F5:F59,0))/J4</f>
        <v>1017.4</v>
      </c>
      <c r="Q5" s="6" cm="1">
        <f t="array" ref="Q5">SUM(IF(MOD(ROW(G5:G59)-ROW(G$5),6)=0,G5:G59,0))</f>
        <v>0</v>
      </c>
    </row>
    <row r="6" spans="1:17" x14ac:dyDescent="0.25">
      <c r="A6" s="5" t="s">
        <v>16</v>
      </c>
      <c r="B6" s="5" t="s">
        <v>17</v>
      </c>
      <c r="C6" s="5" t="s">
        <v>24</v>
      </c>
      <c r="D6" s="5">
        <v>1.9977089999999999E-3</v>
      </c>
      <c r="E6" s="5" t="b">
        <v>1</v>
      </c>
      <c r="F6" s="5">
        <v>1355</v>
      </c>
      <c r="G6" s="5">
        <v>0</v>
      </c>
      <c r="I6" s="4" t="b">
        <f t="shared" si="0"/>
        <v>0</v>
      </c>
      <c r="K6" s="6" t="s">
        <v>16</v>
      </c>
      <c r="L6" s="6" t="s">
        <v>17</v>
      </c>
      <c r="M6" s="6" t="s">
        <v>9</v>
      </c>
      <c r="N6" s="6" cm="1">
        <f t="array" ref="N6">SUM(IF(MOD(ROW(D7:D60)-ROW(D$7),6)=0,D7:D60,0))/J4</f>
        <v>5.3566218999999997E-3</v>
      </c>
      <c r="O6" s="6" cm="1">
        <f t="array" ref="O6">SUM(IF(MOD(ROW(I6:I60)-ROW(I$6),6)=0,I6:I60,0))/J4</f>
        <v>0</v>
      </c>
      <c r="P6" s="6" cm="1">
        <f t="array" ref="P6">SUM(IF(MOD(ROW(F6:F60)-ROW(F$6),6)=0,F6:F60,0))/J4</f>
        <v>1359.6</v>
      </c>
      <c r="Q6" s="6" cm="1">
        <f t="array" ref="Q6">SUM(IF(MOD(ROW(G6:G60)-ROW(G$6),6)=0,G6:G60,0))</f>
        <v>0</v>
      </c>
    </row>
    <row r="7" spans="1:17" x14ac:dyDescent="0.25">
      <c r="A7" s="5" t="s">
        <v>18</v>
      </c>
      <c r="B7" s="5" t="s">
        <v>19</v>
      </c>
      <c r="C7" s="5" t="s">
        <v>24</v>
      </c>
      <c r="D7" s="5">
        <v>2.0008090000000001E-3</v>
      </c>
      <c r="E7" s="5" t="b">
        <v>1</v>
      </c>
      <c r="F7" s="5">
        <v>881</v>
      </c>
      <c r="G7" s="5">
        <v>0</v>
      </c>
      <c r="I7" s="4" t="b">
        <f t="shared" si="0"/>
        <v>0</v>
      </c>
      <c r="K7" s="6" t="s">
        <v>18</v>
      </c>
      <c r="L7" s="6" t="s">
        <v>19</v>
      </c>
      <c r="M7" s="6" t="s">
        <v>9</v>
      </c>
      <c r="N7" s="6" cm="1">
        <f t="array" ref="N7">SUM(IF(MOD(ROW(D7:D61)-ROW(D$7),6)=0,D7:D61,0))/J4</f>
        <v>5.9558392999999998E-3</v>
      </c>
      <c r="O7" s="6" cm="1">
        <f t="array" ref="O7">SUM(IF(MOD(ROW(I7:I61)-ROW(I$7),6)=0,I7:I61,0))/J4</f>
        <v>0</v>
      </c>
      <c r="P7" s="6" cm="1">
        <f t="array" ref="P7">SUM(IF(MOD(ROW(F7:F61)-ROW(F$7),6)=0,F7:F61,0))/J4</f>
        <v>959.1</v>
      </c>
      <c r="Q7" s="6" cm="1">
        <f t="array" ref="Q7">SUM(IF(MOD(ROW(G7:G61)-ROW(G$7),6)=0,G7:G61,0))</f>
        <v>0</v>
      </c>
    </row>
    <row r="8" spans="1:17" x14ac:dyDescent="0.25">
      <c r="A8" s="5" t="s">
        <v>7</v>
      </c>
      <c r="B8" s="5" t="s">
        <v>8</v>
      </c>
      <c r="C8" s="5" t="s">
        <v>24</v>
      </c>
      <c r="D8" s="5">
        <v>2.5084019999999999E-3</v>
      </c>
      <c r="E8" s="5" t="b">
        <v>1</v>
      </c>
      <c r="F8" s="5">
        <v>1121</v>
      </c>
      <c r="G8" s="5">
        <v>0</v>
      </c>
      <c r="I8" s="4" t="b">
        <f t="shared" ref="I3:I61" si="1">IF(E8,FALSE,1)</f>
        <v>0</v>
      </c>
      <c r="M8" s="7" t="s">
        <v>27</v>
      </c>
      <c r="N8" s="7">
        <f>SUM(N2:N7)</f>
        <v>3.52787975E-2</v>
      </c>
      <c r="O8" s="7">
        <f t="shared" ref="O8:Q8" si="2">SUM(O2:O7)</f>
        <v>0</v>
      </c>
      <c r="P8" s="7">
        <f t="shared" si="2"/>
        <v>6856.7000000000007</v>
      </c>
      <c r="Q8" s="7">
        <f t="shared" si="2"/>
        <v>0</v>
      </c>
    </row>
    <row r="9" spans="1:17" x14ac:dyDescent="0.25">
      <c r="A9" s="5" t="s">
        <v>10</v>
      </c>
      <c r="B9" s="5" t="s">
        <v>11</v>
      </c>
      <c r="C9" s="5" t="s">
        <v>24</v>
      </c>
      <c r="D9" s="5">
        <v>3.006697E-3</v>
      </c>
      <c r="E9" s="5" t="b">
        <v>1</v>
      </c>
      <c r="F9" s="5">
        <v>1057</v>
      </c>
      <c r="G9" s="5">
        <v>0</v>
      </c>
      <c r="I9" s="4" t="b">
        <f t="shared" si="1"/>
        <v>0</v>
      </c>
      <c r="M9" s="6" t="s">
        <v>28</v>
      </c>
      <c r="N9" s="6">
        <f>N8/$J$2</f>
        <v>5.8797995833333335E-4</v>
      </c>
      <c r="O9" s="6">
        <f t="shared" ref="O9:Q9" si="3">O8/$J$2</f>
        <v>0</v>
      </c>
      <c r="P9" s="6">
        <f t="shared" si="3"/>
        <v>114.27833333333335</v>
      </c>
      <c r="Q9" s="6">
        <f t="shared" si="3"/>
        <v>0</v>
      </c>
    </row>
    <row r="10" spans="1:17" x14ac:dyDescent="0.25">
      <c r="A10" s="5" t="s">
        <v>12</v>
      </c>
      <c r="B10" s="5" t="s">
        <v>13</v>
      </c>
      <c r="C10" s="5" t="s">
        <v>24</v>
      </c>
      <c r="D10" s="5">
        <v>2.0837780000000001E-3</v>
      </c>
      <c r="E10" s="5" t="b">
        <v>1</v>
      </c>
      <c r="F10" s="5">
        <v>1411</v>
      </c>
      <c r="G10" s="5">
        <v>0</v>
      </c>
      <c r="I10" s="4" t="b">
        <f t="shared" si="1"/>
        <v>0</v>
      </c>
    </row>
    <row r="11" spans="1:17" x14ac:dyDescent="0.25">
      <c r="A11" s="5" t="s">
        <v>14</v>
      </c>
      <c r="B11" s="5" t="s">
        <v>15</v>
      </c>
      <c r="C11" s="5" t="s">
        <v>24</v>
      </c>
      <c r="D11" s="5">
        <v>1.1000395E-2</v>
      </c>
      <c r="E11" s="5" t="b">
        <v>1</v>
      </c>
      <c r="F11" s="5">
        <v>1002</v>
      </c>
      <c r="G11" s="5">
        <v>0</v>
      </c>
      <c r="I11" s="4" t="b">
        <f t="shared" si="1"/>
        <v>0</v>
      </c>
    </row>
    <row r="12" spans="1:17" x14ac:dyDescent="0.25">
      <c r="A12" s="5" t="s">
        <v>16</v>
      </c>
      <c r="B12" s="5" t="s">
        <v>17</v>
      </c>
      <c r="C12" s="5" t="s">
        <v>24</v>
      </c>
      <c r="D12" s="5">
        <v>6.1311719999999998E-3</v>
      </c>
      <c r="E12" s="5" t="b">
        <v>1</v>
      </c>
      <c r="F12" s="5">
        <v>1355</v>
      </c>
      <c r="G12" s="5">
        <v>0</v>
      </c>
      <c r="I12" s="4" t="b">
        <f t="shared" si="1"/>
        <v>0</v>
      </c>
    </row>
    <row r="13" spans="1:17" x14ac:dyDescent="0.25">
      <c r="A13" s="5" t="s">
        <v>18</v>
      </c>
      <c r="B13" s="5" t="s">
        <v>19</v>
      </c>
      <c r="C13" s="5" t="s">
        <v>24</v>
      </c>
      <c r="D13" s="5">
        <v>1.1000395E-2</v>
      </c>
      <c r="E13" s="5" t="b">
        <v>1</v>
      </c>
      <c r="F13" s="5">
        <v>881</v>
      </c>
      <c r="G13" s="5">
        <v>0</v>
      </c>
      <c r="I13" s="4" t="b">
        <f t="shared" si="1"/>
        <v>0</v>
      </c>
    </row>
    <row r="14" spans="1:17" x14ac:dyDescent="0.25">
      <c r="A14" s="5" t="s">
        <v>7</v>
      </c>
      <c r="B14" s="5" t="s">
        <v>8</v>
      </c>
      <c r="C14" s="5" t="s">
        <v>24</v>
      </c>
      <c r="D14" s="5">
        <v>5.0561429999999999E-3</v>
      </c>
      <c r="E14" s="5" t="b">
        <v>1</v>
      </c>
      <c r="F14" s="5">
        <v>1121</v>
      </c>
      <c r="G14" s="5">
        <v>0</v>
      </c>
      <c r="I14" s="4" t="b">
        <f t="shared" si="1"/>
        <v>0</v>
      </c>
    </row>
    <row r="15" spans="1:17" x14ac:dyDescent="0.25">
      <c r="A15" s="5" t="s">
        <v>10</v>
      </c>
      <c r="B15" s="5" t="s">
        <v>11</v>
      </c>
      <c r="C15" s="5" t="s">
        <v>24</v>
      </c>
      <c r="D15" s="5">
        <v>5.0015449999999996E-3</v>
      </c>
      <c r="E15" s="5" t="b">
        <v>1</v>
      </c>
      <c r="F15" s="5">
        <v>1057</v>
      </c>
      <c r="G15" s="5">
        <v>0</v>
      </c>
      <c r="I15" s="4" t="b">
        <f t="shared" si="1"/>
        <v>0</v>
      </c>
    </row>
    <row r="16" spans="1:17" x14ac:dyDescent="0.25">
      <c r="A16" s="5" t="s">
        <v>12</v>
      </c>
      <c r="B16" s="5" t="s">
        <v>13</v>
      </c>
      <c r="C16" s="5" t="s">
        <v>24</v>
      </c>
      <c r="D16" s="5">
        <v>6.0112480000000003E-3</v>
      </c>
      <c r="E16" s="5" t="b">
        <v>1</v>
      </c>
      <c r="F16" s="5">
        <v>1411</v>
      </c>
      <c r="G16" s="5">
        <v>0</v>
      </c>
      <c r="I16" s="4" t="b">
        <f t="shared" si="1"/>
        <v>0</v>
      </c>
    </row>
    <row r="17" spans="1:9" x14ac:dyDescent="0.25">
      <c r="A17" s="5" t="s">
        <v>14</v>
      </c>
      <c r="B17" s="5" t="s">
        <v>15</v>
      </c>
      <c r="C17" s="5" t="s">
        <v>24</v>
      </c>
      <c r="D17" s="5">
        <v>6.156445E-3</v>
      </c>
      <c r="E17" s="5" t="b">
        <v>1</v>
      </c>
      <c r="F17" s="5">
        <v>1002</v>
      </c>
      <c r="G17" s="5">
        <v>0</v>
      </c>
      <c r="I17" s="4" t="b">
        <f t="shared" si="1"/>
        <v>0</v>
      </c>
    </row>
    <row r="18" spans="1:9" x14ac:dyDescent="0.25">
      <c r="A18" s="5" t="s">
        <v>16</v>
      </c>
      <c r="B18" s="5" t="s">
        <v>17</v>
      </c>
      <c r="C18" s="5" t="s">
        <v>24</v>
      </c>
      <c r="D18" s="5">
        <v>6.8976879999999999E-3</v>
      </c>
      <c r="E18" s="5" t="b">
        <v>1</v>
      </c>
      <c r="F18" s="5">
        <v>1355</v>
      </c>
      <c r="G18" s="5">
        <v>0</v>
      </c>
      <c r="I18" s="4" t="b">
        <f t="shared" si="1"/>
        <v>0</v>
      </c>
    </row>
    <row r="19" spans="1:9" x14ac:dyDescent="0.25">
      <c r="A19" s="5" t="s">
        <v>18</v>
      </c>
      <c r="B19" s="5" t="s">
        <v>19</v>
      </c>
      <c r="C19" s="5" t="s">
        <v>24</v>
      </c>
      <c r="D19" s="5">
        <v>6.0091019999999997E-3</v>
      </c>
      <c r="E19" s="5" t="b">
        <v>1</v>
      </c>
      <c r="F19" s="5">
        <v>881</v>
      </c>
      <c r="G19" s="5">
        <v>0</v>
      </c>
      <c r="I19" s="4" t="b">
        <f t="shared" si="1"/>
        <v>0</v>
      </c>
    </row>
    <row r="20" spans="1:9" x14ac:dyDescent="0.25">
      <c r="A20" s="5" t="s">
        <v>7</v>
      </c>
      <c r="B20" s="5" t="s">
        <v>8</v>
      </c>
      <c r="C20" s="5" t="s">
        <v>24</v>
      </c>
      <c r="D20" s="5">
        <v>5.1128859999999996E-3</v>
      </c>
      <c r="E20" s="5" t="b">
        <v>1</v>
      </c>
      <c r="F20" s="5">
        <v>1121</v>
      </c>
      <c r="G20" s="5">
        <v>0</v>
      </c>
      <c r="I20" s="4" t="b">
        <f t="shared" si="1"/>
        <v>0</v>
      </c>
    </row>
    <row r="21" spans="1:9" x14ac:dyDescent="0.25">
      <c r="A21" s="5" t="s">
        <v>10</v>
      </c>
      <c r="B21" s="5" t="s">
        <v>11</v>
      </c>
      <c r="C21" s="5" t="s">
        <v>24</v>
      </c>
      <c r="D21" s="5">
        <v>1.100421E-2</v>
      </c>
      <c r="E21" s="5" t="b">
        <v>1</v>
      </c>
      <c r="F21" s="5">
        <v>1057</v>
      </c>
      <c r="G21" s="5">
        <v>0</v>
      </c>
      <c r="I21" s="4" t="b">
        <f t="shared" si="1"/>
        <v>0</v>
      </c>
    </row>
    <row r="22" spans="1:9" x14ac:dyDescent="0.25">
      <c r="A22" s="5" t="s">
        <v>12</v>
      </c>
      <c r="B22" s="5" t="s">
        <v>13</v>
      </c>
      <c r="C22" s="5" t="s">
        <v>24</v>
      </c>
      <c r="D22" s="5">
        <v>4.3761729999999997E-3</v>
      </c>
      <c r="E22" s="5" t="b">
        <v>1</v>
      </c>
      <c r="F22" s="5">
        <v>1411</v>
      </c>
      <c r="G22" s="5">
        <v>0</v>
      </c>
      <c r="I22" s="4" t="b">
        <f t="shared" si="1"/>
        <v>0</v>
      </c>
    </row>
    <row r="23" spans="1:9" x14ac:dyDescent="0.25">
      <c r="A23" s="5" t="s">
        <v>14</v>
      </c>
      <c r="B23" s="5" t="s">
        <v>15</v>
      </c>
      <c r="C23" s="5" t="s">
        <v>24</v>
      </c>
      <c r="D23" s="5">
        <v>5.3391460000000003E-3</v>
      </c>
      <c r="E23" s="5" t="b">
        <v>1</v>
      </c>
      <c r="F23" s="5">
        <v>1002</v>
      </c>
      <c r="G23" s="5">
        <v>0</v>
      </c>
      <c r="I23" s="4" t="b">
        <f t="shared" si="1"/>
        <v>0</v>
      </c>
    </row>
    <row r="24" spans="1:9" x14ac:dyDescent="0.25">
      <c r="A24" s="5" t="s">
        <v>16</v>
      </c>
      <c r="B24" s="5" t="s">
        <v>17</v>
      </c>
      <c r="C24" s="5" t="s">
        <v>24</v>
      </c>
      <c r="D24" s="5">
        <v>6.0205459999999999E-3</v>
      </c>
      <c r="E24" s="5" t="b">
        <v>1</v>
      </c>
      <c r="F24" s="5">
        <v>1355</v>
      </c>
      <c r="G24" s="5">
        <v>0</v>
      </c>
      <c r="I24" s="4" t="b">
        <f t="shared" si="1"/>
        <v>0</v>
      </c>
    </row>
    <row r="25" spans="1:9" x14ac:dyDescent="0.25">
      <c r="A25" s="5" t="s">
        <v>18</v>
      </c>
      <c r="B25" s="5" t="s">
        <v>19</v>
      </c>
      <c r="C25" s="5" t="s">
        <v>24</v>
      </c>
      <c r="D25" s="5">
        <v>6.0098169999999998E-3</v>
      </c>
      <c r="E25" s="5" t="b">
        <v>1</v>
      </c>
      <c r="F25" s="5">
        <v>881</v>
      </c>
      <c r="G25" s="5">
        <v>0</v>
      </c>
      <c r="I25" s="4" t="b">
        <f t="shared" si="1"/>
        <v>0</v>
      </c>
    </row>
    <row r="26" spans="1:9" x14ac:dyDescent="0.25">
      <c r="A26" s="5" t="s">
        <v>7</v>
      </c>
      <c r="B26" s="5" t="s">
        <v>8</v>
      </c>
      <c r="C26" s="5" t="s">
        <v>24</v>
      </c>
      <c r="D26" s="5">
        <v>7.0023539999999997E-3</v>
      </c>
      <c r="E26" s="5" t="b">
        <v>1</v>
      </c>
      <c r="F26" s="5">
        <v>1121</v>
      </c>
      <c r="G26" s="5">
        <v>0</v>
      </c>
      <c r="I26" s="4" t="b">
        <f t="shared" si="1"/>
        <v>0</v>
      </c>
    </row>
    <row r="27" spans="1:9" x14ac:dyDescent="0.25">
      <c r="A27" s="5" t="s">
        <v>10</v>
      </c>
      <c r="B27" s="5" t="s">
        <v>11</v>
      </c>
      <c r="C27" s="5" t="s">
        <v>24</v>
      </c>
      <c r="D27" s="5">
        <v>5.7241920000000003E-3</v>
      </c>
      <c r="E27" s="5" t="b">
        <v>1</v>
      </c>
      <c r="F27" s="5">
        <v>1057</v>
      </c>
      <c r="G27" s="5">
        <v>0</v>
      </c>
      <c r="I27" s="4" t="b">
        <f t="shared" si="1"/>
        <v>0</v>
      </c>
    </row>
    <row r="28" spans="1:9" x14ac:dyDescent="0.25">
      <c r="A28" s="5" t="s">
        <v>12</v>
      </c>
      <c r="B28" s="5" t="s">
        <v>13</v>
      </c>
      <c r="C28" s="5" t="s">
        <v>24</v>
      </c>
      <c r="D28" s="5">
        <v>1.1539459E-2</v>
      </c>
      <c r="E28" s="5" t="b">
        <v>1</v>
      </c>
      <c r="F28" s="5">
        <v>1121</v>
      </c>
      <c r="G28" s="5">
        <v>0</v>
      </c>
      <c r="I28" s="4" t="b">
        <f t="shared" si="1"/>
        <v>0</v>
      </c>
    </row>
    <row r="29" spans="1:9" x14ac:dyDescent="0.25">
      <c r="A29" s="5" t="s">
        <v>14</v>
      </c>
      <c r="B29" s="5" t="s">
        <v>15</v>
      </c>
      <c r="C29" s="5" t="s">
        <v>24</v>
      </c>
      <c r="D29" s="5">
        <v>6.5963269999999999E-3</v>
      </c>
      <c r="E29" s="5" t="b">
        <v>1</v>
      </c>
      <c r="F29" s="5">
        <v>1057</v>
      </c>
      <c r="G29" s="5">
        <v>0</v>
      </c>
      <c r="I29" s="4" t="b">
        <f t="shared" si="1"/>
        <v>0</v>
      </c>
    </row>
    <row r="30" spans="1:9" x14ac:dyDescent="0.25">
      <c r="A30" s="5" t="s">
        <v>16</v>
      </c>
      <c r="B30" s="5" t="s">
        <v>17</v>
      </c>
      <c r="C30" s="5" t="s">
        <v>24</v>
      </c>
      <c r="D30" s="5">
        <v>8.5542199999999995E-3</v>
      </c>
      <c r="E30" s="5" t="b">
        <v>1</v>
      </c>
      <c r="F30" s="5">
        <v>1411</v>
      </c>
      <c r="G30" s="5">
        <v>0</v>
      </c>
      <c r="I30" s="4" t="b">
        <f t="shared" si="1"/>
        <v>0</v>
      </c>
    </row>
    <row r="31" spans="1:9" x14ac:dyDescent="0.25">
      <c r="A31" s="5" t="s">
        <v>18</v>
      </c>
      <c r="B31" s="5" t="s">
        <v>19</v>
      </c>
      <c r="C31" s="5" t="s">
        <v>24</v>
      </c>
      <c r="D31" s="5">
        <v>5.99885E-3</v>
      </c>
      <c r="E31" s="5" t="b">
        <v>1</v>
      </c>
      <c r="F31" s="5">
        <v>1002</v>
      </c>
      <c r="G31" s="5">
        <v>0</v>
      </c>
      <c r="I31" s="4" t="b">
        <f t="shared" si="1"/>
        <v>0</v>
      </c>
    </row>
    <row r="32" spans="1:9" x14ac:dyDescent="0.25">
      <c r="A32" s="5" t="s">
        <v>7</v>
      </c>
      <c r="B32" s="5" t="s">
        <v>8</v>
      </c>
      <c r="C32" s="5" t="s">
        <v>24</v>
      </c>
      <c r="D32" s="5">
        <v>6.5243239999999997E-3</v>
      </c>
      <c r="E32" s="5" t="b">
        <v>1</v>
      </c>
      <c r="F32" s="5">
        <v>1355</v>
      </c>
      <c r="G32" s="5">
        <v>0</v>
      </c>
      <c r="I32" s="4" t="b">
        <f t="shared" si="1"/>
        <v>0</v>
      </c>
    </row>
    <row r="33" spans="1:9" x14ac:dyDescent="0.25">
      <c r="A33" s="5" t="s">
        <v>10</v>
      </c>
      <c r="B33" s="5" t="s">
        <v>11</v>
      </c>
      <c r="C33" s="5" t="s">
        <v>24</v>
      </c>
      <c r="D33" s="5">
        <v>6.0005190000000002E-3</v>
      </c>
      <c r="E33" s="5" t="b">
        <v>1</v>
      </c>
      <c r="F33" s="5">
        <v>1002</v>
      </c>
      <c r="G33" s="5">
        <v>0</v>
      </c>
      <c r="I33" s="4" t="b">
        <f t="shared" si="1"/>
        <v>0</v>
      </c>
    </row>
    <row r="34" spans="1:9" x14ac:dyDescent="0.25">
      <c r="A34" s="5" t="s">
        <v>12</v>
      </c>
      <c r="B34" s="5" t="s">
        <v>13</v>
      </c>
      <c r="C34" s="5" t="s">
        <v>24</v>
      </c>
      <c r="D34" s="5">
        <v>1.2109755999999999E-2</v>
      </c>
      <c r="E34" s="5" t="b">
        <v>1</v>
      </c>
      <c r="F34" s="5">
        <v>1355</v>
      </c>
      <c r="G34" s="5">
        <v>0</v>
      </c>
      <c r="I34" s="4" t="b">
        <f t="shared" si="1"/>
        <v>0</v>
      </c>
    </row>
    <row r="35" spans="1:9" x14ac:dyDescent="0.25">
      <c r="A35" s="5" t="s">
        <v>14</v>
      </c>
      <c r="B35" s="5" t="s">
        <v>15</v>
      </c>
      <c r="C35" s="5" t="s">
        <v>24</v>
      </c>
      <c r="D35" s="5">
        <v>6.9010260000000002E-3</v>
      </c>
      <c r="E35" s="5" t="b">
        <v>1</v>
      </c>
      <c r="F35" s="5">
        <v>881</v>
      </c>
      <c r="G35" s="5">
        <v>0</v>
      </c>
      <c r="I35" s="4" t="b">
        <f t="shared" si="1"/>
        <v>0</v>
      </c>
    </row>
    <row r="36" spans="1:9" x14ac:dyDescent="0.25">
      <c r="A36" s="5" t="s">
        <v>16</v>
      </c>
      <c r="B36" s="5" t="s">
        <v>17</v>
      </c>
      <c r="C36" s="5" t="s">
        <v>24</v>
      </c>
      <c r="D36" s="5">
        <v>5.4287909999999997E-3</v>
      </c>
      <c r="E36" s="5" t="b">
        <v>1</v>
      </c>
      <c r="F36" s="5">
        <v>1121</v>
      </c>
      <c r="G36" s="5">
        <v>0</v>
      </c>
      <c r="I36" s="4" t="b">
        <f t="shared" si="1"/>
        <v>0</v>
      </c>
    </row>
    <row r="37" spans="1:9" x14ac:dyDescent="0.25">
      <c r="A37" s="5" t="s">
        <v>18</v>
      </c>
      <c r="B37" s="5" t="s">
        <v>19</v>
      </c>
      <c r="C37" s="5" t="s">
        <v>24</v>
      </c>
      <c r="D37" s="5">
        <v>5.8643819999999996E-3</v>
      </c>
      <c r="E37" s="5" t="b">
        <v>1</v>
      </c>
      <c r="F37" s="5">
        <v>1057</v>
      </c>
      <c r="G37" s="5">
        <v>0</v>
      </c>
      <c r="I37" s="4" t="b">
        <f t="shared" si="1"/>
        <v>0</v>
      </c>
    </row>
    <row r="38" spans="1:9" x14ac:dyDescent="0.25">
      <c r="A38" s="5" t="s">
        <v>7</v>
      </c>
      <c r="B38" s="5" t="s">
        <v>8</v>
      </c>
      <c r="C38" s="5" t="s">
        <v>24</v>
      </c>
      <c r="D38" s="5">
        <v>5.9750080000000004E-3</v>
      </c>
      <c r="E38" s="5" t="b">
        <v>1</v>
      </c>
      <c r="F38" s="5">
        <v>1411</v>
      </c>
      <c r="G38" s="5">
        <v>0</v>
      </c>
      <c r="I38" s="4" t="b">
        <f t="shared" si="1"/>
        <v>0</v>
      </c>
    </row>
    <row r="39" spans="1:9" x14ac:dyDescent="0.25">
      <c r="A39" s="5" t="s">
        <v>10</v>
      </c>
      <c r="B39" s="5" t="s">
        <v>11</v>
      </c>
      <c r="C39" s="5" t="s">
        <v>24</v>
      </c>
      <c r="D39" s="5">
        <v>6.1664579999999997E-3</v>
      </c>
      <c r="E39" s="5" t="b">
        <v>1</v>
      </c>
      <c r="F39" s="5">
        <v>1002</v>
      </c>
      <c r="G39" s="5">
        <v>0</v>
      </c>
      <c r="I39" s="4" t="b">
        <f t="shared" si="1"/>
        <v>0</v>
      </c>
    </row>
    <row r="40" spans="1:9" x14ac:dyDescent="0.25">
      <c r="A40" s="5" t="s">
        <v>12</v>
      </c>
      <c r="B40" s="5" t="s">
        <v>13</v>
      </c>
      <c r="C40" s="5" t="s">
        <v>24</v>
      </c>
      <c r="D40" s="5">
        <v>1.1009216E-2</v>
      </c>
      <c r="E40" s="5" t="b">
        <v>1</v>
      </c>
      <c r="F40" s="5">
        <v>1355</v>
      </c>
      <c r="G40" s="5">
        <v>0</v>
      </c>
      <c r="I40" s="4" t="b">
        <f t="shared" si="1"/>
        <v>0</v>
      </c>
    </row>
    <row r="41" spans="1:9" x14ac:dyDescent="0.25">
      <c r="A41" s="5" t="s">
        <v>14</v>
      </c>
      <c r="B41" s="5" t="s">
        <v>15</v>
      </c>
      <c r="C41" s="5" t="s">
        <v>24</v>
      </c>
      <c r="D41" s="5">
        <v>8.0003739999999993E-3</v>
      </c>
      <c r="E41" s="5" t="b">
        <v>1</v>
      </c>
      <c r="F41" s="5">
        <v>1057</v>
      </c>
      <c r="G41" s="5">
        <v>0</v>
      </c>
      <c r="I41" s="4" t="b">
        <f t="shared" si="1"/>
        <v>0</v>
      </c>
    </row>
    <row r="42" spans="1:9" x14ac:dyDescent="0.25">
      <c r="A42" s="5" t="s">
        <v>16</v>
      </c>
      <c r="B42" s="5" t="s">
        <v>17</v>
      </c>
      <c r="C42" s="5" t="s">
        <v>24</v>
      </c>
      <c r="D42" s="5">
        <v>8.0921650000000001E-3</v>
      </c>
      <c r="E42" s="5" t="b">
        <v>1</v>
      </c>
      <c r="F42" s="5">
        <v>1411</v>
      </c>
      <c r="G42" s="5">
        <v>0</v>
      </c>
      <c r="I42" s="4" t="b">
        <f t="shared" si="1"/>
        <v>0</v>
      </c>
    </row>
    <row r="43" spans="1:9" x14ac:dyDescent="0.25">
      <c r="A43" s="5" t="s">
        <v>18</v>
      </c>
      <c r="B43" s="5" t="s">
        <v>19</v>
      </c>
      <c r="C43" s="5" t="s">
        <v>24</v>
      </c>
      <c r="D43" s="5">
        <v>9.6981529999999993E-3</v>
      </c>
      <c r="E43" s="5" t="b">
        <v>1</v>
      </c>
      <c r="F43" s="5">
        <v>1002</v>
      </c>
      <c r="G43" s="5">
        <v>0</v>
      </c>
      <c r="I43" s="4" t="b">
        <f t="shared" si="1"/>
        <v>0</v>
      </c>
    </row>
    <row r="44" spans="1:9" x14ac:dyDescent="0.25">
      <c r="A44" s="5" t="s">
        <v>7</v>
      </c>
      <c r="B44" s="5" t="s">
        <v>8</v>
      </c>
      <c r="C44" s="5" t="s">
        <v>24</v>
      </c>
      <c r="D44" s="5">
        <v>3.988981E-3</v>
      </c>
      <c r="E44" s="5" t="b">
        <v>1</v>
      </c>
      <c r="F44" s="5">
        <v>1355</v>
      </c>
      <c r="G44" s="5">
        <v>0</v>
      </c>
      <c r="I44" s="4" t="b">
        <f t="shared" si="1"/>
        <v>0</v>
      </c>
    </row>
    <row r="45" spans="1:9" x14ac:dyDescent="0.25">
      <c r="A45" s="5" t="s">
        <v>10</v>
      </c>
      <c r="B45" s="5" t="s">
        <v>11</v>
      </c>
      <c r="C45" s="5" t="s">
        <v>24</v>
      </c>
      <c r="D45" s="5">
        <v>6.9968699999999997E-3</v>
      </c>
      <c r="E45" s="5" t="b">
        <v>1</v>
      </c>
      <c r="F45" s="5">
        <v>881</v>
      </c>
      <c r="G45" s="5">
        <v>0</v>
      </c>
      <c r="I45" s="4" t="b">
        <f t="shared" si="1"/>
        <v>0</v>
      </c>
    </row>
    <row r="46" spans="1:9" x14ac:dyDescent="0.25">
      <c r="A46" s="5" t="s">
        <v>12</v>
      </c>
      <c r="B46" s="5" t="s">
        <v>13</v>
      </c>
      <c r="C46" s="5" t="s">
        <v>24</v>
      </c>
      <c r="D46" s="5">
        <v>1.505613E-3</v>
      </c>
      <c r="E46" s="5" t="b">
        <v>1</v>
      </c>
      <c r="F46" s="5">
        <v>1121</v>
      </c>
      <c r="G46" s="5">
        <v>0</v>
      </c>
      <c r="I46" s="4" t="b">
        <f t="shared" si="1"/>
        <v>0</v>
      </c>
    </row>
    <row r="47" spans="1:9" x14ac:dyDescent="0.25">
      <c r="A47" s="5" t="s">
        <v>14</v>
      </c>
      <c r="B47" s="5" t="s">
        <v>15</v>
      </c>
      <c r="C47" s="5" t="s">
        <v>24</v>
      </c>
      <c r="D47" s="5">
        <v>1.5044209999999999E-3</v>
      </c>
      <c r="E47" s="5" t="b">
        <v>1</v>
      </c>
      <c r="F47" s="5">
        <v>1057</v>
      </c>
      <c r="G47" s="5">
        <v>0</v>
      </c>
      <c r="I47" s="4" t="b">
        <f t="shared" si="1"/>
        <v>0</v>
      </c>
    </row>
    <row r="48" spans="1:9" x14ac:dyDescent="0.25">
      <c r="A48" s="5" t="s">
        <v>16</v>
      </c>
      <c r="B48" s="5" t="s">
        <v>17</v>
      </c>
      <c r="C48" s="5" t="s">
        <v>24</v>
      </c>
      <c r="D48" s="5">
        <v>2.505541E-3</v>
      </c>
      <c r="E48" s="5" t="b">
        <v>1</v>
      </c>
      <c r="F48" s="5">
        <v>1411</v>
      </c>
      <c r="G48" s="5">
        <v>0</v>
      </c>
      <c r="I48" s="4" t="b">
        <f t="shared" si="1"/>
        <v>0</v>
      </c>
    </row>
    <row r="49" spans="1:9" x14ac:dyDescent="0.25">
      <c r="A49" s="5" t="s">
        <v>18</v>
      </c>
      <c r="B49" s="5" t="s">
        <v>19</v>
      </c>
      <c r="C49" s="5" t="s">
        <v>24</v>
      </c>
      <c r="D49" s="5">
        <v>1.001835E-3</v>
      </c>
      <c r="E49" s="5" t="b">
        <v>1</v>
      </c>
      <c r="F49" s="5">
        <v>1002</v>
      </c>
      <c r="G49" s="5">
        <v>0</v>
      </c>
      <c r="I49" s="4" t="b">
        <f t="shared" si="1"/>
        <v>0</v>
      </c>
    </row>
    <row r="50" spans="1:9" x14ac:dyDescent="0.25">
      <c r="A50" s="5" t="s">
        <v>7</v>
      </c>
      <c r="B50" s="5" t="s">
        <v>8</v>
      </c>
      <c r="C50" s="5" t="s">
        <v>24</v>
      </c>
      <c r="D50" s="5">
        <v>5.1906110000000004E-3</v>
      </c>
      <c r="E50" s="5" t="b">
        <v>1</v>
      </c>
      <c r="F50" s="5">
        <v>1355</v>
      </c>
      <c r="G50" s="5">
        <v>0</v>
      </c>
      <c r="I50" s="4" t="b">
        <f t="shared" si="1"/>
        <v>0</v>
      </c>
    </row>
    <row r="51" spans="1:9" x14ac:dyDescent="0.25">
      <c r="A51" s="5" t="s">
        <v>10</v>
      </c>
      <c r="B51" s="5" t="s">
        <v>11</v>
      </c>
      <c r="C51" s="5" t="s">
        <v>24</v>
      </c>
      <c r="D51" s="5">
        <v>1.1983871E-2</v>
      </c>
      <c r="E51" s="5" t="b">
        <v>1</v>
      </c>
      <c r="F51" s="5">
        <v>881</v>
      </c>
      <c r="G51" s="5">
        <v>0</v>
      </c>
      <c r="I51" s="4" t="b">
        <f t="shared" si="1"/>
        <v>0</v>
      </c>
    </row>
    <row r="52" spans="1:9" x14ac:dyDescent="0.25">
      <c r="A52" s="5" t="s">
        <v>12</v>
      </c>
      <c r="B52" s="5" t="s">
        <v>13</v>
      </c>
      <c r="C52" s="5" t="s">
        <v>24</v>
      </c>
      <c r="D52" s="5">
        <v>6.2437059999999999E-3</v>
      </c>
      <c r="E52" s="5" t="b">
        <v>1</v>
      </c>
      <c r="F52" s="5">
        <v>1121</v>
      </c>
      <c r="G52" s="5">
        <v>0</v>
      </c>
      <c r="I52" s="4" t="b">
        <f t="shared" si="1"/>
        <v>0</v>
      </c>
    </row>
    <row r="53" spans="1:9" x14ac:dyDescent="0.25">
      <c r="A53" s="5" t="s">
        <v>14</v>
      </c>
      <c r="B53" s="5" t="s">
        <v>15</v>
      </c>
      <c r="C53" s="5" t="s">
        <v>24</v>
      </c>
      <c r="D53" s="5">
        <v>6.9983010000000002E-3</v>
      </c>
      <c r="E53" s="5" t="b">
        <v>1</v>
      </c>
      <c r="F53" s="5">
        <v>1057</v>
      </c>
      <c r="G53" s="5">
        <v>0</v>
      </c>
      <c r="I53" s="4" t="b">
        <f t="shared" si="1"/>
        <v>0</v>
      </c>
    </row>
    <row r="54" spans="1:9" x14ac:dyDescent="0.25">
      <c r="A54" s="5" t="s">
        <v>16</v>
      </c>
      <c r="B54" s="5" t="s">
        <v>17</v>
      </c>
      <c r="C54" s="5" t="s">
        <v>24</v>
      </c>
      <c r="D54" s="5">
        <v>6.996632E-3</v>
      </c>
      <c r="E54" s="5" t="b">
        <v>1</v>
      </c>
      <c r="F54" s="5">
        <v>1411</v>
      </c>
      <c r="G54" s="5">
        <v>0</v>
      </c>
      <c r="I54" s="4" t="b">
        <f t="shared" si="1"/>
        <v>0</v>
      </c>
    </row>
    <row r="55" spans="1:9" x14ac:dyDescent="0.25">
      <c r="A55" s="5" t="s">
        <v>18</v>
      </c>
      <c r="B55" s="5" t="s">
        <v>19</v>
      </c>
      <c r="C55" s="5" t="s">
        <v>24</v>
      </c>
      <c r="D55" s="5">
        <v>5.9828759999999998E-3</v>
      </c>
      <c r="E55" s="5" t="b">
        <v>1</v>
      </c>
      <c r="F55" s="5">
        <v>1002</v>
      </c>
      <c r="G55" s="5">
        <v>0</v>
      </c>
      <c r="I55" s="4" t="b">
        <f t="shared" si="1"/>
        <v>0</v>
      </c>
    </row>
    <row r="56" spans="1:9" x14ac:dyDescent="0.25">
      <c r="A56" s="5" t="s">
        <v>7</v>
      </c>
      <c r="B56" s="5" t="s">
        <v>8</v>
      </c>
      <c r="C56" s="5" t="s">
        <v>24</v>
      </c>
      <c r="D56" s="5">
        <v>3.3099650000000002E-3</v>
      </c>
      <c r="E56" s="5" t="b">
        <v>1</v>
      </c>
      <c r="F56" s="5">
        <v>1355</v>
      </c>
      <c r="G56" s="5">
        <v>0</v>
      </c>
      <c r="I56" s="4" t="b">
        <f t="shared" si="1"/>
        <v>0</v>
      </c>
    </row>
    <row r="57" spans="1:9" x14ac:dyDescent="0.25">
      <c r="A57" s="5" t="s">
        <v>10</v>
      </c>
      <c r="B57" s="5" t="s">
        <v>11</v>
      </c>
      <c r="C57" s="5" t="s">
        <v>24</v>
      </c>
      <c r="D57" s="5">
        <v>1.0988711999999999E-2</v>
      </c>
      <c r="E57" s="5" t="b">
        <v>1</v>
      </c>
      <c r="F57" s="5">
        <v>881</v>
      </c>
      <c r="G57" s="5">
        <v>0</v>
      </c>
      <c r="I57" s="4" t="b">
        <f t="shared" si="1"/>
        <v>0</v>
      </c>
    </row>
    <row r="58" spans="1:9" x14ac:dyDescent="0.25">
      <c r="A58" s="5" t="s">
        <v>12</v>
      </c>
      <c r="B58" s="5" t="s">
        <v>13</v>
      </c>
      <c r="C58" s="5" t="s">
        <v>24</v>
      </c>
      <c r="D58" s="5">
        <v>6.7610739999999997E-3</v>
      </c>
      <c r="E58" s="5" t="b">
        <v>1</v>
      </c>
      <c r="F58" s="5">
        <v>1121</v>
      </c>
      <c r="G58" s="5">
        <v>0</v>
      </c>
      <c r="I58" s="4" t="b">
        <f t="shared" si="1"/>
        <v>0</v>
      </c>
    </row>
    <row r="59" spans="1:9" x14ac:dyDescent="0.25">
      <c r="A59" s="5" t="s">
        <v>14</v>
      </c>
      <c r="B59" s="5" t="s">
        <v>15</v>
      </c>
      <c r="C59" s="5" t="s">
        <v>24</v>
      </c>
      <c r="D59" s="5">
        <v>6.9878099999999997E-3</v>
      </c>
      <c r="E59" s="5" t="b">
        <v>1</v>
      </c>
      <c r="F59" s="5">
        <v>1057</v>
      </c>
      <c r="G59" s="5">
        <v>0</v>
      </c>
      <c r="I59" s="4" t="b">
        <f t="shared" si="1"/>
        <v>0</v>
      </c>
    </row>
    <row r="60" spans="1:9" x14ac:dyDescent="0.25">
      <c r="A60" s="5" t="s">
        <v>16</v>
      </c>
      <c r="B60" s="5" t="s">
        <v>17</v>
      </c>
      <c r="C60" s="5" t="s">
        <v>24</v>
      </c>
      <c r="D60" s="5">
        <v>5.0210949999999997E-3</v>
      </c>
      <c r="E60" s="5" t="b">
        <v>1</v>
      </c>
      <c r="F60" s="5">
        <v>1411</v>
      </c>
      <c r="G60" s="5">
        <v>0</v>
      </c>
      <c r="I60" s="4" t="b">
        <f t="shared" si="1"/>
        <v>0</v>
      </c>
    </row>
    <row r="61" spans="1:9" x14ac:dyDescent="0.25">
      <c r="A61" s="5" t="s">
        <v>18</v>
      </c>
      <c r="B61" s="5" t="s">
        <v>19</v>
      </c>
      <c r="C61" s="5" t="s">
        <v>24</v>
      </c>
      <c r="D61" s="5">
        <v>5.9921740000000003E-3</v>
      </c>
      <c r="E61" s="5" t="b">
        <v>1</v>
      </c>
      <c r="F61" s="5">
        <v>1002</v>
      </c>
      <c r="G61" s="5">
        <v>0</v>
      </c>
      <c r="I61" s="4" t="b">
        <f t="shared" si="1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4o-mini</vt:lpstr>
      <vt:lpstr>gpt-3.5-turbo</vt:lpstr>
      <vt:lpstr>chatgpt-4o-latest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Wiktor Wójcicki</cp:lastModifiedBy>
  <dcterms:created xsi:type="dcterms:W3CDTF">2025-01-29T10:15:11Z</dcterms:created>
  <dcterms:modified xsi:type="dcterms:W3CDTF">2025-01-29T14:48:12Z</dcterms:modified>
</cp:coreProperties>
</file>