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PR_ML">'RELEVANCIA-PUNTAJE'!$D$5</definedName>
    <definedName name="RE_NL">'RELEVANCIA-PUNTAJE'!$E$4</definedName>
    <definedName name="RE">'RELEVANCIA-PUNTAJE'!$A$4</definedName>
    <definedName name="MR">'RELEVANCIA-PUNTAJE'!$A$3</definedName>
    <definedName name="MR_L">'RELEVANCIA-PUNTAJE'!$C$3</definedName>
    <definedName name="CL">'RELEVANCIA-PUNTAJE'!$B$2</definedName>
    <definedName name="L">'RELEVANCIA-PUNTAJE'!$C$2</definedName>
    <definedName name="RE_ML">'RELEVANCIA-PUNTAJE'!$D$4</definedName>
    <definedName name="PR_NL">'RELEVANCIA-PUNTAJE'!$E$5</definedName>
    <definedName name="MR_CL">'RELEVANCIA-PUNTAJE'!$B$3</definedName>
    <definedName name="MR_NL">'RELEVANCIA-PUNTAJE'!$E$3</definedName>
    <definedName name="RE_TL">'RELEVANCIA-PUNTAJE'!$B$4</definedName>
    <definedName name="TL">'RELEVANCIA-PUNTAJE'!$B$2</definedName>
    <definedName name="MR_TL">'RELEVANCIA-PUNTAJE'!$B$3</definedName>
    <definedName name="ML">'RELEVANCIA-PUNTAJE'!$D$2</definedName>
    <definedName name="MR_ML">'RELEVANCIA-PUNTAJE'!$D$3</definedName>
    <definedName name="PR_TL">'RELEVANCIA-PUNTAJE'!$B$5</definedName>
    <definedName name="NL">'RELEVANCIA-PUNTAJE'!$E$2</definedName>
  </definedNames>
  <calcPr/>
  <extLst>
    <ext uri="GoogleSheetsCustomDataVersion2">
      <go:sheetsCustomData xmlns:go="http://customooxmlschemas.google.com/" r:id="rId10" roundtripDataChecksum="LxBSv2ib31lJJTnFviQFUqujXNaDUuSJNkEy1IsltyY="/>
    </ext>
  </extLst>
</workbook>
</file>

<file path=xl/sharedStrings.xml><?xml version="1.0" encoding="utf-8"?>
<sst xmlns="http://schemas.openxmlformats.org/spreadsheetml/2006/main" count="157" uniqueCount="98">
  <si>
    <t>INTEGRANTES</t>
  </si>
  <si>
    <t xml:space="preserve">IEP o IEE: </t>
  </si>
  <si>
    <t>EMPLEAB</t>
  </si>
  <si>
    <t>Kevin Farias</t>
  </si>
  <si>
    <t>Felipe Leiva</t>
  </si>
  <si>
    <t>Cristobal Flores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</si>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</sst>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2"/>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2"/>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2"/>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2"/>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2"/>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2"/>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2"/>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2"/>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2"/>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2"/>
      <c r="G22" s="21" t="str">
        <f>IF(F22="X",60*0.1,"")</f>
        <v/>
      </c>
      <c r="H22" s="21" t="str">
        <f>IF($C22=ML,"X","")</f>
        <v/>
      </c>
      <c r="I22" s="21" t="str">
        <f>IF(H22="X",30*0.1,"")</f>
        <v/>
      </c>
      <c r="J22" s="21" t="str">
        <f>IF($C22=NL,"X","")</f>
        <v/>
      </c>
      <c r="K22" s="21" t="str">
        <f t="shared" si="2"/>
        <v/>
      </c>
    </row>
    <row r="23" ht="15.75" customHeight="1" outlineLevel="1">
      <c r="A23" s="17"/>
      <c r="B23" s="23" t="s">
        <v>14</v>
      </c>
      <c r="C23" s="24">
        <f>E23+G23+I23+K23</f>
        <v>70</v>
      </c>
      <c r="D23" s="25"/>
      <c r="E23" s="25">
        <f>SUM(E13:E22)</f>
        <v>70</v>
      </c>
      <c r="F23" s="25"/>
      <c r="G23" s="25">
        <f>SUM(G13:G22)</f>
        <v>0</v>
      </c>
      <c r="H23" s="25"/>
      <c r="I23" s="25">
        <f>SUM(I13:I22)</f>
        <v>0</v>
      </c>
      <c r="J23" s="25"/>
      <c r="K23" s="25">
        <f>SUM(K13:K22)</f>
        <v>0</v>
      </c>
    </row>
    <row r="24" ht="15.75" customHeight="1" outlineLevel="1">
      <c r="A24" s="5"/>
      <c r="B24" s="26" t="s">
        <v>15</v>
      </c>
      <c r="C24" s="27">
        <f>VLOOKUP(C23,ESCALA_IEP!A2:B142,2,FALSE)</f>
        <v>7</v>
      </c>
    </row>
    <row r="25" ht="15.75" customHeight="1"/>
    <row r="26" ht="15.75" customHeight="1"/>
    <row r="27" ht="15.75" customHeight="1">
      <c r="A27" s="28" t="s">
        <v>16</v>
      </c>
      <c r="B27" s="29" t="s">
        <v>17</v>
      </c>
      <c r="C27" s="30" t="str">
        <f>$B$4</f>
        <v>Kevin Farias</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2"/>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2"/>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2"/>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Felipe Leiva</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2"/>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2"/>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2"/>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Cristobal Flores</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2"/>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2"/>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2"/>
      <c r="G56" s="21" t="str">
        <f t="shared" si="21"/>
        <v/>
      </c>
      <c r="H56" s="21" t="str">
        <f>IF($C56=ML,"X","")</f>
        <v/>
      </c>
      <c r="I56" s="21" t="str">
        <f t="shared" si="22"/>
        <v/>
      </c>
      <c r="J56" s="21" t="str">
        <f>IF($C56=NL,"X","")</f>
        <v/>
      </c>
      <c r="K56" s="21" t="str">
        <f t="shared" si="23"/>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