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6DE0F71-25E6-4802-90A2-ADF8C211A2FA}" xr6:coauthVersionLast="47" xr6:coauthVersionMax="47" xr10:uidLastSave="{00000000-0000-0000-0000-000000000000}"/>
  <bookViews>
    <workbookView xWindow="47720" yWindow="4500" windowWidth="28800" windowHeight="1537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H24" i="1"/>
  <c r="E24" i="1" s="1"/>
  <c r="G24" i="1" l="1"/>
  <c r="F19" i="1" l="1"/>
  <c r="H19" i="1"/>
  <c r="E19" i="1" s="1"/>
  <c r="F8" i="1"/>
  <c r="H8" i="1"/>
  <c r="E8" i="1" s="1"/>
  <c r="F5" i="1"/>
  <c r="H5" i="1"/>
  <c r="E5" i="1" s="1"/>
  <c r="G19" i="1" l="1"/>
  <c r="G8" i="1"/>
  <c r="G5" i="1"/>
  <c r="F3" i="1"/>
  <c r="H3" i="1"/>
  <c r="E3" i="1" s="1"/>
  <c r="F6" i="1"/>
  <c r="H6" i="1"/>
  <c r="E6" i="1" s="1"/>
  <c r="F36" i="1"/>
  <c r="H36" i="1"/>
  <c r="E36" i="1" s="1"/>
  <c r="G3" i="1" l="1"/>
  <c r="G36" i="1"/>
  <c r="G6" i="1"/>
</calcChain>
</file>

<file path=xl/sharedStrings.xml><?xml version="1.0" encoding="utf-8"?>
<sst xmlns="http://schemas.openxmlformats.org/spreadsheetml/2006/main" count="174" uniqueCount="130">
  <si>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</si>
  <si>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</si>
  <si>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</si>
  <si>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</si>
  <si>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</si>
  <si>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</si>
  <si>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</si>
  <si>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</si>
  <si>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</si>
  <si>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</si>
  <si>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</si>
  <si>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</si>
  <si>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</si>
  <si>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</si>
  <si>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</si>
  <si>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</si>
  <si>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</si>
  <si>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</si>
  <si>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</si>
  <si>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</si>
  <si>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</si>
  <si>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</si>
  <si>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</si>
  <si>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</si>
  <si>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</si>
  <si>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</si>
  <si>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</si>
  <si>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</si>
  <si>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</si>
  <si>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</si>
  <si>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</si>
  <si>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</si>
  <si>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</si>
  <si>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</si>
  <si>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</si>
  <si>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</si>
  <si>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</si>
  <si>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</si>
  <si>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</si>
  <si>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</si>
  <si>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</si>
  <si>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</si>
  <si>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</si>
  <si>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</si>
  <si>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</si>
  <si>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</si>
  <si>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</si>
  <si>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</si>
  <si>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</si>
  <si>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</si>
  <si>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</si>
  <si>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</si>
  <si>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</si>
  <si>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</si>
  <si>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</si>
  <si>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</si>
  <si>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</si>
  <si>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</si>
  <si>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</si>
  <si>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</si>
  <si>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</si>
  <si>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</si>
  <si>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</si>
  <si>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</si>
  <si>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</si>
  <si>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</si>
  <si>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</si>
  <si>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</si>
  <si>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</si>
  <si>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</si>
  <si>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</si>
  <si>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</si>
  <si>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</si>
  <si>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</si>
  <si>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</si>
  <si>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</si>
  <si>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</si>
  <si>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</si>
  <si>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</si>
  <si>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</si>
  <si>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</si>
  <si>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</si>
  <si>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</si>
  <si>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</si>
  <si>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</si>
  <si>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</si>
  <si>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</si>
  <si>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</si>
  <si>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</si>
  <si>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</si>
  <si>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</si>
  <si>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</si>
  <si>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</si>
  <si>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</si>
  <si>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</si>
  <si>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</si>
  <si>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</si>
  <si>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</si>
  <si>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</si>
  <si>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</si>
  <si>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</si>
  <si>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</si>
  <si>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</si>
  <si>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</si>
  <si>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</si>
  <si>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</si>
  <si>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</si>
  <si>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</si>
  <si>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</si>
  <si>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</si>
  <si>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</si>
  <si>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</si>
  <si>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</si>
  <si>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</si>
  <si>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</si>
  <si>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</si>
  <si>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</si>
  <si>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</si>
  <si>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</si>
  <si>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</si>
  <si>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</si>
  <si>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</si>
  <si>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</si>
  <si>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</si>
  <si>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</si>
  <si>
    <t>4013 SR</t>
  </si>
  <si>
    <t>Hims</t>
  </si>
  <si>
    <t>HIMS</t>
  </si>
  <si>
    <t>Ventas</t>
  </si>
  <si>
    <t>VTR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</si>
</sst>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IMS.xlsx" TargetMode="External"/><Relationship Id="rId1" Type="http://schemas.openxmlformats.org/officeDocument/2006/relationships/externalLinkPath" Target="HIM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222.165572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MS.xlsx" TargetMode="External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5">
      <c r="A3" s="6" t="s">
        <v>54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121</v>
      </c>
      <c r="J3" s="4">
        <v>45581</v>
      </c>
    </row>
    <row r="4" spans="1:10" x14ac:dyDescent="0.25">
      <c r="A4" s="6" t="s">
        <v>54</v>
      </c>
      <c r="B4" t="s">
        <v>57</v>
      </c>
      <c r="C4" t="s">
        <v>58</v>
      </c>
    </row>
    <row r="5" spans="1:10" x14ac:dyDescent="0.25">
      <c r="A5" s="6" t="s">
        <v>54</v>
      </c>
      <c r="B5" s="1" t="s">
        <v>11</v>
      </c>
      <c r="C5" t="s">
        <v>110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114</v>
      </c>
      <c r="J5" s="4">
        <v>44947</v>
      </c>
    </row>
    <row r="6" spans="1:10" x14ac:dyDescent="0.25">
      <c r="A6" s="6" t="s">
        <v>54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50</v>
      </c>
      <c r="J6" s="4">
        <v>44799</v>
      </c>
    </row>
    <row r="7" spans="1:10" x14ac:dyDescent="0.25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5">
      <c r="A8" s="6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121</v>
      </c>
      <c r="J8" s="4">
        <v>45567</v>
      </c>
    </row>
    <row r="9" spans="1:10" x14ac:dyDescent="0.25">
      <c r="A9" s="6" t="s">
        <v>54</v>
      </c>
      <c r="B9" t="s">
        <v>33</v>
      </c>
      <c r="C9" t="s">
        <v>34</v>
      </c>
    </row>
    <row r="10" spans="1:10" x14ac:dyDescent="0.25">
      <c r="A10" s="6" t="s">
        <v>54</v>
      </c>
      <c r="B10" t="s">
        <v>12</v>
      </c>
      <c r="C10" t="s">
        <v>13</v>
      </c>
    </row>
    <row r="11" spans="1:10" x14ac:dyDescent="0.25">
      <c r="A11" s="6" t="s">
        <v>54</v>
      </c>
      <c r="B11" t="s">
        <v>14</v>
      </c>
      <c r="C11" t="s">
        <v>14</v>
      </c>
    </row>
    <row r="12" spans="1:10" x14ac:dyDescent="0.25">
      <c r="A12" s="6" t="s">
        <v>54</v>
      </c>
      <c r="B12" t="s">
        <v>15</v>
      </c>
      <c r="C12" t="s">
        <v>16</v>
      </c>
    </row>
    <row r="13" spans="1:10" x14ac:dyDescent="0.25">
      <c r="A13" t="s">
        <v>54</v>
      </c>
      <c r="B13" t="s">
        <v>17</v>
      </c>
      <c r="C13" t="s">
        <v>18</v>
      </c>
    </row>
    <row r="14" spans="1:10" x14ac:dyDescent="0.25">
      <c r="A14" s="6" t="s">
        <v>54</v>
      </c>
      <c r="B14" t="s">
        <v>55</v>
      </c>
      <c r="C14" t="s">
        <v>56</v>
      </c>
    </row>
    <row r="15" spans="1:10" x14ac:dyDescent="0.25">
      <c r="A15" s="6" t="s">
        <v>54</v>
      </c>
      <c r="B15" t="s">
        <v>19</v>
      </c>
      <c r="C15" t="s">
        <v>20</v>
      </c>
    </row>
    <row r="16" spans="1:10" x14ac:dyDescent="0.25">
      <c r="A16" s="6" t="s">
        <v>54</v>
      </c>
      <c r="B16" t="s">
        <v>65</v>
      </c>
      <c r="C16" t="s">
        <v>125</v>
      </c>
    </row>
    <row r="17" spans="1:10" x14ac:dyDescent="0.25">
      <c r="A17" s="6" t="s">
        <v>54</v>
      </c>
      <c r="B17" t="s">
        <v>128</v>
      </c>
      <c r="C17" t="s">
        <v>129</v>
      </c>
    </row>
    <row r="18" spans="1:10" x14ac:dyDescent="0.25">
      <c r="A18" t="s">
        <v>54</v>
      </c>
      <c r="B18" t="s">
        <v>39</v>
      </c>
      <c r="C18" t="s">
        <v>40</v>
      </c>
    </row>
    <row r="19" spans="1:10" x14ac:dyDescent="0.25">
      <c r="B19" s="1" t="s">
        <v>59</v>
      </c>
      <c r="C19" t="s">
        <v>60</v>
      </c>
      <c r="D19" s="5">
        <v>8.98</v>
      </c>
      <c r="E19" s="3">
        <f>+D19*H19</f>
        <v>7764.2618274000006</v>
      </c>
      <c r="F19" s="3">
        <f>+[5]Main!$K$5-[5]Main!$K$6</f>
        <v>-4171</v>
      </c>
      <c r="G19" s="3">
        <f>+E19-F19</f>
        <v>11935.261827400001</v>
      </c>
      <c r="H19" s="3">
        <f>+[5]Main!$K$3</f>
        <v>864.61712999999997</v>
      </c>
      <c r="I19" s="2" t="s">
        <v>122</v>
      </c>
      <c r="J19" s="4">
        <v>45635</v>
      </c>
    </row>
    <row r="20" spans="1:10" x14ac:dyDescent="0.25">
      <c r="A20" t="s">
        <v>54</v>
      </c>
      <c r="B20" t="s">
        <v>123</v>
      </c>
      <c r="C20" t="s">
        <v>124</v>
      </c>
    </row>
    <row r="21" spans="1:10" x14ac:dyDescent="0.25">
      <c r="B21" t="s">
        <v>61</v>
      </c>
      <c r="C21" t="s">
        <v>62</v>
      </c>
    </row>
    <row r="22" spans="1:10" x14ac:dyDescent="0.25">
      <c r="A22" t="s">
        <v>54</v>
      </c>
      <c r="B22" t="s">
        <v>21</v>
      </c>
      <c r="C22" t="s">
        <v>22</v>
      </c>
    </row>
    <row r="23" spans="1:10" x14ac:dyDescent="0.25">
      <c r="B23" t="s">
        <v>115</v>
      </c>
      <c r="C23" t="s">
        <v>116</v>
      </c>
    </row>
    <row r="24" spans="1:10" x14ac:dyDescent="0.25">
      <c r="B24" s="1" t="s">
        <v>126</v>
      </c>
      <c r="C24" t="s">
        <v>127</v>
      </c>
      <c r="D24" s="5">
        <v>26.3</v>
      </c>
      <c r="E24" s="3">
        <f>+D24*H24</f>
        <v>5842.9545435999999</v>
      </c>
      <c r="F24" s="3">
        <f>[6]Main!$I$5-[6]Main!$I$6</f>
        <v>254.071</v>
      </c>
      <c r="G24" s="3">
        <f>+E24-F24</f>
        <v>5588.8835435999999</v>
      </c>
      <c r="H24" s="3">
        <f>[6]Main!$I$3</f>
        <v>222.165572</v>
      </c>
      <c r="I24" s="2" t="s">
        <v>122</v>
      </c>
      <c r="J24" s="4">
        <v>45763</v>
      </c>
    </row>
    <row r="25" spans="1:10" x14ac:dyDescent="0.25">
      <c r="B25" t="s">
        <v>23</v>
      </c>
      <c r="C25" t="s">
        <v>24</v>
      </c>
    </row>
    <row r="26" spans="1:10" x14ac:dyDescent="0.25">
      <c r="A26" t="s">
        <v>54</v>
      </c>
      <c r="B26" t="s">
        <v>25</v>
      </c>
      <c r="C26" t="s">
        <v>26</v>
      </c>
    </row>
    <row r="27" spans="1:10" x14ac:dyDescent="0.25">
      <c r="A27" t="s">
        <v>54</v>
      </c>
      <c r="B27" t="s">
        <v>27</v>
      </c>
      <c r="C27" t="s">
        <v>28</v>
      </c>
    </row>
    <row r="28" spans="1:10" x14ac:dyDescent="0.25">
      <c r="A28" t="s">
        <v>54</v>
      </c>
      <c r="B28" t="s">
        <v>29</v>
      </c>
      <c r="C28" t="s">
        <v>30</v>
      </c>
    </row>
    <row r="29" spans="1:10" x14ac:dyDescent="0.25">
      <c r="A29" t="s">
        <v>54</v>
      </c>
      <c r="B29" t="s">
        <v>31</v>
      </c>
      <c r="C29" t="s">
        <v>32</v>
      </c>
    </row>
    <row r="30" spans="1:10" x14ac:dyDescent="0.25">
      <c r="A30" t="s">
        <v>54</v>
      </c>
      <c r="B30" t="s">
        <v>35</v>
      </c>
      <c r="C30" t="s">
        <v>36</v>
      </c>
    </row>
    <row r="31" spans="1:10" x14ac:dyDescent="0.25">
      <c r="B31" t="s">
        <v>37</v>
      </c>
      <c r="C31" t="s">
        <v>38</v>
      </c>
    </row>
    <row r="32" spans="1:10" x14ac:dyDescent="0.25">
      <c r="B32" t="s">
        <v>63</v>
      </c>
      <c r="C32" t="s">
        <v>64</v>
      </c>
    </row>
    <row r="33" spans="1:11" x14ac:dyDescent="0.25">
      <c r="B33" t="s">
        <v>66</v>
      </c>
      <c r="C33" t="s">
        <v>67</v>
      </c>
    </row>
    <row r="34" spans="1:11" x14ac:dyDescent="0.25">
      <c r="B34" t="s">
        <v>68</v>
      </c>
      <c r="C34" t="s">
        <v>69</v>
      </c>
    </row>
    <row r="35" spans="1:11" x14ac:dyDescent="0.25">
      <c r="B35" t="s">
        <v>76</v>
      </c>
      <c r="C35" t="s">
        <v>77</v>
      </c>
    </row>
    <row r="36" spans="1:11" x14ac:dyDescent="0.25">
      <c r="B36" s="1" t="s">
        <v>41</v>
      </c>
      <c r="C36" t="s">
        <v>42</v>
      </c>
      <c r="D36" s="2">
        <v>1.79</v>
      </c>
      <c r="E36" s="3">
        <f>+D36*H36</f>
        <v>208.26364495000001</v>
      </c>
      <c r="F36" s="3">
        <f>+[7]Main!$N$5-[7]Main!$N$6</f>
        <v>148.32900000000001</v>
      </c>
      <c r="G36" s="3">
        <f>+E36-F36</f>
        <v>59.934644950000006</v>
      </c>
      <c r="H36" s="3">
        <f>+[7]Main!$N$3</f>
        <v>116.348405</v>
      </c>
      <c r="I36" s="2" t="s">
        <v>50</v>
      </c>
      <c r="J36" s="4">
        <v>44791</v>
      </c>
    </row>
    <row r="37" spans="1:11" x14ac:dyDescent="0.25">
      <c r="B37" t="s">
        <v>78</v>
      </c>
      <c r="K37" t="s">
        <v>79</v>
      </c>
    </row>
    <row r="38" spans="1:11" x14ac:dyDescent="0.25">
      <c r="A38" t="s">
        <v>54</v>
      </c>
      <c r="B38" t="s">
        <v>81</v>
      </c>
      <c r="C38" t="s">
        <v>82</v>
      </c>
    </row>
    <row r="39" spans="1:11" x14ac:dyDescent="0.25">
      <c r="A39" t="s">
        <v>83</v>
      </c>
      <c r="B39" t="s">
        <v>84</v>
      </c>
      <c r="C39" t="s">
        <v>85</v>
      </c>
    </row>
    <row r="40" spans="1:11" x14ac:dyDescent="0.25">
      <c r="A40" t="s">
        <v>54</v>
      </c>
      <c r="B40" t="s">
        <v>86</v>
      </c>
      <c r="C40" t="s">
        <v>87</v>
      </c>
    </row>
    <row r="41" spans="1:11" x14ac:dyDescent="0.25">
      <c r="A41" t="s">
        <v>54</v>
      </c>
      <c r="B41" t="s">
        <v>88</v>
      </c>
      <c r="C41" t="s">
        <v>89</v>
      </c>
    </row>
    <row r="42" spans="1:11" x14ac:dyDescent="0.25">
      <c r="A42" t="s">
        <v>54</v>
      </c>
      <c r="B42" t="s">
        <v>90</v>
      </c>
      <c r="C42" t="s">
        <v>91</v>
      </c>
    </row>
    <row r="43" spans="1:11" x14ac:dyDescent="0.25">
      <c r="A43" t="s">
        <v>54</v>
      </c>
      <c r="B43" t="s">
        <v>92</v>
      </c>
      <c r="C43" t="s">
        <v>93</v>
      </c>
    </row>
    <row r="44" spans="1:11" x14ac:dyDescent="0.25">
      <c r="A44" t="s">
        <v>54</v>
      </c>
      <c r="B44" t="s">
        <v>94</v>
      </c>
      <c r="C44" t="s">
        <v>95</v>
      </c>
    </row>
    <row r="45" spans="1:11" x14ac:dyDescent="0.25">
      <c r="A45" t="s">
        <v>54</v>
      </c>
      <c r="B45" t="s">
        <v>117</v>
      </c>
      <c r="C45" t="s">
        <v>118</v>
      </c>
    </row>
    <row r="46" spans="1:11" x14ac:dyDescent="0.25">
      <c r="A46" t="s">
        <v>54</v>
      </c>
      <c r="B46" t="s">
        <v>119</v>
      </c>
      <c r="C46" t="s">
        <v>120</v>
      </c>
    </row>
  </sheetData>
  <hyperlinks>
    <hyperlink ref="B6" r:id="rId1" xr:uid="{7B2636F0-BE29-4011-BA7C-DC63A8515BA5}"/>
    <hyperlink ref="B3" r:id="rId2" xr:uid="{9E348503-3AE7-4682-84B0-5168194A64CE}"/>
    <hyperlink ref="B36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9" r:id="rId7" xr:uid="{3D362A7A-EDFB-4807-B2E5-B454DBA7E3D8}"/>
    <hyperlink ref="B24" r:id="rId8" xr:uid="{18D3DE2F-1AA9-4B1F-AF7C-8816D19DD12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109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43</v>
      </c>
    </row>
    <row r="2" spans="1:6" x14ac:dyDescent="0.25">
      <c r="A2" s="1"/>
      <c r="E2" t="s">
        <v>70</v>
      </c>
      <c r="F2" t="s">
        <v>72</v>
      </c>
    </row>
    <row r="3" spans="1:6" x14ac:dyDescent="0.25">
      <c r="B3" t="s">
        <v>44</v>
      </c>
    </row>
    <row r="4" spans="1:6" x14ac:dyDescent="0.25">
      <c r="B4" t="s">
        <v>51</v>
      </c>
      <c r="C4" t="s">
        <v>52</v>
      </c>
      <c r="D4" t="s">
        <v>53</v>
      </c>
    </row>
    <row r="5" spans="1:6" x14ac:dyDescent="0.25">
      <c r="B5" t="s">
        <v>75</v>
      </c>
      <c r="E5" t="s">
        <v>71</v>
      </c>
      <c r="F5" t="s">
        <v>73</v>
      </c>
    </row>
    <row r="6" spans="1:6" x14ac:dyDescent="0.25">
      <c r="B6" t="s">
        <v>74</v>
      </c>
    </row>
    <row r="7" spans="1:6" x14ac:dyDescent="0.25">
      <c r="B7" t="s">
        <v>80</v>
      </c>
    </row>
    <row r="8" spans="1:6" x14ac:dyDescent="0.25">
      <c r="B8" t="s">
        <v>111</v>
      </c>
      <c r="E8" t="s">
        <v>112</v>
      </c>
      <c r="F8" t="s">
        <v>113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43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54</v>
      </c>
      <c r="B3" t="s">
        <v>17</v>
      </c>
      <c r="C3" t="s">
        <v>18</v>
      </c>
    </row>
    <row r="4" spans="1:3" x14ac:dyDescent="0.25">
      <c r="A4" t="s">
        <v>54</v>
      </c>
      <c r="B4" t="s">
        <v>55</v>
      </c>
      <c r="C4" t="s">
        <v>56</v>
      </c>
    </row>
    <row r="5" spans="1:3" x14ac:dyDescent="0.25">
      <c r="B5" t="s">
        <v>108</v>
      </c>
      <c r="C5" t="s">
        <v>107</v>
      </c>
    </row>
    <row r="6" spans="1:3" x14ac:dyDescent="0.25">
      <c r="B6" t="s">
        <v>106</v>
      </c>
      <c r="C6" t="s">
        <v>105</v>
      </c>
    </row>
    <row r="7" spans="1:3" x14ac:dyDescent="0.25">
      <c r="B7" t="s">
        <v>104</v>
      </c>
    </row>
    <row r="8" spans="1:3" x14ac:dyDescent="0.25">
      <c r="B8" t="s">
        <v>103</v>
      </c>
    </row>
    <row r="9" spans="1:3" x14ac:dyDescent="0.25">
      <c r="B9" t="s">
        <v>102</v>
      </c>
    </row>
    <row r="10" spans="1:3" x14ac:dyDescent="0.25">
      <c r="B10" t="s">
        <v>101</v>
      </c>
    </row>
    <row r="11" spans="1:3" x14ac:dyDescent="0.25">
      <c r="B11" t="s">
        <v>100</v>
      </c>
    </row>
    <row r="12" spans="1:3" x14ac:dyDescent="0.25">
      <c r="B12" t="s">
        <v>99</v>
      </c>
    </row>
    <row r="13" spans="1:3" x14ac:dyDescent="0.25">
      <c r="B13" t="s">
        <v>98</v>
      </c>
    </row>
    <row r="14" spans="1:3" x14ac:dyDescent="0.25">
      <c r="B14" t="s">
        <v>97</v>
      </c>
    </row>
    <row r="15" spans="1:3" x14ac:dyDescent="0.25">
      <c r="B15" t="s">
        <v>96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2025-04-24T18:58:02Z</dcterms:modified>
</cp:coreProperties>
</file>