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 activeTab="1"/>
  </bookViews>
  <sheets>
    <sheet name="II" sheetId="7" r:id="rId1"/>
    <sheet name="IV" sheetId="1" r:id="rId2"/>
    <sheet name="VI" sheetId="6" r:id="rId3"/>
    <sheet name="VIII" sheetId="8" r:id="rId4"/>
  </sheets>
  <definedNames>
    <definedName name="_xlnm._FilterDatabase" localSheetId="0" hidden="1">II!$A$6:$AY$55</definedName>
    <definedName name="_xlnm._FilterDatabase" localSheetId="1" hidden="1">IV!$A$6:$AY$57</definedName>
    <definedName name="_xlnm._FilterDatabase" localSheetId="2" hidden="1">VI!$A$6:$AY$98</definedName>
  </definedNames>
  <calcPr calcId="124519"/>
</workbook>
</file>

<file path=xl/calcChain.xml><?xml version="1.0" encoding="utf-8"?>
<calcChain xmlns="http://schemas.openxmlformats.org/spreadsheetml/2006/main">
  <c r="AU8" i="1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52"/>
  <c r="AU53"/>
  <c r="AU54"/>
  <c r="AU55"/>
  <c r="AU56"/>
  <c r="AU57"/>
  <c r="AU58"/>
  <c r="AU59"/>
  <c r="AU7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8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7"/>
  <c r="AK59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8"/>
  <c r="AC30"/>
  <c r="AC2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9"/>
  <c r="U8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8"/>
  <c r="M9"/>
  <c r="M10"/>
  <c r="M11"/>
  <c r="M12"/>
  <c r="M7"/>
  <c r="E42"/>
  <c r="AC27"/>
  <c r="AC20"/>
  <c r="AC13"/>
  <c r="AC12"/>
  <c r="E27" l="1"/>
  <c r="E20"/>
  <c r="E13"/>
  <c r="E12"/>
  <c r="I58"/>
  <c r="Q58"/>
  <c r="Y58"/>
  <c r="AC58"/>
  <c r="AG58"/>
  <c r="AO58"/>
  <c r="AW58"/>
  <c r="I59"/>
  <c r="Q59"/>
  <c r="Y59"/>
  <c r="AC59"/>
  <c r="AG59"/>
  <c r="AO59"/>
  <c r="AW59"/>
  <c r="E59"/>
  <c r="AE44" i="7"/>
  <c r="AE10"/>
  <c r="W52"/>
  <c r="O27"/>
  <c r="J71"/>
  <c r="AY57"/>
  <c r="AY58" s="1"/>
  <c r="AQ57"/>
  <c r="AN71" s="1"/>
  <c r="AI57"/>
  <c r="AF71" s="1"/>
  <c r="AA57"/>
  <c r="AA58" s="1"/>
  <c r="S57"/>
  <c r="S58" s="1"/>
  <c r="K57"/>
  <c r="H71" s="1"/>
  <c r="AX71"/>
  <c r="AP71"/>
  <c r="AH71"/>
  <c r="Z71"/>
  <c r="R71"/>
  <c r="AS55"/>
  <c r="AK55"/>
  <c r="O55"/>
  <c r="M55"/>
  <c r="I55"/>
  <c r="E55"/>
  <c r="AU54"/>
  <c r="AS54"/>
  <c r="AK54"/>
  <c r="AE54"/>
  <c r="Y54"/>
  <c r="U54"/>
  <c r="Q54"/>
  <c r="O54"/>
  <c r="M54"/>
  <c r="I54"/>
  <c r="G54"/>
  <c r="AW53"/>
  <c r="AU53"/>
  <c r="AS53"/>
  <c r="AO53"/>
  <c r="AM53"/>
  <c r="AK53"/>
  <c r="AG53"/>
  <c r="AE53"/>
  <c r="AC53"/>
  <c r="Y53"/>
  <c r="U53"/>
  <c r="Q53"/>
  <c r="O53"/>
  <c r="M53"/>
  <c r="I53"/>
  <c r="G53"/>
  <c r="E53"/>
  <c r="AW52"/>
  <c r="AU52"/>
  <c r="AM52"/>
  <c r="AK52"/>
  <c r="AE52"/>
  <c r="AC52"/>
  <c r="Q52"/>
  <c r="O52"/>
  <c r="M52"/>
  <c r="I52"/>
  <c r="G52"/>
  <c r="E52"/>
  <c r="AW51"/>
  <c r="AU51"/>
  <c r="AS51"/>
  <c r="AO51"/>
  <c r="AM51"/>
  <c r="AK51"/>
  <c r="AG51"/>
  <c r="AE51"/>
  <c r="AC51"/>
  <c r="Y51"/>
  <c r="W51"/>
  <c r="U51"/>
  <c r="Q51"/>
  <c r="O51"/>
  <c r="M51"/>
  <c r="I51"/>
  <c r="G51"/>
  <c r="E51"/>
  <c r="AU50"/>
  <c r="AE50"/>
  <c r="Y50"/>
  <c r="U50"/>
  <c r="M50"/>
  <c r="I50"/>
  <c r="G50"/>
  <c r="E50"/>
  <c r="AW49"/>
  <c r="AU49"/>
  <c r="AS49"/>
  <c r="AM49"/>
  <c r="O49"/>
  <c r="M49"/>
  <c r="E49"/>
  <c r="AU48"/>
  <c r="AS48"/>
  <c r="AO48"/>
  <c r="AM48"/>
  <c r="AG48"/>
  <c r="AE48"/>
  <c r="AC48"/>
  <c r="Y48"/>
  <c r="W48"/>
  <c r="U48"/>
  <c r="Q48"/>
  <c r="O48"/>
  <c r="M48"/>
  <c r="I48"/>
  <c r="G48"/>
  <c r="E48"/>
  <c r="AW47"/>
  <c r="AU47"/>
  <c r="AS47"/>
  <c r="AO47"/>
  <c r="AM47"/>
  <c r="AK47"/>
  <c r="AG47"/>
  <c r="AE47"/>
  <c r="AC47"/>
  <c r="Y47"/>
  <c r="W47"/>
  <c r="U47"/>
  <c r="Q47"/>
  <c r="O47"/>
  <c r="M47"/>
  <c r="I47"/>
  <c r="G47"/>
  <c r="E47"/>
  <c r="AS46"/>
  <c r="AG46"/>
  <c r="Y46"/>
  <c r="M46"/>
  <c r="I46"/>
  <c r="G46"/>
  <c r="E46"/>
  <c r="E45"/>
  <c r="AW44"/>
  <c r="AU44"/>
  <c r="AS44"/>
  <c r="AO44"/>
  <c r="AM44"/>
  <c r="AG44"/>
  <c r="Y44"/>
  <c r="O44"/>
  <c r="M44"/>
  <c r="I44"/>
  <c r="E44"/>
  <c r="AW43"/>
  <c r="AU43"/>
  <c r="AO43"/>
  <c r="AM43"/>
  <c r="AE43"/>
  <c r="AC43"/>
  <c r="Y43"/>
  <c r="M43"/>
  <c r="I43"/>
  <c r="G43"/>
  <c r="E43"/>
  <c r="AU42"/>
  <c r="AS42"/>
  <c r="AM42"/>
  <c r="AK42"/>
  <c r="O42"/>
  <c r="M42"/>
  <c r="I42"/>
  <c r="G42"/>
  <c r="E42"/>
  <c r="AW41"/>
  <c r="AU41"/>
  <c r="AS41"/>
  <c r="AO41"/>
  <c r="AM41"/>
  <c r="AK41"/>
  <c r="AG41"/>
  <c r="AC41"/>
  <c r="Y41"/>
  <c r="Q41"/>
  <c r="O41"/>
  <c r="M41"/>
  <c r="I41"/>
  <c r="G41"/>
  <c r="E41"/>
  <c r="AW40"/>
  <c r="AU40"/>
  <c r="AS40"/>
  <c r="AO40"/>
  <c r="AM40"/>
  <c r="AK40"/>
  <c r="AG40"/>
  <c r="AE40"/>
  <c r="AC40"/>
  <c r="Y40"/>
  <c r="W40"/>
  <c r="U40"/>
  <c r="Q40"/>
  <c r="O40"/>
  <c r="M40"/>
  <c r="I40"/>
  <c r="G40"/>
  <c r="E40"/>
  <c r="AW39"/>
  <c r="AU39"/>
  <c r="AS39"/>
  <c r="AM39"/>
  <c r="O39"/>
  <c r="M39"/>
  <c r="G39"/>
  <c r="E39"/>
  <c r="AU38"/>
  <c r="AS38"/>
  <c r="AM38"/>
  <c r="AK38"/>
  <c r="AG38"/>
  <c r="AE38"/>
  <c r="AC38"/>
  <c r="Y38"/>
  <c r="W38"/>
  <c r="U38"/>
  <c r="O38"/>
  <c r="M38"/>
  <c r="G38"/>
  <c r="E38"/>
  <c r="AW37"/>
  <c r="AU37"/>
  <c r="AS37"/>
  <c r="AO37"/>
  <c r="AM37"/>
  <c r="AK37"/>
  <c r="AG37"/>
  <c r="AE37"/>
  <c r="AC37"/>
  <c r="Y37"/>
  <c r="W37"/>
  <c r="U37"/>
  <c r="Q37"/>
  <c r="O37"/>
  <c r="M37"/>
  <c r="I37"/>
  <c r="G37"/>
  <c r="E37"/>
  <c r="AW36"/>
  <c r="AU36"/>
  <c r="AS36"/>
  <c r="AO36"/>
  <c r="AM36"/>
  <c r="AK36"/>
  <c r="AG36"/>
  <c r="AE36"/>
  <c r="AC36"/>
  <c r="Y36"/>
  <c r="W36"/>
  <c r="U36"/>
  <c r="Q36"/>
  <c r="O36"/>
  <c r="M36"/>
  <c r="I36"/>
  <c r="G36"/>
  <c r="E36"/>
  <c r="AW35"/>
  <c r="AU35"/>
  <c r="AS35"/>
  <c r="AO35"/>
  <c r="AM35"/>
  <c r="AK35"/>
  <c r="AG35"/>
  <c r="AE35"/>
  <c r="AC35"/>
  <c r="Y35"/>
  <c r="W35"/>
  <c r="U35"/>
  <c r="Q35"/>
  <c r="O35"/>
  <c r="M35"/>
  <c r="I35"/>
  <c r="G35"/>
  <c r="E35"/>
  <c r="AW34"/>
  <c r="AU34"/>
  <c r="AS34"/>
  <c r="AO34"/>
  <c r="AM34"/>
  <c r="AK34"/>
  <c r="AG34"/>
  <c r="AE34"/>
  <c r="AC34"/>
  <c r="Y34"/>
  <c r="W34"/>
  <c r="U34"/>
  <c r="Q34"/>
  <c r="O34"/>
  <c r="M34"/>
  <c r="I34"/>
  <c r="G34"/>
  <c r="E34"/>
  <c r="AW33"/>
  <c r="AU33"/>
  <c r="AS33"/>
  <c r="AO33"/>
  <c r="AM33"/>
  <c r="AK33"/>
  <c r="AG33"/>
  <c r="AE33"/>
  <c r="AC33"/>
  <c r="Y33"/>
  <c r="W33"/>
  <c r="U33"/>
  <c r="Q33"/>
  <c r="O33"/>
  <c r="M33"/>
  <c r="I33"/>
  <c r="G33"/>
  <c r="E33"/>
  <c r="AU32"/>
  <c r="AS32"/>
  <c r="AO32"/>
  <c r="AM32"/>
  <c r="M32"/>
  <c r="I32"/>
  <c r="G32"/>
  <c r="E32"/>
  <c r="AW31"/>
  <c r="AU31"/>
  <c r="AS31"/>
  <c r="AO31"/>
  <c r="AM31"/>
  <c r="AK31"/>
  <c r="AG31"/>
  <c r="AE31"/>
  <c r="AC31"/>
  <c r="Y31"/>
  <c r="W31"/>
  <c r="U31"/>
  <c r="Q31"/>
  <c r="O31"/>
  <c r="M31"/>
  <c r="I31"/>
  <c r="G31"/>
  <c r="E31"/>
  <c r="AS30"/>
  <c r="AO30"/>
  <c r="AM30"/>
  <c r="AK30"/>
  <c r="AC30"/>
  <c r="Y30"/>
  <c r="W30"/>
  <c r="O30"/>
  <c r="M30"/>
  <c r="I30"/>
  <c r="G30"/>
  <c r="E30"/>
  <c r="AU29"/>
  <c r="AS29"/>
  <c r="AO29"/>
  <c r="AM29"/>
  <c r="AG29"/>
  <c r="AC29"/>
  <c r="Y29"/>
  <c r="O29"/>
  <c r="M29"/>
  <c r="I29"/>
  <c r="G29"/>
  <c r="E29"/>
  <c r="AU28"/>
  <c r="AK28"/>
  <c r="AE28"/>
  <c r="M28"/>
  <c r="I28"/>
  <c r="G28"/>
  <c r="E28"/>
  <c r="AU27"/>
  <c r="AM27"/>
  <c r="AK27"/>
  <c r="AG27"/>
  <c r="AE27"/>
  <c r="AC27"/>
  <c r="Y27"/>
  <c r="U27"/>
  <c r="Q27"/>
  <c r="M27"/>
  <c r="I27"/>
  <c r="G27"/>
  <c r="E27"/>
  <c r="AW26"/>
  <c r="AU26"/>
  <c r="AS26"/>
  <c r="AO26"/>
  <c r="AM26"/>
  <c r="AK26"/>
  <c r="AG26"/>
  <c r="AE26"/>
  <c r="AC26"/>
  <c r="Y26"/>
  <c r="W26"/>
  <c r="U26"/>
  <c r="Q26"/>
  <c r="O26"/>
  <c r="M26"/>
  <c r="I26"/>
  <c r="G26"/>
  <c r="E26"/>
  <c r="AW25"/>
  <c r="AU25"/>
  <c r="AO25"/>
  <c r="AM25"/>
  <c r="AK25"/>
  <c r="AG25"/>
  <c r="AE25"/>
  <c r="AC25"/>
  <c r="Y25"/>
  <c r="W25"/>
  <c r="Q25"/>
  <c r="O25"/>
  <c r="M25"/>
  <c r="I25"/>
  <c r="G25"/>
  <c r="E25"/>
  <c r="AW24"/>
  <c r="AU24"/>
  <c r="AS24"/>
  <c r="AM24"/>
  <c r="AK24"/>
  <c r="AG24"/>
  <c r="AE24"/>
  <c r="AC24"/>
  <c r="O24"/>
  <c r="M24"/>
  <c r="E24"/>
  <c r="AW23"/>
  <c r="AU23"/>
  <c r="AS23"/>
  <c r="AM23"/>
  <c r="AK23"/>
  <c r="AG23"/>
  <c r="AE23"/>
  <c r="AC23"/>
  <c r="Y23"/>
  <c r="W23"/>
  <c r="U23"/>
  <c r="Q23"/>
  <c r="O23"/>
  <c r="M23"/>
  <c r="I23"/>
  <c r="G23"/>
  <c r="E23"/>
  <c r="AW22"/>
  <c r="AU22"/>
  <c r="AS22"/>
  <c r="AO22"/>
  <c r="AM22"/>
  <c r="AK22"/>
  <c r="AG22"/>
  <c r="AE22"/>
  <c r="AC22"/>
  <c r="Y22"/>
  <c r="W22"/>
  <c r="U22"/>
  <c r="Q22"/>
  <c r="O22"/>
  <c r="M22"/>
  <c r="I22"/>
  <c r="G22"/>
  <c r="E22"/>
  <c r="AW21"/>
  <c r="AU21"/>
  <c r="AS21"/>
  <c r="AO21"/>
  <c r="AM21"/>
  <c r="AK21"/>
  <c r="AE21"/>
  <c r="AC21"/>
  <c r="Y21"/>
  <c r="W21"/>
  <c r="U21"/>
  <c r="Q21"/>
  <c r="O21"/>
  <c r="M21"/>
  <c r="I21"/>
  <c r="G21"/>
  <c r="E21"/>
  <c r="AW20"/>
  <c r="AU20"/>
  <c r="AS20"/>
  <c r="AO20"/>
  <c r="AM20"/>
  <c r="Y20"/>
  <c r="U20"/>
  <c r="M20"/>
  <c r="I20"/>
  <c r="G20"/>
  <c r="E20"/>
  <c r="AW19"/>
  <c r="AU19"/>
  <c r="AS19"/>
  <c r="AM19"/>
  <c r="AK19"/>
  <c r="AE19"/>
  <c r="AC19"/>
  <c r="Y19"/>
  <c r="W19"/>
  <c r="U19"/>
  <c r="O19"/>
  <c r="M19"/>
  <c r="I19"/>
  <c r="G19"/>
  <c r="E19"/>
  <c r="AW18"/>
  <c r="AU18"/>
  <c r="AS18"/>
  <c r="AO18"/>
  <c r="AM18"/>
  <c r="AK18"/>
  <c r="AG18"/>
  <c r="AE18"/>
  <c r="AC18"/>
  <c r="Y18"/>
  <c r="W18"/>
  <c r="U18"/>
  <c r="Q18"/>
  <c r="O18"/>
  <c r="M18"/>
  <c r="I18"/>
  <c r="G18"/>
  <c r="E18"/>
  <c r="AU17"/>
  <c r="AS17"/>
  <c r="AE17"/>
  <c r="W17"/>
  <c r="AW16"/>
  <c r="AU16"/>
  <c r="AS16"/>
  <c r="AM16"/>
  <c r="AK16"/>
  <c r="AE16"/>
  <c r="AC16"/>
  <c r="Y16"/>
  <c r="W16"/>
  <c r="U16"/>
  <c r="Q16"/>
  <c r="O16"/>
  <c r="M16"/>
  <c r="I16"/>
  <c r="G16"/>
  <c r="E16"/>
  <c r="AU15"/>
  <c r="Y15"/>
  <c r="W15"/>
  <c r="O15"/>
  <c r="M15"/>
  <c r="I15"/>
  <c r="G15"/>
  <c r="E15"/>
  <c r="AU14"/>
  <c r="AS14"/>
  <c r="AM14"/>
  <c r="AC14"/>
  <c r="Y14"/>
  <c r="O14"/>
  <c r="M14"/>
  <c r="I14"/>
  <c r="G14"/>
  <c r="E14"/>
  <c r="AW13"/>
  <c r="AO13"/>
  <c r="Q13"/>
  <c r="G13"/>
  <c r="AS12"/>
  <c r="AK12"/>
  <c r="AC12"/>
  <c r="U12"/>
  <c r="M12"/>
  <c r="E12"/>
  <c r="AS11"/>
  <c r="AM11"/>
  <c r="AG11"/>
  <c r="U11"/>
  <c r="O11"/>
  <c r="M11"/>
  <c r="I11"/>
  <c r="G11"/>
  <c r="E11"/>
  <c r="AW10"/>
  <c r="AU10"/>
  <c r="AS10"/>
  <c r="AO10"/>
  <c r="AM10"/>
  <c r="AK10"/>
  <c r="AG10"/>
  <c r="AC10"/>
  <c r="Y10"/>
  <c r="W10"/>
  <c r="U10"/>
  <c r="Q10"/>
  <c r="O10"/>
  <c r="M10"/>
  <c r="I10"/>
  <c r="G10"/>
  <c r="E10"/>
  <c r="AU9"/>
  <c r="AS9"/>
  <c r="AM9"/>
  <c r="AC9"/>
  <c r="O9"/>
  <c r="M9"/>
  <c r="I9"/>
  <c r="G9"/>
  <c r="E9"/>
  <c r="AW8"/>
  <c r="AU8"/>
  <c r="AS8"/>
  <c r="AM8"/>
  <c r="AK8"/>
  <c r="AG8"/>
  <c r="AE8"/>
  <c r="AC8"/>
  <c r="Y8"/>
  <c r="W8"/>
  <c r="U8"/>
  <c r="Q8"/>
  <c r="O8"/>
  <c r="M8"/>
  <c r="I8"/>
  <c r="G8"/>
  <c r="E8"/>
  <c r="AW7"/>
  <c r="AU7"/>
  <c r="AS7"/>
  <c r="AM7"/>
  <c r="AK7"/>
  <c r="AG7"/>
  <c r="AE7"/>
  <c r="AC7"/>
  <c r="Y7"/>
  <c r="W7"/>
  <c r="U7"/>
  <c r="Q7"/>
  <c r="O7"/>
  <c r="M7"/>
  <c r="I7"/>
  <c r="G7"/>
  <c r="G57" s="1"/>
  <c r="G58" s="1"/>
  <c r="E7"/>
  <c r="J114" i="6"/>
  <c r="AY100"/>
  <c r="AY101" s="1"/>
  <c r="AQ100"/>
  <c r="AN114" s="1"/>
  <c r="AI100"/>
  <c r="AF114" s="1"/>
  <c r="AA100"/>
  <c r="AA101" s="1"/>
  <c r="S100"/>
  <c r="S101" s="1"/>
  <c r="K100"/>
  <c r="H114" s="1"/>
  <c r="AW98"/>
  <c r="AU98"/>
  <c r="AS98"/>
  <c r="AO98"/>
  <c r="AX114" s="1"/>
  <c r="AM98"/>
  <c r="AK98"/>
  <c r="AG98"/>
  <c r="AP114" s="1"/>
  <c r="AE98"/>
  <c r="AC98"/>
  <c r="Y98"/>
  <c r="AH114" s="1"/>
  <c r="W98"/>
  <c r="U98"/>
  <c r="Q98"/>
  <c r="Z114" s="1"/>
  <c r="O98"/>
  <c r="M98"/>
  <c r="I98"/>
  <c r="R114" s="1"/>
  <c r="G98"/>
  <c r="E98"/>
  <c r="AW97"/>
  <c r="AU97"/>
  <c r="AS97"/>
  <c r="AO97"/>
  <c r="AM97"/>
  <c r="AK97"/>
  <c r="AG97"/>
  <c r="AE97"/>
  <c r="AC97"/>
  <c r="Y97"/>
  <c r="W97"/>
  <c r="U97"/>
  <c r="Q97"/>
  <c r="O97"/>
  <c r="M97"/>
  <c r="I97"/>
  <c r="G97"/>
  <c r="E97"/>
  <c r="AW96"/>
  <c r="AU96"/>
  <c r="AS96"/>
  <c r="AO96"/>
  <c r="AM96"/>
  <c r="AK96"/>
  <c r="AG96"/>
  <c r="AE96"/>
  <c r="AC96"/>
  <c r="Y96"/>
  <c r="W96"/>
  <c r="U96"/>
  <c r="Q96"/>
  <c r="O96"/>
  <c r="M96"/>
  <c r="I96"/>
  <c r="G96"/>
  <c r="E96"/>
  <c r="AW95"/>
  <c r="AU95"/>
  <c r="AS95"/>
  <c r="AO95"/>
  <c r="AM95"/>
  <c r="AK95"/>
  <c r="AG95"/>
  <c r="AE95"/>
  <c r="AC95"/>
  <c r="Y95"/>
  <c r="W95"/>
  <c r="U95"/>
  <c r="Q95"/>
  <c r="O95"/>
  <c r="M95"/>
  <c r="I95"/>
  <c r="G95"/>
  <c r="E95"/>
  <c r="AW94"/>
  <c r="AU94"/>
  <c r="AS94"/>
  <c r="AO94"/>
  <c r="AM94"/>
  <c r="AK94"/>
  <c r="AG94"/>
  <c r="AE94"/>
  <c r="AC94"/>
  <c r="Y94"/>
  <c r="W94"/>
  <c r="U94"/>
  <c r="Q94"/>
  <c r="O94"/>
  <c r="M94"/>
  <c r="I94"/>
  <c r="G94"/>
  <c r="E94"/>
  <c r="AW93"/>
  <c r="AU93"/>
  <c r="AS93"/>
  <c r="AO93"/>
  <c r="AM93"/>
  <c r="AK93"/>
  <c r="AG93"/>
  <c r="AE93"/>
  <c r="AC93"/>
  <c r="Y93"/>
  <c r="W93"/>
  <c r="U93"/>
  <c r="Q93"/>
  <c r="O93"/>
  <c r="M93"/>
  <c r="I93"/>
  <c r="G93"/>
  <c r="E93"/>
  <c r="AW92"/>
  <c r="AU92"/>
  <c r="AS92"/>
  <c r="AO92"/>
  <c r="AM92"/>
  <c r="AK92"/>
  <c r="AG92"/>
  <c r="AE92"/>
  <c r="AC92"/>
  <c r="Y92"/>
  <c r="W92"/>
  <c r="U92"/>
  <c r="Q92"/>
  <c r="O92"/>
  <c r="M92"/>
  <c r="I92"/>
  <c r="G92"/>
  <c r="E92"/>
  <c r="AW91"/>
  <c r="AU91"/>
  <c r="AS91"/>
  <c r="AO91"/>
  <c r="AM91"/>
  <c r="AK91"/>
  <c r="AG91"/>
  <c r="AE91"/>
  <c r="AC91"/>
  <c r="Y91"/>
  <c r="W91"/>
  <c r="U91"/>
  <c r="Q91"/>
  <c r="O91"/>
  <c r="M91"/>
  <c r="I91"/>
  <c r="G91"/>
  <c r="E91"/>
  <c r="AW90"/>
  <c r="AU90"/>
  <c r="AS90"/>
  <c r="AO90"/>
  <c r="AM90"/>
  <c r="AK90"/>
  <c r="AG90"/>
  <c r="AE90"/>
  <c r="AC90"/>
  <c r="Y90"/>
  <c r="W90"/>
  <c r="U90"/>
  <c r="Q90"/>
  <c r="O90"/>
  <c r="M90"/>
  <c r="I90"/>
  <c r="G90"/>
  <c r="E90"/>
  <c r="AW89"/>
  <c r="AU89"/>
  <c r="AS89"/>
  <c r="AO89"/>
  <c r="AM89"/>
  <c r="AK89"/>
  <c r="AG89"/>
  <c r="AE89"/>
  <c r="AC89"/>
  <c r="Y89"/>
  <c r="W89"/>
  <c r="U89"/>
  <c r="Q89"/>
  <c r="O89"/>
  <c r="M89"/>
  <c r="I89"/>
  <c r="G89"/>
  <c r="E89"/>
  <c r="AW88"/>
  <c r="AU88"/>
  <c r="AS88"/>
  <c r="AO88"/>
  <c r="AM88"/>
  <c r="AK88"/>
  <c r="AG88"/>
  <c r="AE88"/>
  <c r="AC88"/>
  <c r="Y88"/>
  <c r="W88"/>
  <c r="U88"/>
  <c r="Q88"/>
  <c r="O88"/>
  <c r="M88"/>
  <c r="I88"/>
  <c r="G88"/>
  <c r="E88"/>
  <c r="AW87"/>
  <c r="AU87"/>
  <c r="AS87"/>
  <c r="AO87"/>
  <c r="AM87"/>
  <c r="AK87"/>
  <c r="AG87"/>
  <c r="AE87"/>
  <c r="AC87"/>
  <c r="Y87"/>
  <c r="W87"/>
  <c r="U87"/>
  <c r="Q87"/>
  <c r="O87"/>
  <c r="M87"/>
  <c r="I87"/>
  <c r="G87"/>
  <c r="E87"/>
  <c r="AW86"/>
  <c r="AU86"/>
  <c r="AS86"/>
  <c r="AO86"/>
  <c r="AM86"/>
  <c r="AK86"/>
  <c r="AG86"/>
  <c r="AE86"/>
  <c r="AC86"/>
  <c r="Y86"/>
  <c r="W86"/>
  <c r="U86"/>
  <c r="Q86"/>
  <c r="O86"/>
  <c r="M86"/>
  <c r="I86"/>
  <c r="G86"/>
  <c r="E86"/>
  <c r="AW85"/>
  <c r="AU85"/>
  <c r="AS85"/>
  <c r="AO85"/>
  <c r="AM85"/>
  <c r="AK85"/>
  <c r="AG85"/>
  <c r="AE85"/>
  <c r="AC85"/>
  <c r="Y85"/>
  <c r="W85"/>
  <c r="U85"/>
  <c r="Q85"/>
  <c r="O85"/>
  <c r="M85"/>
  <c r="I85"/>
  <c r="G85"/>
  <c r="E85"/>
  <c r="AW84"/>
  <c r="AU84"/>
  <c r="AS84"/>
  <c r="AO84"/>
  <c r="AM84"/>
  <c r="AK84"/>
  <c r="AG84"/>
  <c r="AE84"/>
  <c r="AC84"/>
  <c r="Y84"/>
  <c r="W84"/>
  <c r="U84"/>
  <c r="Q84"/>
  <c r="O84"/>
  <c r="M84"/>
  <c r="I84"/>
  <c r="G84"/>
  <c r="E84"/>
  <c r="AW83"/>
  <c r="AU83"/>
  <c r="AS83"/>
  <c r="AO83"/>
  <c r="AM83"/>
  <c r="AK83"/>
  <c r="AG83"/>
  <c r="AE83"/>
  <c r="AC83"/>
  <c r="Y83"/>
  <c r="W83"/>
  <c r="U83"/>
  <c r="Q83"/>
  <c r="O83"/>
  <c r="M83"/>
  <c r="I83"/>
  <c r="G83"/>
  <c r="E83"/>
  <c r="AW82"/>
  <c r="AU82"/>
  <c r="AS82"/>
  <c r="AO82"/>
  <c r="AM82"/>
  <c r="AK82"/>
  <c r="AG82"/>
  <c r="AE82"/>
  <c r="AC82"/>
  <c r="Y82"/>
  <c r="W82"/>
  <c r="U82"/>
  <c r="Q82"/>
  <c r="O82"/>
  <c r="M82"/>
  <c r="I82"/>
  <c r="G82"/>
  <c r="E82"/>
  <c r="AW81"/>
  <c r="AU81"/>
  <c r="AS81"/>
  <c r="AO81"/>
  <c r="AM81"/>
  <c r="AK81"/>
  <c r="AG81"/>
  <c r="AE81"/>
  <c r="AC81"/>
  <c r="Y81"/>
  <c r="W81"/>
  <c r="U81"/>
  <c r="Q81"/>
  <c r="O81"/>
  <c r="M81"/>
  <c r="I81"/>
  <c r="G81"/>
  <c r="E81"/>
  <c r="AW80"/>
  <c r="AU80"/>
  <c r="AS80"/>
  <c r="AO80"/>
  <c r="AM80"/>
  <c r="AK80"/>
  <c r="AG80"/>
  <c r="AE80"/>
  <c r="AC80"/>
  <c r="Y80"/>
  <c r="W80"/>
  <c r="U80"/>
  <c r="Q80"/>
  <c r="O80"/>
  <c r="M80"/>
  <c r="I80"/>
  <c r="G80"/>
  <c r="E80"/>
  <c r="AW79"/>
  <c r="AU79"/>
  <c r="AS79"/>
  <c r="AO79"/>
  <c r="AM79"/>
  <c r="AK79"/>
  <c r="AG79"/>
  <c r="AE79"/>
  <c r="AC79"/>
  <c r="Y79"/>
  <c r="W79"/>
  <c r="U79"/>
  <c r="Q79"/>
  <c r="O79"/>
  <c r="M79"/>
  <c r="I79"/>
  <c r="G79"/>
  <c r="E79"/>
  <c r="AW78"/>
  <c r="AU78"/>
  <c r="AS78"/>
  <c r="AO78"/>
  <c r="AM78"/>
  <c r="AK78"/>
  <c r="AG78"/>
  <c r="AE78"/>
  <c r="AC78"/>
  <c r="Y78"/>
  <c r="W78"/>
  <c r="U78"/>
  <c r="Q78"/>
  <c r="O78"/>
  <c r="M78"/>
  <c r="I78"/>
  <c r="G78"/>
  <c r="E78"/>
  <c r="AW77"/>
  <c r="AU77"/>
  <c r="AS77"/>
  <c r="AO77"/>
  <c r="AM77"/>
  <c r="AK77"/>
  <c r="AG77"/>
  <c r="AE77"/>
  <c r="AC77"/>
  <c r="Y77"/>
  <c r="W77"/>
  <c r="U77"/>
  <c r="Q77"/>
  <c r="O77"/>
  <c r="M77"/>
  <c r="I77"/>
  <c r="G77"/>
  <c r="E77"/>
  <c r="AW76"/>
  <c r="AU76"/>
  <c r="AS76"/>
  <c r="AO76"/>
  <c r="AM76"/>
  <c r="AK76"/>
  <c r="AG76"/>
  <c r="AE76"/>
  <c r="AC76"/>
  <c r="Y76"/>
  <c r="W76"/>
  <c r="U76"/>
  <c r="Q76"/>
  <c r="O76"/>
  <c r="M76"/>
  <c r="I76"/>
  <c r="G76"/>
  <c r="E76"/>
  <c r="AW75"/>
  <c r="AU75"/>
  <c r="AS75"/>
  <c r="AO75"/>
  <c r="AM75"/>
  <c r="AK75"/>
  <c r="AG75"/>
  <c r="AE75"/>
  <c r="AC75"/>
  <c r="Y75"/>
  <c r="W75"/>
  <c r="U75"/>
  <c r="Q75"/>
  <c r="O75"/>
  <c r="M75"/>
  <c r="I75"/>
  <c r="G75"/>
  <c r="E75"/>
  <c r="AW74"/>
  <c r="AU74"/>
  <c r="AS74"/>
  <c r="AO74"/>
  <c r="AM74"/>
  <c r="AK74"/>
  <c r="AG74"/>
  <c r="AE74"/>
  <c r="AC74"/>
  <c r="Y74"/>
  <c r="W74"/>
  <c r="U74"/>
  <c r="Q74"/>
  <c r="O74"/>
  <c r="M74"/>
  <c r="I74"/>
  <c r="G74"/>
  <c r="E74"/>
  <c r="AW73"/>
  <c r="AU73"/>
  <c r="AS73"/>
  <c r="AO73"/>
  <c r="AM73"/>
  <c r="AK73"/>
  <c r="AG73"/>
  <c r="AE73"/>
  <c r="AC73"/>
  <c r="Y73"/>
  <c r="W73"/>
  <c r="U73"/>
  <c r="Q73"/>
  <c r="O73"/>
  <c r="M73"/>
  <c r="I73"/>
  <c r="G73"/>
  <c r="E73"/>
  <c r="AW72"/>
  <c r="AU72"/>
  <c r="AS72"/>
  <c r="AO72"/>
  <c r="AM72"/>
  <c r="AK72"/>
  <c r="AG72"/>
  <c r="AE72"/>
  <c r="AC72"/>
  <c r="Y72"/>
  <c r="W72"/>
  <c r="U72"/>
  <c r="Q72"/>
  <c r="O72"/>
  <c r="M72"/>
  <c r="I72"/>
  <c r="G72"/>
  <c r="E72"/>
  <c r="AW71"/>
  <c r="AU71"/>
  <c r="AS71"/>
  <c r="AO71"/>
  <c r="AM71"/>
  <c r="AK71"/>
  <c r="AG71"/>
  <c r="AE71"/>
  <c r="AC71"/>
  <c r="Y71"/>
  <c r="W71"/>
  <c r="U71"/>
  <c r="Q71"/>
  <c r="O71"/>
  <c r="M71"/>
  <c r="I71"/>
  <c r="G71"/>
  <c r="E71"/>
  <c r="AW70"/>
  <c r="AU70"/>
  <c r="AS70"/>
  <c r="AO70"/>
  <c r="AM70"/>
  <c r="AK70"/>
  <c r="AG70"/>
  <c r="AE70"/>
  <c r="AC70"/>
  <c r="Y70"/>
  <c r="W70"/>
  <c r="U70"/>
  <c r="Q70"/>
  <c r="O70"/>
  <c r="M70"/>
  <c r="I70"/>
  <c r="G70"/>
  <c r="E70"/>
  <c r="AW69"/>
  <c r="AU69"/>
  <c r="AS69"/>
  <c r="AO69"/>
  <c r="AM69"/>
  <c r="AK69"/>
  <c r="AG69"/>
  <c r="AE69"/>
  <c r="AC69"/>
  <c r="Y69"/>
  <c r="W69"/>
  <c r="U69"/>
  <c r="Q69"/>
  <c r="O69"/>
  <c r="M69"/>
  <c r="I69"/>
  <c r="G69"/>
  <c r="E69"/>
  <c r="AW68"/>
  <c r="AU68"/>
  <c r="AS68"/>
  <c r="AO68"/>
  <c r="AM68"/>
  <c r="AK68"/>
  <c r="AG68"/>
  <c r="AE68"/>
  <c r="AC68"/>
  <c r="Y68"/>
  <c r="W68"/>
  <c r="U68"/>
  <c r="Q68"/>
  <c r="O68"/>
  <c r="M68"/>
  <c r="I68"/>
  <c r="G68"/>
  <c r="E68"/>
  <c r="AW67"/>
  <c r="AU67"/>
  <c r="AS67"/>
  <c r="AO67"/>
  <c r="AM67"/>
  <c r="AK67"/>
  <c r="AG67"/>
  <c r="AE67"/>
  <c r="AC67"/>
  <c r="Y67"/>
  <c r="W67"/>
  <c r="U67"/>
  <c r="Q67"/>
  <c r="O67"/>
  <c r="M67"/>
  <c r="I67"/>
  <c r="G67"/>
  <c r="E67"/>
  <c r="AW66"/>
  <c r="AU66"/>
  <c r="AS66"/>
  <c r="AO66"/>
  <c r="AM66"/>
  <c r="AK66"/>
  <c r="AG66"/>
  <c r="AE66"/>
  <c r="AC66"/>
  <c r="Y66"/>
  <c r="W66"/>
  <c r="U66"/>
  <c r="Q66"/>
  <c r="O66"/>
  <c r="M66"/>
  <c r="I66"/>
  <c r="G66"/>
  <c r="E66"/>
  <c r="AW65"/>
  <c r="AU65"/>
  <c r="AS65"/>
  <c r="AO65"/>
  <c r="AM65"/>
  <c r="AK65"/>
  <c r="AG65"/>
  <c r="AE65"/>
  <c r="AC65"/>
  <c r="Y65"/>
  <c r="W65"/>
  <c r="U65"/>
  <c r="Q65"/>
  <c r="O65"/>
  <c r="M65"/>
  <c r="I65"/>
  <c r="G65"/>
  <c r="E65"/>
  <c r="AW64"/>
  <c r="AU64"/>
  <c r="AS64"/>
  <c r="AO64"/>
  <c r="AM64"/>
  <c r="AK64"/>
  <c r="AG64"/>
  <c r="AE64"/>
  <c r="AC64"/>
  <c r="Y64"/>
  <c r="W64"/>
  <c r="U64"/>
  <c r="Q64"/>
  <c r="O64"/>
  <c r="M64"/>
  <c r="I64"/>
  <c r="G64"/>
  <c r="E64"/>
  <c r="AW63"/>
  <c r="AU63"/>
  <c r="AS63"/>
  <c r="AO63"/>
  <c r="AM63"/>
  <c r="AK63"/>
  <c r="AG63"/>
  <c r="AE63"/>
  <c r="AC63"/>
  <c r="Y63"/>
  <c r="W63"/>
  <c r="U63"/>
  <c r="Q63"/>
  <c r="O63"/>
  <c r="M63"/>
  <c r="I63"/>
  <c r="G63"/>
  <c r="E63"/>
  <c r="AW62"/>
  <c r="AU62"/>
  <c r="AS62"/>
  <c r="AO62"/>
  <c r="AM62"/>
  <c r="AK62"/>
  <c r="AG62"/>
  <c r="AE62"/>
  <c r="AC62"/>
  <c r="Y62"/>
  <c r="W62"/>
  <c r="U62"/>
  <c r="Q62"/>
  <c r="O62"/>
  <c r="M62"/>
  <c r="I62"/>
  <c r="G62"/>
  <c r="E62"/>
  <c r="AW61"/>
  <c r="AU61"/>
  <c r="AS61"/>
  <c r="AO61"/>
  <c r="AM61"/>
  <c r="AK61"/>
  <c r="AG61"/>
  <c r="AE61"/>
  <c r="AC61"/>
  <c r="Y61"/>
  <c r="W61"/>
  <c r="U61"/>
  <c r="Q61"/>
  <c r="O61"/>
  <c r="M61"/>
  <c r="I61"/>
  <c r="G61"/>
  <c r="E61"/>
  <c r="AW60"/>
  <c r="AU60"/>
  <c r="AS60"/>
  <c r="AO60"/>
  <c r="AM60"/>
  <c r="AK60"/>
  <c r="AG60"/>
  <c r="AE60"/>
  <c r="AC60"/>
  <c r="Y60"/>
  <c r="W60"/>
  <c r="U60"/>
  <c r="Q60"/>
  <c r="O60"/>
  <c r="M60"/>
  <c r="I60"/>
  <c r="G60"/>
  <c r="E60"/>
  <c r="AW59"/>
  <c r="AU59"/>
  <c r="AS59"/>
  <c r="AO59"/>
  <c r="AM59"/>
  <c r="AK59"/>
  <c r="AG59"/>
  <c r="AE59"/>
  <c r="AC59"/>
  <c r="Y59"/>
  <c r="W59"/>
  <c r="U59"/>
  <c r="Q59"/>
  <c r="O59"/>
  <c r="M59"/>
  <c r="I59"/>
  <c r="G59"/>
  <c r="E59"/>
  <c r="AW58"/>
  <c r="AU58"/>
  <c r="AS58"/>
  <c r="AO58"/>
  <c r="AM58"/>
  <c r="AK58"/>
  <c r="AG58"/>
  <c r="AE58"/>
  <c r="AC58"/>
  <c r="Y58"/>
  <c r="W58"/>
  <c r="U58"/>
  <c r="Q58"/>
  <c r="O58"/>
  <c r="M58"/>
  <c r="I58"/>
  <c r="G58"/>
  <c r="E58"/>
  <c r="AW57"/>
  <c r="AU57"/>
  <c r="AS57"/>
  <c r="AO57"/>
  <c r="AM57"/>
  <c r="AK57"/>
  <c r="AG57"/>
  <c r="AE57"/>
  <c r="AC57"/>
  <c r="Y57"/>
  <c r="W57"/>
  <c r="U57"/>
  <c r="Q57"/>
  <c r="O57"/>
  <c r="M57"/>
  <c r="I57"/>
  <c r="G57"/>
  <c r="E57"/>
  <c r="AW56"/>
  <c r="AU56"/>
  <c r="AS56"/>
  <c r="AO56"/>
  <c r="AM56"/>
  <c r="AK56"/>
  <c r="AG56"/>
  <c r="AE56"/>
  <c r="AC56"/>
  <c r="Y56"/>
  <c r="W56"/>
  <c r="U56"/>
  <c r="Q56"/>
  <c r="O56"/>
  <c r="M56"/>
  <c r="I56"/>
  <c r="G56"/>
  <c r="E56"/>
  <c r="AW55"/>
  <c r="AU55"/>
  <c r="AS55"/>
  <c r="AO55"/>
  <c r="AM55"/>
  <c r="AK55"/>
  <c r="AG55"/>
  <c r="AE55"/>
  <c r="AC55"/>
  <c r="Y55"/>
  <c r="W55"/>
  <c r="U55"/>
  <c r="Q55"/>
  <c r="O55"/>
  <c r="M55"/>
  <c r="I55"/>
  <c r="G55"/>
  <c r="E55"/>
  <c r="AW54"/>
  <c r="AU54"/>
  <c r="AS54"/>
  <c r="AO54"/>
  <c r="AM54"/>
  <c r="AK54"/>
  <c r="AG54"/>
  <c r="AE54"/>
  <c r="AC54"/>
  <c r="Y54"/>
  <c r="W54"/>
  <c r="U54"/>
  <c r="Q54"/>
  <c r="O54"/>
  <c r="M54"/>
  <c r="I54"/>
  <c r="G54"/>
  <c r="E54"/>
  <c r="AW53"/>
  <c r="AU53"/>
  <c r="AS53"/>
  <c r="AO53"/>
  <c r="AM53"/>
  <c r="AK53"/>
  <c r="AG53"/>
  <c r="AE53"/>
  <c r="AC53"/>
  <c r="Y53"/>
  <c r="W53"/>
  <c r="U53"/>
  <c r="Q53"/>
  <c r="O53"/>
  <c r="M53"/>
  <c r="I53"/>
  <c r="G53"/>
  <c r="E53"/>
  <c r="AW52"/>
  <c r="AU52"/>
  <c r="AS52"/>
  <c r="AO52"/>
  <c r="AM52"/>
  <c r="AK52"/>
  <c r="AG52"/>
  <c r="AE52"/>
  <c r="AC52"/>
  <c r="Y52"/>
  <c r="W52"/>
  <c r="U52"/>
  <c r="Q52"/>
  <c r="O52"/>
  <c r="M52"/>
  <c r="I52"/>
  <c r="G52"/>
  <c r="E52"/>
  <c r="AW51"/>
  <c r="AU51"/>
  <c r="AS51"/>
  <c r="AO51"/>
  <c r="AM51"/>
  <c r="AK51"/>
  <c r="AG51"/>
  <c r="AE51"/>
  <c r="AC51"/>
  <c r="Y51"/>
  <c r="W51"/>
  <c r="U51"/>
  <c r="Q51"/>
  <c r="O51"/>
  <c r="M51"/>
  <c r="I51"/>
  <c r="G51"/>
  <c r="E51"/>
  <c r="AW50"/>
  <c r="AU50"/>
  <c r="AS50"/>
  <c r="AO50"/>
  <c r="AM50"/>
  <c r="AK50"/>
  <c r="AG50"/>
  <c r="AE50"/>
  <c r="AC50"/>
  <c r="Y50"/>
  <c r="W50"/>
  <c r="U50"/>
  <c r="Q50"/>
  <c r="O50"/>
  <c r="M50"/>
  <c r="I50"/>
  <c r="G50"/>
  <c r="E50"/>
  <c r="AW49"/>
  <c r="AU49"/>
  <c r="AS49"/>
  <c r="AO49"/>
  <c r="AM49"/>
  <c r="AK49"/>
  <c r="AG49"/>
  <c r="AE49"/>
  <c r="AC49"/>
  <c r="Y49"/>
  <c r="W49"/>
  <c r="U49"/>
  <c r="Q49"/>
  <c r="O49"/>
  <c r="M49"/>
  <c r="I49"/>
  <c r="G49"/>
  <c r="E49"/>
  <c r="AW48"/>
  <c r="AU48"/>
  <c r="AS48"/>
  <c r="AO48"/>
  <c r="AM48"/>
  <c r="AK48"/>
  <c r="AG48"/>
  <c r="AE48"/>
  <c r="AC48"/>
  <c r="Y48"/>
  <c r="W48"/>
  <c r="U48"/>
  <c r="Q48"/>
  <c r="O48"/>
  <c r="M48"/>
  <c r="I48"/>
  <c r="G48"/>
  <c r="E48"/>
  <c r="AW47"/>
  <c r="AU47"/>
  <c r="AS47"/>
  <c r="AO47"/>
  <c r="AM47"/>
  <c r="AK47"/>
  <c r="AG47"/>
  <c r="AE47"/>
  <c r="AC47"/>
  <c r="Y47"/>
  <c r="W47"/>
  <c r="U47"/>
  <c r="Q47"/>
  <c r="O47"/>
  <c r="M47"/>
  <c r="I47"/>
  <c r="G47"/>
  <c r="E47"/>
  <c r="AW46"/>
  <c r="AU46"/>
  <c r="AS46"/>
  <c r="AO46"/>
  <c r="AM46"/>
  <c r="AK46"/>
  <c r="AG46"/>
  <c r="AE46"/>
  <c r="AC46"/>
  <c r="Y46"/>
  <c r="W46"/>
  <c r="U46"/>
  <c r="Q46"/>
  <c r="O46"/>
  <c r="M46"/>
  <c r="I46"/>
  <c r="G46"/>
  <c r="E46"/>
  <c r="AW45"/>
  <c r="AU45"/>
  <c r="AS45"/>
  <c r="AO45"/>
  <c r="AM45"/>
  <c r="AK45"/>
  <c r="AG45"/>
  <c r="AE45"/>
  <c r="AC45"/>
  <c r="Y45"/>
  <c r="W45"/>
  <c r="U45"/>
  <c r="Q45"/>
  <c r="O45"/>
  <c r="M45"/>
  <c r="I45"/>
  <c r="G45"/>
  <c r="E45"/>
  <c r="AW44"/>
  <c r="AU44"/>
  <c r="AS44"/>
  <c r="AO44"/>
  <c r="AM44"/>
  <c r="AK44"/>
  <c r="AG44"/>
  <c r="AE44"/>
  <c r="AC44"/>
  <c r="Y44"/>
  <c r="W44"/>
  <c r="U44"/>
  <c r="Q44"/>
  <c r="O44"/>
  <c r="M44"/>
  <c r="I44"/>
  <c r="G44"/>
  <c r="E44"/>
  <c r="AW43"/>
  <c r="AU43"/>
  <c r="AS43"/>
  <c r="AO43"/>
  <c r="AM43"/>
  <c r="AK43"/>
  <c r="AG43"/>
  <c r="AE43"/>
  <c r="AC43"/>
  <c r="Y43"/>
  <c r="W43"/>
  <c r="U43"/>
  <c r="Q43"/>
  <c r="O43"/>
  <c r="M43"/>
  <c r="I43"/>
  <c r="G43"/>
  <c r="E43"/>
  <c r="AW42"/>
  <c r="AU42"/>
  <c r="AS42"/>
  <c r="AO42"/>
  <c r="AM42"/>
  <c r="AK42"/>
  <c r="AG42"/>
  <c r="AE42"/>
  <c r="AC42"/>
  <c r="Y42"/>
  <c r="W42"/>
  <c r="U42"/>
  <c r="Q42"/>
  <c r="O42"/>
  <c r="M42"/>
  <c r="I42"/>
  <c r="G42"/>
  <c r="E42"/>
  <c r="AW41"/>
  <c r="AU41"/>
  <c r="AS41"/>
  <c r="AO41"/>
  <c r="AM41"/>
  <c r="AK41"/>
  <c r="AG41"/>
  <c r="AE41"/>
  <c r="AC41"/>
  <c r="Y41"/>
  <c r="W41"/>
  <c r="U41"/>
  <c r="Q41"/>
  <c r="O41"/>
  <c r="M41"/>
  <c r="I41"/>
  <c r="G41"/>
  <c r="E41"/>
  <c r="AW40"/>
  <c r="AU40"/>
  <c r="AS40"/>
  <c r="AO40"/>
  <c r="AM40"/>
  <c r="AK40"/>
  <c r="AG40"/>
  <c r="AE40"/>
  <c r="AC40"/>
  <c r="Y40"/>
  <c r="W40"/>
  <c r="U40"/>
  <c r="Q40"/>
  <c r="O40"/>
  <c r="M40"/>
  <c r="I40"/>
  <c r="G40"/>
  <c r="E40"/>
  <c r="AW39"/>
  <c r="AU39"/>
  <c r="AS39"/>
  <c r="AO39"/>
  <c r="AM39"/>
  <c r="AK39"/>
  <c r="AG39"/>
  <c r="AE39"/>
  <c r="AC39"/>
  <c r="Y39"/>
  <c r="W39"/>
  <c r="U39"/>
  <c r="Q39"/>
  <c r="O39"/>
  <c r="M39"/>
  <c r="I39"/>
  <c r="G39"/>
  <c r="E39"/>
  <c r="AW38"/>
  <c r="AU38"/>
  <c r="AS38"/>
  <c r="AO38"/>
  <c r="AM38"/>
  <c r="AK38"/>
  <c r="AG38"/>
  <c r="AE38"/>
  <c r="AC38"/>
  <c r="Y38"/>
  <c r="W38"/>
  <c r="U38"/>
  <c r="Q38"/>
  <c r="O38"/>
  <c r="M38"/>
  <c r="I38"/>
  <c r="G38"/>
  <c r="E38"/>
  <c r="AW37"/>
  <c r="AU37"/>
  <c r="AS37"/>
  <c r="AO37"/>
  <c r="AM37"/>
  <c r="AK37"/>
  <c r="AG37"/>
  <c r="AE37"/>
  <c r="AC37"/>
  <c r="Y37"/>
  <c r="W37"/>
  <c r="U37"/>
  <c r="Q37"/>
  <c r="O37"/>
  <c r="M37"/>
  <c r="I37"/>
  <c r="G37"/>
  <c r="E37"/>
  <c r="AW36"/>
  <c r="AU36"/>
  <c r="AS36"/>
  <c r="AO36"/>
  <c r="AM36"/>
  <c r="AK36"/>
  <c r="AG36"/>
  <c r="AE36"/>
  <c r="AC36"/>
  <c r="Y36"/>
  <c r="W36"/>
  <c r="U36"/>
  <c r="Q36"/>
  <c r="O36"/>
  <c r="M36"/>
  <c r="I36"/>
  <c r="G36"/>
  <c r="E36"/>
  <c r="AW35"/>
  <c r="AU35"/>
  <c r="AS35"/>
  <c r="AO35"/>
  <c r="AM35"/>
  <c r="AK35"/>
  <c r="AG35"/>
  <c r="AE35"/>
  <c r="AC35"/>
  <c r="Y35"/>
  <c r="W35"/>
  <c r="U35"/>
  <c r="Q35"/>
  <c r="O35"/>
  <c r="M35"/>
  <c r="I35"/>
  <c r="G35"/>
  <c r="E35"/>
  <c r="AW34"/>
  <c r="AU34"/>
  <c r="AS34"/>
  <c r="AO34"/>
  <c r="AM34"/>
  <c r="AK34"/>
  <c r="AG34"/>
  <c r="AE34"/>
  <c r="AC34"/>
  <c r="Y34"/>
  <c r="W34"/>
  <c r="U34"/>
  <c r="Q34"/>
  <c r="O34"/>
  <c r="M34"/>
  <c r="I34"/>
  <c r="G34"/>
  <c r="E34"/>
  <c r="AW33"/>
  <c r="AU33"/>
  <c r="AS33"/>
  <c r="AO33"/>
  <c r="AM33"/>
  <c r="AK33"/>
  <c r="AG33"/>
  <c r="AE33"/>
  <c r="AC33"/>
  <c r="Y33"/>
  <c r="W33"/>
  <c r="U33"/>
  <c r="Q33"/>
  <c r="O33"/>
  <c r="M33"/>
  <c r="I33"/>
  <c r="G33"/>
  <c r="E33"/>
  <c r="AW32"/>
  <c r="AU32"/>
  <c r="AS32"/>
  <c r="AO32"/>
  <c r="AM32"/>
  <c r="AK32"/>
  <c r="AG32"/>
  <c r="AE32"/>
  <c r="AC32"/>
  <c r="Y32"/>
  <c r="W32"/>
  <c r="U32"/>
  <c r="Q32"/>
  <c r="O32"/>
  <c r="M32"/>
  <c r="I32"/>
  <c r="G32"/>
  <c r="E32"/>
  <c r="AW31"/>
  <c r="AU31"/>
  <c r="AS31"/>
  <c r="AO31"/>
  <c r="AM31"/>
  <c r="AK31"/>
  <c r="AG31"/>
  <c r="AE31"/>
  <c r="AC31"/>
  <c r="Y31"/>
  <c r="W31"/>
  <c r="U31"/>
  <c r="Q31"/>
  <c r="O31"/>
  <c r="M31"/>
  <c r="I31"/>
  <c r="G31"/>
  <c r="E31"/>
  <c r="AW30"/>
  <c r="AU30"/>
  <c r="AS30"/>
  <c r="AO30"/>
  <c r="AM30"/>
  <c r="AK30"/>
  <c r="AG30"/>
  <c r="AE30"/>
  <c r="AC30"/>
  <c r="Y30"/>
  <c r="W30"/>
  <c r="U30"/>
  <c r="Q30"/>
  <c r="O30"/>
  <c r="M30"/>
  <c r="I30"/>
  <c r="G30"/>
  <c r="E30"/>
  <c r="AW29"/>
  <c r="AU29"/>
  <c r="AS29"/>
  <c r="AO29"/>
  <c r="AM29"/>
  <c r="AK29"/>
  <c r="AG29"/>
  <c r="AE29"/>
  <c r="AC29"/>
  <c r="Y29"/>
  <c r="W29"/>
  <c r="U29"/>
  <c r="Q29"/>
  <c r="O29"/>
  <c r="M29"/>
  <c r="I29"/>
  <c r="G29"/>
  <c r="E29"/>
  <c r="AW28"/>
  <c r="AU28"/>
  <c r="AS28"/>
  <c r="AO28"/>
  <c r="AM28"/>
  <c r="AK28"/>
  <c r="AG28"/>
  <c r="AE28"/>
  <c r="AC28"/>
  <c r="Y28"/>
  <c r="W28"/>
  <c r="U28"/>
  <c r="Q28"/>
  <c r="O28"/>
  <c r="M28"/>
  <c r="I28"/>
  <c r="G28"/>
  <c r="E28"/>
  <c r="AW27"/>
  <c r="AU27"/>
  <c r="AS27"/>
  <c r="AO27"/>
  <c r="AM27"/>
  <c r="AK27"/>
  <c r="AG27"/>
  <c r="AE27"/>
  <c r="AC27"/>
  <c r="Y27"/>
  <c r="W27"/>
  <c r="U27"/>
  <c r="Q27"/>
  <c r="O27"/>
  <c r="M27"/>
  <c r="I27"/>
  <c r="G27"/>
  <c r="E27"/>
  <c r="AW26"/>
  <c r="AU26"/>
  <c r="AS26"/>
  <c r="AO26"/>
  <c r="AM26"/>
  <c r="AK26"/>
  <c r="AG26"/>
  <c r="AE26"/>
  <c r="AC26"/>
  <c r="Y26"/>
  <c r="W26"/>
  <c r="U26"/>
  <c r="Q26"/>
  <c r="O26"/>
  <c r="M26"/>
  <c r="I26"/>
  <c r="G26"/>
  <c r="E26"/>
  <c r="AW25"/>
  <c r="AU25"/>
  <c r="AS25"/>
  <c r="AO25"/>
  <c r="AM25"/>
  <c r="AK25"/>
  <c r="AG25"/>
  <c r="AE25"/>
  <c r="AC25"/>
  <c r="Y25"/>
  <c r="W25"/>
  <c r="U25"/>
  <c r="Q25"/>
  <c r="O25"/>
  <c r="M25"/>
  <c r="I25"/>
  <c r="G25"/>
  <c r="E25"/>
  <c r="AW24"/>
  <c r="AU24"/>
  <c r="AS24"/>
  <c r="AO24"/>
  <c r="AM24"/>
  <c r="AK24"/>
  <c r="AG24"/>
  <c r="AE24"/>
  <c r="AC24"/>
  <c r="Y24"/>
  <c r="W24"/>
  <c r="U24"/>
  <c r="Q24"/>
  <c r="O24"/>
  <c r="M24"/>
  <c r="I24"/>
  <c r="G24"/>
  <c r="E24"/>
  <c r="AW23"/>
  <c r="AU23"/>
  <c r="AS23"/>
  <c r="AO23"/>
  <c r="AM23"/>
  <c r="AK23"/>
  <c r="AG23"/>
  <c r="AE23"/>
  <c r="AC23"/>
  <c r="Y23"/>
  <c r="W23"/>
  <c r="U23"/>
  <c r="Q23"/>
  <c r="O23"/>
  <c r="M23"/>
  <c r="I23"/>
  <c r="G23"/>
  <c r="E23"/>
  <c r="AW22"/>
  <c r="AU22"/>
  <c r="AS22"/>
  <c r="AO22"/>
  <c r="AM22"/>
  <c r="AK22"/>
  <c r="AG22"/>
  <c r="AE22"/>
  <c r="AC22"/>
  <c r="Y22"/>
  <c r="W22"/>
  <c r="U22"/>
  <c r="Q22"/>
  <c r="O22"/>
  <c r="M22"/>
  <c r="I22"/>
  <c r="G22"/>
  <c r="E22"/>
  <c r="AW21"/>
  <c r="AU21"/>
  <c r="AS21"/>
  <c r="AO21"/>
  <c r="AM21"/>
  <c r="AK21"/>
  <c r="AG21"/>
  <c r="AE21"/>
  <c r="AC21"/>
  <c r="Y21"/>
  <c r="W21"/>
  <c r="U21"/>
  <c r="Q21"/>
  <c r="O21"/>
  <c r="M21"/>
  <c r="I21"/>
  <c r="G21"/>
  <c r="E21"/>
  <c r="AW20"/>
  <c r="AU20"/>
  <c r="AS20"/>
  <c r="AO20"/>
  <c r="AM20"/>
  <c r="AK20"/>
  <c r="AG20"/>
  <c r="AE20"/>
  <c r="AC20"/>
  <c r="Y20"/>
  <c r="W20"/>
  <c r="U20"/>
  <c r="Q20"/>
  <c r="O20"/>
  <c r="M20"/>
  <c r="I20"/>
  <c r="G20"/>
  <c r="E20"/>
  <c r="AW19"/>
  <c r="AU19"/>
  <c r="AS19"/>
  <c r="AO19"/>
  <c r="AM19"/>
  <c r="AK19"/>
  <c r="AG19"/>
  <c r="AE19"/>
  <c r="AC19"/>
  <c r="Y19"/>
  <c r="W19"/>
  <c r="U19"/>
  <c r="Q19"/>
  <c r="O19"/>
  <c r="M19"/>
  <c r="I19"/>
  <c r="G19"/>
  <c r="E19"/>
  <c r="AW18"/>
  <c r="AU18"/>
  <c r="AS18"/>
  <c r="AO18"/>
  <c r="AM18"/>
  <c r="AK18"/>
  <c r="AG18"/>
  <c r="AE18"/>
  <c r="AC18"/>
  <c r="Y18"/>
  <c r="W18"/>
  <c r="U18"/>
  <c r="Q18"/>
  <c r="O18"/>
  <c r="M18"/>
  <c r="I18"/>
  <c r="G18"/>
  <c r="E18"/>
  <c r="AW17"/>
  <c r="AU17"/>
  <c r="AS17"/>
  <c r="AO17"/>
  <c r="AM17"/>
  <c r="AK17"/>
  <c r="AG17"/>
  <c r="AE17"/>
  <c r="AC17"/>
  <c r="Y17"/>
  <c r="W17"/>
  <c r="U17"/>
  <c r="Q17"/>
  <c r="O17"/>
  <c r="M17"/>
  <c r="I17"/>
  <c r="G17"/>
  <c r="E17"/>
  <c r="AW16"/>
  <c r="AU16"/>
  <c r="AS16"/>
  <c r="AO16"/>
  <c r="AM16"/>
  <c r="AK16"/>
  <c r="AG16"/>
  <c r="AE16"/>
  <c r="AC16"/>
  <c r="Y16"/>
  <c r="W16"/>
  <c r="U16"/>
  <c r="Q16"/>
  <c r="O16"/>
  <c r="M16"/>
  <c r="I16"/>
  <c r="G16"/>
  <c r="E16"/>
  <c r="AW15"/>
  <c r="AU15"/>
  <c r="AS15"/>
  <c r="AO15"/>
  <c r="AM15"/>
  <c r="AK15"/>
  <c r="AG15"/>
  <c r="AE15"/>
  <c r="AC15"/>
  <c r="Y15"/>
  <c r="W15"/>
  <c r="U15"/>
  <c r="Q15"/>
  <c r="O15"/>
  <c r="M15"/>
  <c r="I15"/>
  <c r="G15"/>
  <c r="E15"/>
  <c r="AW14"/>
  <c r="AU14"/>
  <c r="AS14"/>
  <c r="AO14"/>
  <c r="AM14"/>
  <c r="AK14"/>
  <c r="AG14"/>
  <c r="AE14"/>
  <c r="AC14"/>
  <c r="Y14"/>
  <c r="W14"/>
  <c r="U14"/>
  <c r="Q14"/>
  <c r="O14"/>
  <c r="M14"/>
  <c r="I14"/>
  <c r="G14"/>
  <c r="E14"/>
  <c r="AW13"/>
  <c r="AU13"/>
  <c r="AS13"/>
  <c r="AO13"/>
  <c r="AM13"/>
  <c r="AK13"/>
  <c r="AG13"/>
  <c r="AE13"/>
  <c r="AC13"/>
  <c r="Y13"/>
  <c r="W13"/>
  <c r="U13"/>
  <c r="Q13"/>
  <c r="O13"/>
  <c r="M13"/>
  <c r="I13"/>
  <c r="G13"/>
  <c r="E13"/>
  <c r="AW12"/>
  <c r="AU12"/>
  <c r="AS12"/>
  <c r="AO12"/>
  <c r="AM12"/>
  <c r="AK12"/>
  <c r="AG12"/>
  <c r="AE12"/>
  <c r="AC12"/>
  <c r="Y12"/>
  <c r="W12"/>
  <c r="U12"/>
  <c r="Q12"/>
  <c r="O12"/>
  <c r="M12"/>
  <c r="I12"/>
  <c r="G12"/>
  <c r="E12"/>
  <c r="AW11"/>
  <c r="AU11"/>
  <c r="AS11"/>
  <c r="AO11"/>
  <c r="AM11"/>
  <c r="AK11"/>
  <c r="AG11"/>
  <c r="AE11"/>
  <c r="AC11"/>
  <c r="Y11"/>
  <c r="W11"/>
  <c r="U11"/>
  <c r="Q11"/>
  <c r="O11"/>
  <c r="M11"/>
  <c r="I11"/>
  <c r="G11"/>
  <c r="E11"/>
  <c r="AW10"/>
  <c r="AU10"/>
  <c r="AS10"/>
  <c r="AO10"/>
  <c r="AM10"/>
  <c r="AK10"/>
  <c r="AG10"/>
  <c r="AE10"/>
  <c r="AC10"/>
  <c r="Y10"/>
  <c r="W10"/>
  <c r="U10"/>
  <c r="Q10"/>
  <c r="O10"/>
  <c r="M10"/>
  <c r="I10"/>
  <c r="G10"/>
  <c r="E10"/>
  <c r="AW9"/>
  <c r="AU9"/>
  <c r="AS9"/>
  <c r="AO9"/>
  <c r="AM9"/>
  <c r="AK9"/>
  <c r="AG9"/>
  <c r="AE9"/>
  <c r="AC9"/>
  <c r="Y9"/>
  <c r="W9"/>
  <c r="U9"/>
  <c r="Q9"/>
  <c r="O9"/>
  <c r="M9"/>
  <c r="I9"/>
  <c r="G9"/>
  <c r="E9"/>
  <c r="AW8"/>
  <c r="AU8"/>
  <c r="AS8"/>
  <c r="AO8"/>
  <c r="AM8"/>
  <c r="AK8"/>
  <c r="AG8"/>
  <c r="AE8"/>
  <c r="AC8"/>
  <c r="Y8"/>
  <c r="W8"/>
  <c r="U8"/>
  <c r="Q8"/>
  <c r="O8"/>
  <c r="M8"/>
  <c r="I8"/>
  <c r="G8"/>
  <c r="E8"/>
  <c r="AW7"/>
  <c r="AW100" s="1"/>
  <c r="AW101" s="1"/>
  <c r="AU7"/>
  <c r="AU100" s="1"/>
  <c r="AU101" s="1"/>
  <c r="AS7"/>
  <c r="AS100" s="1"/>
  <c r="AS101" s="1"/>
  <c r="AO7"/>
  <c r="AO100" s="1"/>
  <c r="AO101" s="1"/>
  <c r="AM7"/>
  <c r="AM100" s="1"/>
  <c r="AM101" s="1"/>
  <c r="AK7"/>
  <c r="AK100" s="1"/>
  <c r="AK101" s="1"/>
  <c r="AG7"/>
  <c r="AG100" s="1"/>
  <c r="AG101" s="1"/>
  <c r="AE7"/>
  <c r="AE100" s="1"/>
  <c r="AE101" s="1"/>
  <c r="AC7"/>
  <c r="AC100" s="1"/>
  <c r="AC101" s="1"/>
  <c r="Y7"/>
  <c r="Y100" s="1"/>
  <c r="Y101" s="1"/>
  <c r="W7"/>
  <c r="W100" s="1"/>
  <c r="W101" s="1"/>
  <c r="U7"/>
  <c r="U100" s="1"/>
  <c r="U101" s="1"/>
  <c r="Q7"/>
  <c r="Q100" s="1"/>
  <c r="Q101" s="1"/>
  <c r="O7"/>
  <c r="O100" s="1"/>
  <c r="O101" s="1"/>
  <c r="M7"/>
  <c r="M100" s="1"/>
  <c r="M101" s="1"/>
  <c r="I7"/>
  <c r="I100" s="1"/>
  <c r="I101" s="1"/>
  <c r="G7"/>
  <c r="G100" s="1"/>
  <c r="G101" s="1"/>
  <c r="E7"/>
  <c r="E100" s="1"/>
  <c r="E101" s="1"/>
  <c r="K60" i="1"/>
  <c r="H74" s="1"/>
  <c r="J74"/>
  <c r="AY60"/>
  <c r="AV74" s="1"/>
  <c r="AW57"/>
  <c r="AW56"/>
  <c r="AW55"/>
  <c r="AW54"/>
  <c r="AW53"/>
  <c r="AW52"/>
  <c r="AW51"/>
  <c r="AW50"/>
  <c r="AW49"/>
  <c r="AW48"/>
  <c r="AW47"/>
  <c r="AW46"/>
  <c r="AW45"/>
  <c r="AW44"/>
  <c r="AW43"/>
  <c r="AW42"/>
  <c r="AW41"/>
  <c r="AW40"/>
  <c r="AW39"/>
  <c r="AW38"/>
  <c r="AW37"/>
  <c r="AW36"/>
  <c r="AW35"/>
  <c r="AW34"/>
  <c r="AW33"/>
  <c r="AW32"/>
  <c r="AW31"/>
  <c r="AW29"/>
  <c r="AW28"/>
  <c r="AW26"/>
  <c r="AW25"/>
  <c r="AW24"/>
  <c r="AW23"/>
  <c r="AW22"/>
  <c r="AW21"/>
  <c r="AW19"/>
  <c r="AW18"/>
  <c r="AW17"/>
  <c r="AW16"/>
  <c r="AW15"/>
  <c r="AW14"/>
  <c r="AW11"/>
  <c r="AW10"/>
  <c r="AW9"/>
  <c r="AW8"/>
  <c r="AW7"/>
  <c r="AS7"/>
  <c r="AQ60"/>
  <c r="AN74" s="1"/>
  <c r="AX74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29"/>
  <c r="AO28"/>
  <c r="AO26"/>
  <c r="AO25"/>
  <c r="AO24"/>
  <c r="AO23"/>
  <c r="AO22"/>
  <c r="AO21"/>
  <c r="AO19"/>
  <c r="AO18"/>
  <c r="AO17"/>
  <c r="AO16"/>
  <c r="AO15"/>
  <c r="AO14"/>
  <c r="AO11"/>
  <c r="AO10"/>
  <c r="AO9"/>
  <c r="AO8"/>
  <c r="AO7"/>
  <c r="AK7"/>
  <c r="AI60"/>
  <c r="AF74" s="1"/>
  <c r="AP74"/>
  <c r="AG57"/>
  <c r="AC57"/>
  <c r="AG56"/>
  <c r="AC56"/>
  <c r="AG55"/>
  <c r="AC55"/>
  <c r="AG54"/>
  <c r="AC54"/>
  <c r="AG53"/>
  <c r="AC53"/>
  <c r="AG52"/>
  <c r="AC52"/>
  <c r="AG51"/>
  <c r="AC51"/>
  <c r="AG50"/>
  <c r="AC50"/>
  <c r="AG49"/>
  <c r="AC49"/>
  <c r="AG48"/>
  <c r="AC48"/>
  <c r="AG47"/>
  <c r="AC47"/>
  <c r="AG46"/>
  <c r="AC46"/>
  <c r="AG45"/>
  <c r="AC45"/>
  <c r="AG44"/>
  <c r="AC44"/>
  <c r="AG43"/>
  <c r="AC43"/>
  <c r="AG42"/>
  <c r="AC42"/>
  <c r="AG41"/>
  <c r="AC41"/>
  <c r="AG40"/>
  <c r="AC40"/>
  <c r="AG39"/>
  <c r="AC39"/>
  <c r="AG38"/>
  <c r="AC38"/>
  <c r="AG37"/>
  <c r="AC37"/>
  <c r="AG36"/>
  <c r="AC36"/>
  <c r="AG35"/>
  <c r="AC35"/>
  <c r="AG34"/>
  <c r="AC34"/>
  <c r="AG33"/>
  <c r="AC33"/>
  <c r="AG32"/>
  <c r="AC32"/>
  <c r="AG31"/>
  <c r="AC31"/>
  <c r="AG29"/>
  <c r="AG28"/>
  <c r="AC28"/>
  <c r="AG26"/>
  <c r="AC26"/>
  <c r="AG25"/>
  <c r="AC25"/>
  <c r="AG24"/>
  <c r="AC24"/>
  <c r="AG23"/>
  <c r="AC23"/>
  <c r="AG22"/>
  <c r="AC22"/>
  <c r="AG21"/>
  <c r="AC21"/>
  <c r="AG19"/>
  <c r="AC19"/>
  <c r="AG18"/>
  <c r="AC18"/>
  <c r="AG17"/>
  <c r="AC17"/>
  <c r="AG16"/>
  <c r="AC16"/>
  <c r="AG15"/>
  <c r="AC15"/>
  <c r="AG14"/>
  <c r="AC14"/>
  <c r="AG11"/>
  <c r="AC11"/>
  <c r="AG10"/>
  <c r="AC10"/>
  <c r="AG9"/>
  <c r="AC9"/>
  <c r="AG8"/>
  <c r="AC8"/>
  <c r="AG7"/>
  <c r="AC7"/>
  <c r="AA60"/>
  <c r="AA61" s="1"/>
  <c r="AA74" s="1"/>
  <c r="AH74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29"/>
  <c r="Y28"/>
  <c r="Y26"/>
  <c r="Y25"/>
  <c r="Y24"/>
  <c r="Y23"/>
  <c r="Y22"/>
  <c r="Y21"/>
  <c r="Y19"/>
  <c r="Y18"/>
  <c r="Y17"/>
  <c r="Y16"/>
  <c r="Y15"/>
  <c r="Y14"/>
  <c r="Y11"/>
  <c r="Y10"/>
  <c r="Y9"/>
  <c r="Y8"/>
  <c r="Y7"/>
  <c r="U7"/>
  <c r="S60"/>
  <c r="S61" s="1"/>
  <c r="S74" s="1"/>
  <c r="Z74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29"/>
  <c r="Q28"/>
  <c r="Q26"/>
  <c r="Q25"/>
  <c r="Q24"/>
  <c r="Q23"/>
  <c r="Q22"/>
  <c r="Q21"/>
  <c r="Q19"/>
  <c r="Q18"/>
  <c r="Q17"/>
  <c r="Q16"/>
  <c r="Q15"/>
  <c r="Q14"/>
  <c r="Q11"/>
  <c r="Q10"/>
  <c r="Q9"/>
  <c r="Q8"/>
  <c r="Q7"/>
  <c r="E8"/>
  <c r="E10"/>
  <c r="E11"/>
  <c r="E14"/>
  <c r="E16"/>
  <c r="E17"/>
  <c r="E18"/>
  <c r="E19"/>
  <c r="E21"/>
  <c r="E22"/>
  <c r="E23"/>
  <c r="E24"/>
  <c r="E25"/>
  <c r="E26"/>
  <c r="E28"/>
  <c r="E29"/>
  <c r="E31"/>
  <c r="E32"/>
  <c r="E35"/>
  <c r="E36"/>
  <c r="E37"/>
  <c r="E38"/>
  <c r="E39"/>
  <c r="E40"/>
  <c r="E41"/>
  <c r="E44"/>
  <c r="E45"/>
  <c r="E49"/>
  <c r="E50"/>
  <c r="E52"/>
  <c r="E54"/>
  <c r="E55"/>
  <c r="E56"/>
  <c r="E57"/>
  <c r="I8"/>
  <c r="I9"/>
  <c r="I10"/>
  <c r="I11"/>
  <c r="I14"/>
  <c r="I15"/>
  <c r="I16"/>
  <c r="I17"/>
  <c r="I18"/>
  <c r="I19"/>
  <c r="I21"/>
  <c r="I22"/>
  <c r="I23"/>
  <c r="I24"/>
  <c r="I25"/>
  <c r="I26"/>
  <c r="I28"/>
  <c r="I29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R74"/>
  <c r="I7"/>
  <c r="E7"/>
  <c r="AW57" i="7" l="1"/>
  <c r="AW58" s="1"/>
  <c r="AV67" s="1"/>
  <c r="AX67" s="1"/>
  <c r="Q57"/>
  <c r="Q58" s="1"/>
  <c r="Q59" s="1"/>
  <c r="AM57"/>
  <c r="AM58" s="1"/>
  <c r="AN66" s="1"/>
  <c r="AP66" s="1"/>
  <c r="E57"/>
  <c r="E58" s="1"/>
  <c r="H63" s="1"/>
  <c r="J63" s="1"/>
  <c r="O57"/>
  <c r="O58" s="1"/>
  <c r="P65" s="1"/>
  <c r="R65" s="1"/>
  <c r="Y57"/>
  <c r="Y58" s="1"/>
  <c r="X67" s="1"/>
  <c r="Z67" s="1"/>
  <c r="AU57"/>
  <c r="AU58" s="1"/>
  <c r="AV65" s="1"/>
  <c r="AX65" s="1"/>
  <c r="I57"/>
  <c r="I58" s="1"/>
  <c r="I59" s="1"/>
  <c r="AE57"/>
  <c r="AE58" s="1"/>
  <c r="AF66" s="1"/>
  <c r="AH66" s="1"/>
  <c r="AO57"/>
  <c r="AO58" s="1"/>
  <c r="AN67" s="1"/>
  <c r="AP67" s="1"/>
  <c r="AK57"/>
  <c r="AK58" s="1"/>
  <c r="AN64" s="1"/>
  <c r="AP64" s="1"/>
  <c r="AC57"/>
  <c r="AC58" s="1"/>
  <c r="AC59" s="1"/>
  <c r="U57"/>
  <c r="U58" s="1"/>
  <c r="U59" s="1"/>
  <c r="M57"/>
  <c r="M58" s="1"/>
  <c r="P64" s="1"/>
  <c r="R64" s="1"/>
  <c r="W57"/>
  <c r="W58" s="1"/>
  <c r="W59" s="1"/>
  <c r="AG57"/>
  <c r="AG58" s="1"/>
  <c r="AG59" s="1"/>
  <c r="AS57"/>
  <c r="AS58" s="1"/>
  <c r="AV64" s="1"/>
  <c r="AX64" s="1"/>
  <c r="AS60" i="1"/>
  <c r="AS61" s="1"/>
  <c r="AV66" s="1"/>
  <c r="AX66" s="1"/>
  <c r="AA71" i="7"/>
  <c r="AA59"/>
  <c r="Z73" s="1"/>
  <c r="H66"/>
  <c r="J66" s="1"/>
  <c r="H65"/>
  <c r="J65" s="1"/>
  <c r="G59"/>
  <c r="S71"/>
  <c r="S59"/>
  <c r="R73" s="1"/>
  <c r="AY71"/>
  <c r="AY59"/>
  <c r="AX73" s="1"/>
  <c r="P71"/>
  <c r="AV71"/>
  <c r="X71"/>
  <c r="K58"/>
  <c r="AI58"/>
  <c r="AQ58"/>
  <c r="I102" i="6"/>
  <c r="H110"/>
  <c r="J110" s="1"/>
  <c r="X107"/>
  <c r="Z107" s="1"/>
  <c r="X106"/>
  <c r="Z106" s="1"/>
  <c r="U102"/>
  <c r="AF109"/>
  <c r="AH109" s="1"/>
  <c r="AF108"/>
  <c r="AH108" s="1"/>
  <c r="AE102"/>
  <c r="AO102"/>
  <c r="AN110"/>
  <c r="AP110" s="1"/>
  <c r="AA114"/>
  <c r="AA102"/>
  <c r="Z116" s="1"/>
  <c r="H109"/>
  <c r="J109" s="1"/>
  <c r="H108"/>
  <c r="J108" s="1"/>
  <c r="G102"/>
  <c r="P110"/>
  <c r="R110" s="1"/>
  <c r="Q102"/>
  <c r="AF107"/>
  <c r="AH107" s="1"/>
  <c r="AF106"/>
  <c r="AH106" s="1"/>
  <c r="AC102"/>
  <c r="AN109"/>
  <c r="AP109" s="1"/>
  <c r="AN108"/>
  <c r="AP108" s="1"/>
  <c r="AM102"/>
  <c r="AV110"/>
  <c r="AX110" s="1"/>
  <c r="AW102"/>
  <c r="S114"/>
  <c r="S102"/>
  <c r="R116" s="1"/>
  <c r="AY114"/>
  <c r="AY102"/>
  <c r="AX116" s="1"/>
  <c r="H107"/>
  <c r="J107" s="1"/>
  <c r="H106"/>
  <c r="J106" s="1"/>
  <c r="J111" s="1"/>
  <c r="H116" s="1"/>
  <c r="E102"/>
  <c r="P109"/>
  <c r="R109" s="1"/>
  <c r="P108"/>
  <c r="R108" s="1"/>
  <c r="O102"/>
  <c r="Y102"/>
  <c r="X110"/>
  <c r="Z110" s="1"/>
  <c r="AN107"/>
  <c r="AP107" s="1"/>
  <c r="AN106"/>
  <c r="AP106" s="1"/>
  <c r="AP111" s="1"/>
  <c r="AN116" s="1"/>
  <c r="AK102"/>
  <c r="AV109"/>
  <c r="AX109" s="1"/>
  <c r="AV108"/>
  <c r="AX108" s="1"/>
  <c r="AU102"/>
  <c r="P107"/>
  <c r="R107" s="1"/>
  <c r="P106"/>
  <c r="R106" s="1"/>
  <c r="M102"/>
  <c r="X109"/>
  <c r="Z109" s="1"/>
  <c r="X108"/>
  <c r="Z108" s="1"/>
  <c r="W102"/>
  <c r="AF110"/>
  <c r="AH110" s="1"/>
  <c r="AG102"/>
  <c r="AV107"/>
  <c r="AX107" s="1"/>
  <c r="AV106"/>
  <c r="AX106" s="1"/>
  <c r="AS102"/>
  <c r="P114"/>
  <c r="AV114"/>
  <c r="X114"/>
  <c r="K101"/>
  <c r="AI101"/>
  <c r="AQ101"/>
  <c r="Q60" i="1"/>
  <c r="Q61" s="1"/>
  <c r="P70" s="1"/>
  <c r="R70" s="1"/>
  <c r="AC60"/>
  <c r="AC61" s="1"/>
  <c r="AC62" s="1"/>
  <c r="AO60"/>
  <c r="AO61" s="1"/>
  <c r="AN70" s="1"/>
  <c r="AP70" s="1"/>
  <c r="Y60"/>
  <c r="Y61" s="1"/>
  <c r="X70" s="1"/>
  <c r="Z70" s="1"/>
  <c r="G60"/>
  <c r="G61" s="1"/>
  <c r="G62" s="1"/>
  <c r="I60"/>
  <c r="I61" s="1"/>
  <c r="H70" s="1"/>
  <c r="J70" s="1"/>
  <c r="O60"/>
  <c r="O61" s="1"/>
  <c r="P68" s="1"/>
  <c r="R68" s="1"/>
  <c r="W60"/>
  <c r="W61" s="1"/>
  <c r="W62" s="1"/>
  <c r="AM60"/>
  <c r="AM61" s="1"/>
  <c r="AM62" s="1"/>
  <c r="AI61"/>
  <c r="AI74" s="1"/>
  <c r="AQ61"/>
  <c r="AQ74" s="1"/>
  <c r="AY61"/>
  <c r="AY74" s="1"/>
  <c r="M60"/>
  <c r="M61" s="1"/>
  <c r="S62"/>
  <c r="R76" s="1"/>
  <c r="U60"/>
  <c r="U61" s="1"/>
  <c r="AA62"/>
  <c r="Z76" s="1"/>
  <c r="AG60"/>
  <c r="AG61" s="1"/>
  <c r="AF70" s="1"/>
  <c r="AH70" s="1"/>
  <c r="AK60"/>
  <c r="AK61" s="1"/>
  <c r="AQ62"/>
  <c r="AP76" s="1"/>
  <c r="AW60"/>
  <c r="AW61" s="1"/>
  <c r="AV70" s="1"/>
  <c r="AX70" s="1"/>
  <c r="E60"/>
  <c r="E61" s="1"/>
  <c r="H67" s="1"/>
  <c r="J67" s="1"/>
  <c r="AE60"/>
  <c r="AE61" s="1"/>
  <c r="AE62" s="1"/>
  <c r="AU60"/>
  <c r="AU61" s="1"/>
  <c r="P74"/>
  <c r="X74"/>
  <c r="K61"/>
  <c r="AO62"/>
  <c r="Q62"/>
  <c r="P69" l="1"/>
  <c r="R69" s="1"/>
  <c r="O62"/>
  <c r="AW59" i="7"/>
  <c r="P67"/>
  <c r="R67" s="1"/>
  <c r="Y59"/>
  <c r="AM59"/>
  <c r="AN65"/>
  <c r="AP65" s="1"/>
  <c r="AU59"/>
  <c r="AV66"/>
  <c r="AX66" s="1"/>
  <c r="AE59"/>
  <c r="AF65"/>
  <c r="AH65" s="1"/>
  <c r="X66"/>
  <c r="Z66" s="1"/>
  <c r="X65"/>
  <c r="Z65" s="1"/>
  <c r="O59"/>
  <c r="P66"/>
  <c r="R66" s="1"/>
  <c r="AO59"/>
  <c r="E59"/>
  <c r="AF67"/>
  <c r="AH67" s="1"/>
  <c r="H67"/>
  <c r="J67" s="1"/>
  <c r="H64"/>
  <c r="J64" s="1"/>
  <c r="AV63"/>
  <c r="AX63" s="1"/>
  <c r="AX68" s="1"/>
  <c r="AV73" s="1"/>
  <c r="AW74" s="1"/>
  <c r="AS59"/>
  <c r="AK59"/>
  <c r="AN63"/>
  <c r="AP63" s="1"/>
  <c r="AF64"/>
  <c r="AH64" s="1"/>
  <c r="AF63"/>
  <c r="AH63" s="1"/>
  <c r="X64"/>
  <c r="Z64" s="1"/>
  <c r="X63"/>
  <c r="Z63" s="1"/>
  <c r="J68"/>
  <c r="H73" s="1"/>
  <c r="P63"/>
  <c r="R63" s="1"/>
  <c r="M59"/>
  <c r="AW62" i="1"/>
  <c r="AY62"/>
  <c r="AX76" s="1"/>
  <c r="AV67"/>
  <c r="AX67" s="1"/>
  <c r="Y62"/>
  <c r="AS62"/>
  <c r="AF67"/>
  <c r="AH67" s="1"/>
  <c r="AI62"/>
  <c r="AH76" s="1"/>
  <c r="AQ59" i="7"/>
  <c r="AP73" s="1"/>
  <c r="AQ71"/>
  <c r="K59"/>
  <c r="J73" s="1"/>
  <c r="K71"/>
  <c r="AI59"/>
  <c r="AH73" s="1"/>
  <c r="AI71"/>
  <c r="AX111" i="6"/>
  <c r="AV116" s="1"/>
  <c r="AW117" s="1"/>
  <c r="R111"/>
  <c r="P116" s="1"/>
  <c r="Q117" s="1"/>
  <c r="K102"/>
  <c r="J116" s="1"/>
  <c r="K114"/>
  <c r="AI102"/>
  <c r="AH116" s="1"/>
  <c r="AI114"/>
  <c r="I117"/>
  <c r="AH111"/>
  <c r="AF116" s="1"/>
  <c r="AG117" s="1"/>
  <c r="AQ102"/>
  <c r="AP116" s="1"/>
  <c r="AO117" s="1"/>
  <c r="AQ114"/>
  <c r="Z111"/>
  <c r="X116" s="1"/>
  <c r="Y117" s="1"/>
  <c r="I62" i="1"/>
  <c r="H69"/>
  <c r="J69" s="1"/>
  <c r="H68"/>
  <c r="J68" s="1"/>
  <c r="AF66"/>
  <c r="AH66" s="1"/>
  <c r="AV68"/>
  <c r="AX68" s="1"/>
  <c r="AV69"/>
  <c r="AX69" s="1"/>
  <c r="X68"/>
  <c r="Z68" s="1"/>
  <c r="X69"/>
  <c r="Z69" s="1"/>
  <c r="AG62"/>
  <c r="P67"/>
  <c r="R67" s="1"/>
  <c r="M62"/>
  <c r="P66"/>
  <c r="R66" s="1"/>
  <c r="AN68"/>
  <c r="AP68" s="1"/>
  <c r="AN69"/>
  <c r="AP69" s="1"/>
  <c r="AU62"/>
  <c r="AF69"/>
  <c r="AH69" s="1"/>
  <c r="AF68"/>
  <c r="AN67"/>
  <c r="AP67" s="1"/>
  <c r="AN66"/>
  <c r="AP66" s="1"/>
  <c r="AK62"/>
  <c r="X67"/>
  <c r="Z67" s="1"/>
  <c r="X66"/>
  <c r="Z66" s="1"/>
  <c r="U62"/>
  <c r="H66"/>
  <c r="J66" s="1"/>
  <c r="E62"/>
  <c r="K62"/>
  <c r="J76" s="1"/>
  <c r="K74"/>
  <c r="R68" i="7" l="1"/>
  <c r="P73" s="1"/>
  <c r="Q74" s="1"/>
  <c r="AP68"/>
  <c r="AN73" s="1"/>
  <c r="AO74" s="1"/>
  <c r="AH68"/>
  <c r="AF73" s="1"/>
  <c r="AG74" s="1"/>
  <c r="Z68"/>
  <c r="X73" s="1"/>
  <c r="Y74" s="1"/>
  <c r="I74"/>
  <c r="AX71" i="1"/>
  <c r="AV76" s="1"/>
  <c r="AW77" s="1"/>
  <c r="J71"/>
  <c r="H76" s="1"/>
  <c r="I77" s="1"/>
  <c r="AH68"/>
  <c r="AH71" s="1"/>
  <c r="AF76" s="1"/>
  <c r="AG77" s="1"/>
  <c r="Z71"/>
  <c r="X76" s="1"/>
  <c r="Y77" s="1"/>
  <c r="R71"/>
  <c r="P76" s="1"/>
  <c r="Q77" s="1"/>
  <c r="AP71"/>
  <c r="AN76" s="1"/>
  <c r="AO77" s="1"/>
</calcChain>
</file>

<file path=xl/sharedStrings.xml><?xml version="1.0" encoding="utf-8"?>
<sst xmlns="http://schemas.openxmlformats.org/spreadsheetml/2006/main" count="1094" uniqueCount="291">
  <si>
    <t>CO3</t>
  </si>
  <si>
    <t>CO4</t>
  </si>
  <si>
    <t>CO5</t>
  </si>
  <si>
    <t>CO1</t>
  </si>
  <si>
    <t>S.NO</t>
  </si>
  <si>
    <t>REG NO</t>
  </si>
  <si>
    <t>NAME OF THE STUDENT</t>
  </si>
  <si>
    <t>INT I MARKS</t>
  </si>
  <si>
    <t>CO2</t>
  </si>
  <si>
    <t>INTERNAL II</t>
  </si>
  <si>
    <t>INTERNAL III</t>
  </si>
  <si>
    <t>UNIVERSITY RESULT</t>
  </si>
  <si>
    <t>TARGET LEVEL &gt;=50%</t>
  </si>
  <si>
    <t>AJITH KUMAR</t>
  </si>
  <si>
    <t>ANANDKUMAR</t>
  </si>
  <si>
    <t>ANEESH</t>
  </si>
  <si>
    <t>ANEESH MATHEWS</t>
  </si>
  <si>
    <t>ARUN KUMAR.B</t>
  </si>
  <si>
    <t>ASHOK KUMAR</t>
  </si>
  <si>
    <t>BALAJI</t>
  </si>
  <si>
    <t>BALASUBRAMANIUM</t>
  </si>
  <si>
    <t>BHARATHI</t>
  </si>
  <si>
    <t>BOOPAL</t>
  </si>
  <si>
    <t>BOOBESH KUMAR</t>
  </si>
  <si>
    <t>BOOPALAN</t>
  </si>
  <si>
    <t>CHELLADURAI</t>
  </si>
  <si>
    <t>DEVAPRASANTH</t>
  </si>
  <si>
    <t>DURAISWAMY</t>
  </si>
  <si>
    <t>GIRIPRASANTH</t>
  </si>
  <si>
    <t>GOKUL</t>
  </si>
  <si>
    <t>GOKULAKRISHNAN</t>
  </si>
  <si>
    <t>GOWTHAM</t>
  </si>
  <si>
    <t>HARIPRASAD</t>
  </si>
  <si>
    <t>JAGATHESH .V</t>
  </si>
  <si>
    <t>JAGATHESH.K</t>
  </si>
  <si>
    <t>JAI SURYA</t>
  </si>
  <si>
    <t>JAYASURYA</t>
  </si>
  <si>
    <t>JEYANTH</t>
  </si>
  <si>
    <t>KARTHIK.G</t>
  </si>
  <si>
    <t>KARTHIK.S</t>
  </si>
  <si>
    <t>KARTHIKEYAN.M</t>
  </si>
  <si>
    <t>KARTHIKEYAN.R</t>
  </si>
  <si>
    <t>KARUNA MOORTHY</t>
  </si>
  <si>
    <t>KESAVARAJA</t>
  </si>
  <si>
    <t>KIRAN.K</t>
  </si>
  <si>
    <t>MAGESWARAN</t>
  </si>
  <si>
    <t>MARI SELVAM .K</t>
  </si>
  <si>
    <t>MOHAMMED ASARUDEEN</t>
  </si>
  <si>
    <t>MOHAMMED SHAHID</t>
  </si>
  <si>
    <t>MOHANRAJ</t>
  </si>
  <si>
    <t>MOORTHI</t>
  </si>
  <si>
    <t>MUTHUMANICKAM. P</t>
  </si>
  <si>
    <t>PALANIVEL. M</t>
  </si>
  <si>
    <t>PERIYADURAI .M</t>
  </si>
  <si>
    <t>PRABHU RAJ.Y</t>
  </si>
  <si>
    <t>PRADEEP.V</t>
  </si>
  <si>
    <t>PRASANNA KUMAR.A</t>
  </si>
  <si>
    <t>PRAVEEN. S</t>
  </si>
  <si>
    <t>PRAVEEN .S</t>
  </si>
  <si>
    <t>RAGHUNATHAN.N</t>
  </si>
  <si>
    <t>RAJ KUMAR .M</t>
  </si>
  <si>
    <t>RAJKUMAR V</t>
  </si>
  <si>
    <t>RANGANATHAN S</t>
  </si>
  <si>
    <t>RANJITH KUMAR S</t>
  </si>
  <si>
    <t>SABARINATHAN B</t>
  </si>
  <si>
    <t>SAKTHIVEL T</t>
  </si>
  <si>
    <t>SANJAYRAJ E</t>
  </si>
  <si>
    <t>SANSEER S</t>
  </si>
  <si>
    <t>SARAN KISHORE N D</t>
  </si>
  <si>
    <t>SASIKUMAR V</t>
  </si>
  <si>
    <t>SATHISH KUMAR A</t>
  </si>
  <si>
    <t>SATHISH KUMAR T</t>
  </si>
  <si>
    <t>SELVA GANAPATHY S</t>
  </si>
  <si>
    <t>SETHUPATHI P</t>
  </si>
  <si>
    <t>SIVA PRASATH D</t>
  </si>
  <si>
    <t>SIVARAJ ANANDH E</t>
  </si>
  <si>
    <t>SRIDHAR V S</t>
  </si>
  <si>
    <t>SRIDHAR SAMIKKANNU P</t>
  </si>
  <si>
    <t>SRIVISHNU KUMAR M</t>
  </si>
  <si>
    <t>SUBASHCHANDRA BOSE T</t>
  </si>
  <si>
    <t>SURIYAPRAKASH P</t>
  </si>
  <si>
    <t>THIRUGNANA SAMPATH KUMAR K</t>
  </si>
  <si>
    <t>UDHAYA KUMAR V</t>
  </si>
  <si>
    <t>VENKATESH S</t>
  </si>
  <si>
    <t>VIGNASH P</t>
  </si>
  <si>
    <t>VIGNESH C</t>
  </si>
  <si>
    <t>VIGNESH R</t>
  </si>
  <si>
    <t>VIKRAM CHANDAR T</t>
  </si>
  <si>
    <t>VINOTH KUMAR G</t>
  </si>
  <si>
    <t>XAVIER ANTONY A</t>
  </si>
  <si>
    <t>YOGESWARAN S</t>
  </si>
  <si>
    <t>ARAVINTH T</t>
  </si>
  <si>
    <t>DHILIP RAJA T</t>
  </si>
  <si>
    <t>MANIARASU</t>
  </si>
  <si>
    <t>MANOJ KUMAR M</t>
  </si>
  <si>
    <t>NAVEEN V</t>
  </si>
  <si>
    <t>PRAKASH B</t>
  </si>
  <si>
    <t>RANJITH S</t>
  </si>
  <si>
    <t>SABARI KARTHI K</t>
  </si>
  <si>
    <t>SUBHAPRIYAN M</t>
  </si>
  <si>
    <t xml:space="preserve">SUNAITH </t>
  </si>
  <si>
    <t>SURYA R</t>
  </si>
  <si>
    <t>VIMAL RAJ K</t>
  </si>
  <si>
    <t>THANGARAJ S</t>
  </si>
  <si>
    <t>NO OF STUDENTS REACHED TARGET LEVEL</t>
  </si>
  <si>
    <t>PERCENTAGE</t>
  </si>
  <si>
    <t>ATTAINMENT LEVEL</t>
  </si>
  <si>
    <t>INTERNAL TEST 1</t>
  </si>
  <si>
    <t>INTERNAL TEST 2</t>
  </si>
  <si>
    <t>INTERNAL TEST 3</t>
  </si>
  <si>
    <t>SUB I</t>
  </si>
  <si>
    <t>SUB II</t>
  </si>
  <si>
    <t>SUB III</t>
  </si>
  <si>
    <t>SUB IV</t>
  </si>
  <si>
    <t>SUB V</t>
  </si>
  <si>
    <t>SUB VI</t>
  </si>
  <si>
    <t>COURSE OUTCOMES</t>
  </si>
  <si>
    <t>TOOL</t>
  </si>
  <si>
    <t xml:space="preserve">Pass Percentage of
students scoring
more than the target
</t>
  </si>
  <si>
    <t>AVERAGE</t>
  </si>
  <si>
    <t>CO ATTAINMENT CALCULATION</t>
  </si>
  <si>
    <t>Students secured E grade and above</t>
  </si>
  <si>
    <t xml:space="preserve">OUT OF </t>
  </si>
  <si>
    <t>TOTAL ATTAINMENT</t>
  </si>
  <si>
    <t>+</t>
  </si>
  <si>
    <t>AISHWARYA.K</t>
  </si>
  <si>
    <t>AKILYA.B</t>
  </si>
  <si>
    <t>AKSHAY HAREENDREN</t>
  </si>
  <si>
    <t>ASKAR ALI</t>
  </si>
  <si>
    <t>BHARANIDHARAN.K</t>
  </si>
  <si>
    <t>DEEPA.N</t>
  </si>
  <si>
    <t>GANEESHMOORTHY.S</t>
  </si>
  <si>
    <t>GAYATHRI.K</t>
  </si>
  <si>
    <t>GOBINATH.M</t>
  </si>
  <si>
    <t>GOWSALYA.B</t>
  </si>
  <si>
    <t>GRUPSGAYA.P</t>
  </si>
  <si>
    <t>HARIHARAN.SELVARAJ</t>
  </si>
  <si>
    <t>HARIPRIYA.G</t>
  </si>
  <si>
    <t>INDHUMATHI.J</t>
  </si>
  <si>
    <t>JANASATHYAA.VS</t>
  </si>
  <si>
    <t>JAYASURYA.B</t>
  </si>
  <si>
    <t>JEEVA.S</t>
  </si>
  <si>
    <t>KEERTHIKA.M</t>
  </si>
  <si>
    <t>LATHIKA.A</t>
  </si>
  <si>
    <t>MOHAN.P</t>
  </si>
  <si>
    <t>NANDHA KUMAR.J</t>
  </si>
  <si>
    <t>NAVIDHARSHINI.G</t>
  </si>
  <si>
    <t>NIRMAL.M</t>
  </si>
  <si>
    <t>NIVETHITHA.T</t>
  </si>
  <si>
    <t>PAVITHRA.KUMARASAMY</t>
  </si>
  <si>
    <t>PAVITHRA.KARTHIKEYAN</t>
  </si>
  <si>
    <t>PEARLINE JOY KIRUBA.M</t>
  </si>
  <si>
    <t>PRIYADHRSHINI.K</t>
  </si>
  <si>
    <t>PUSHPALATHA.T</t>
  </si>
  <si>
    <t>REENA.J</t>
  </si>
  <si>
    <t>RENITHA PRAISY.S</t>
  </si>
  <si>
    <t>SABARESHWARAN.V</t>
  </si>
  <si>
    <t>SANTHOSH.N</t>
  </si>
  <si>
    <t>SARAVANAKUMAR.R</t>
  </si>
  <si>
    <t>SIVAGURUNATHAN</t>
  </si>
  <si>
    <t>SIVASANKAR.M</t>
  </si>
  <si>
    <t>SIVASENTHUR.M</t>
  </si>
  <si>
    <t>SOWNDARYA.K</t>
  </si>
  <si>
    <t>SRIMATHI.W</t>
  </si>
  <si>
    <t>SRIRAM.M</t>
  </si>
  <si>
    <t>SUDHANRAJ.S</t>
  </si>
  <si>
    <t>SWATHI.S</t>
  </si>
  <si>
    <t>SWETHA.K</t>
  </si>
  <si>
    <t>THUKKAI PRASANTH.T</t>
  </si>
  <si>
    <t>UDHAYAKUMAR.C</t>
  </si>
  <si>
    <t>VIGNESH.RS</t>
  </si>
  <si>
    <t>723716104001</t>
  </si>
  <si>
    <t>723716104002</t>
  </si>
  <si>
    <t>723716104003</t>
  </si>
  <si>
    <t>723716104004</t>
  </si>
  <si>
    <t>723716104005</t>
  </si>
  <si>
    <t>723716104008</t>
  </si>
  <si>
    <t>723716104009</t>
  </si>
  <si>
    <t>723716104010</t>
  </si>
  <si>
    <t>723716104011</t>
  </si>
  <si>
    <t>723716104012</t>
  </si>
  <si>
    <t>723716104013</t>
  </si>
  <si>
    <t>723716104015</t>
  </si>
  <si>
    <t>723716104016</t>
  </si>
  <si>
    <t>723716104017</t>
  </si>
  <si>
    <t>723716104018</t>
  </si>
  <si>
    <t>723716104019</t>
  </si>
  <si>
    <t>723716104020</t>
  </si>
  <si>
    <t>723716104022</t>
  </si>
  <si>
    <t>723716104023</t>
  </si>
  <si>
    <t>723716104025</t>
  </si>
  <si>
    <t>723716104026</t>
  </si>
  <si>
    <t>723716104027</t>
  </si>
  <si>
    <t>723716104028</t>
  </si>
  <si>
    <t>723716104029</t>
  </si>
  <si>
    <t>723716104030</t>
  </si>
  <si>
    <t>723716104031</t>
  </si>
  <si>
    <t>723716104032</t>
  </si>
  <si>
    <t>723716104034</t>
  </si>
  <si>
    <t>723716104035</t>
  </si>
  <si>
    <t>723716104036</t>
  </si>
  <si>
    <t>723716104037</t>
  </si>
  <si>
    <t>723716104038</t>
  </si>
  <si>
    <t>723716104039</t>
  </si>
  <si>
    <t>723716104040</t>
  </si>
  <si>
    <t>723716104041</t>
  </si>
  <si>
    <t>723716104042</t>
  </si>
  <si>
    <t>723716104043</t>
  </si>
  <si>
    <t>723716104044</t>
  </si>
  <si>
    <t>723716104045</t>
  </si>
  <si>
    <t>723716104046</t>
  </si>
  <si>
    <t>723716104047</t>
  </si>
  <si>
    <t>723716104048</t>
  </si>
  <si>
    <t>723716104049</t>
  </si>
  <si>
    <t>723716104050</t>
  </si>
  <si>
    <t>723716104051</t>
  </si>
  <si>
    <t>723716104053</t>
  </si>
  <si>
    <t>723716104006</t>
  </si>
  <si>
    <t>723716104007</t>
  </si>
  <si>
    <t>BHARATHI.C</t>
  </si>
  <si>
    <t>CHELLAPANDI.S</t>
  </si>
  <si>
    <t>723716104024</t>
  </si>
  <si>
    <t>MATHAN KUMAR.B</t>
  </si>
  <si>
    <t>TECHNICAL ENGLISH-II</t>
  </si>
  <si>
    <t>AB</t>
  </si>
  <si>
    <t>NO</t>
  </si>
  <si>
    <t>MATHEMATICS-II</t>
  </si>
  <si>
    <t>ENGINEERING CHEMISTRY-II</t>
  </si>
  <si>
    <t>ENGINEERING PHYSICS-II</t>
  </si>
  <si>
    <t>PROGRAMMING AND DATA STRUCTURES-I</t>
  </si>
  <si>
    <t>DIGITAL PRINCIPLES AND SYSTEM DESIGN</t>
  </si>
  <si>
    <t>-</t>
  </si>
  <si>
    <t>ACHARI MONICA S</t>
  </si>
  <si>
    <t>AKHILA.N S</t>
  </si>
  <si>
    <t>DEVIKA B</t>
  </si>
  <si>
    <t>DHIVITHANA S</t>
  </si>
  <si>
    <t>DINESH S</t>
  </si>
  <si>
    <t>DWARAKESHWARAN BM</t>
  </si>
  <si>
    <t>GAYATHRI M</t>
  </si>
  <si>
    <t>GLARIN BENISHA B</t>
  </si>
  <si>
    <t>HEMASRI R</t>
  </si>
  <si>
    <t>JEEVARATHINAM M</t>
  </si>
  <si>
    <t>JEMI J</t>
  </si>
  <si>
    <t>JENIFER V</t>
  </si>
  <si>
    <t>KEERTHANA N</t>
  </si>
  <si>
    <t>KOWSALYA C</t>
  </si>
  <si>
    <t>KOWSALYA S</t>
  </si>
  <si>
    <t>LAKSHMI K</t>
  </si>
  <si>
    <t>LATHA S</t>
  </si>
  <si>
    <t>LAVANYA K</t>
  </si>
  <si>
    <t>LAVANYA S</t>
  </si>
  <si>
    <t>MADURITHA D</t>
  </si>
  <si>
    <t>MANIKANDAN M</t>
  </si>
  <si>
    <t>MANIKANDAN R</t>
  </si>
  <si>
    <t>MANIMEKALAI M</t>
  </si>
  <si>
    <t>MANOJ KUMAR B</t>
  </si>
  <si>
    <t>MANOJ PRABHU D</t>
  </si>
  <si>
    <t>MANTHRASALAMOORTHY E</t>
  </si>
  <si>
    <t>MEGALAKSHMI K</t>
  </si>
  <si>
    <t>NAVEEN SELVAKUMAR R</t>
  </si>
  <si>
    <t>NISHATHUL APROSA S</t>
  </si>
  <si>
    <t>NITHYAPRIYA V</t>
  </si>
  <si>
    <t>PADMAPRIYA S</t>
  </si>
  <si>
    <t>PAVITHRA DEVI S</t>
  </si>
  <si>
    <t>PAVITHRA M</t>
  </si>
  <si>
    <t>PAVITHRA P</t>
  </si>
  <si>
    <t>POORNIMA P</t>
  </si>
  <si>
    <t>PRAVEENA S</t>
  </si>
  <si>
    <t>PUSHPARAJAN AV</t>
  </si>
  <si>
    <t>RAGHIN R</t>
  </si>
  <si>
    <t>RANGANAYAGI M</t>
  </si>
  <si>
    <t>SAKTHI SANJAY S</t>
  </si>
  <si>
    <t>SARAVANAKUMAR J</t>
  </si>
  <si>
    <t>SENBAGA KUMAR M</t>
  </si>
  <si>
    <t>SOUNDHARYA D</t>
  </si>
  <si>
    <t>SURYA K</t>
  </si>
  <si>
    <t>SURYA PRAKASH SJ</t>
  </si>
  <si>
    <t>THANGAMALAR S</t>
  </si>
  <si>
    <t>THARANE KRISHNA R</t>
  </si>
  <si>
    <t>VIVITHA R</t>
  </si>
  <si>
    <t>DEEPA DHARANI.S</t>
  </si>
  <si>
    <t>HASSAN FARSHAD.F</t>
  </si>
  <si>
    <t>SABARI VISHNU.K</t>
  </si>
  <si>
    <t>SRINATH.S.G</t>
  </si>
  <si>
    <t>SUBHASHINI.M</t>
  </si>
  <si>
    <t>PROBABILITY AND QUEUING THEORY</t>
  </si>
  <si>
    <t>COMPUTER NETWORKS</t>
  </si>
  <si>
    <t>OPERATING SYSTEMS</t>
  </si>
  <si>
    <t>DESIGN AND ANALYSIS OF ALGORITHMS</t>
  </si>
  <si>
    <t>MICROPROCESSOR AND MICROCONTROLLER</t>
  </si>
  <si>
    <t>SOFTWARE ENGINEERING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</si>
</sst>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name val="Arial"/>
    </font>
    <font>
      <sz val="12"/>
      <name val="Bookman Old Style"/>
      <family val="1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</cellStyleXfs>
  <cellXfs count="69">
    <xf numFmtId="0" fontId="0" fillId="0" borderId="0" xfId="0"/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left" wrapText="1"/>
    </xf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2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3" fillId="0" borderId="0" xfId="0" applyFont="1" applyAlignment="1">
      <alignment horizontal="center"/>
    </xf>
    <xf numFmtId="0" fontId="0" fillId="3" borderId="1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0" xfId="0" applyBorder="1" applyAlignment="1">
      <alignment wrapText="1"/>
    </xf>
    <xf numFmtId="0" fontId="0" fillId="0" borderId="7" xfId="0" applyBorder="1" applyAlignment="1">
      <alignment wrapText="1"/>
    </xf>
    <xf numFmtId="2" fontId="0" fillId="0" borderId="8" xfId="0" applyNumberFormat="1" applyBorder="1" applyAlignment="1">
      <alignment horizontal="center" wrapText="1"/>
    </xf>
    <xf numFmtId="2" fontId="0" fillId="0" borderId="9" xfId="0" applyNumberFormat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11" xfId="0" applyNumberFormat="1" applyBorder="1" applyAlignment="1">
      <alignment horizontal="center" wrapText="1"/>
    </xf>
    <xf numFmtId="2" fontId="0" fillId="0" borderId="0" xfId="0" applyNumberFormat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wrapText="1"/>
    </xf>
    <xf numFmtId="2" fontId="0" fillId="0" borderId="10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3" borderId="9" xfId="0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7" fillId="0" borderId="1" xfId="4" applyFont="1" applyBorder="1" applyAlignment="1">
      <alignment horizontal="left" vertical="center"/>
    </xf>
    <xf numFmtId="0" fontId="7" fillId="0" borderId="1" xfId="4" applyFont="1" applyFill="1" applyBorder="1" applyAlignment="1">
      <alignment horizontal="left" vertical="center"/>
    </xf>
    <xf numFmtId="0" fontId="0" fillId="0" borderId="0" xfId="0"/>
    <xf numFmtId="49" fontId="7" fillId="0" borderId="1" xfId="5" applyNumberFormat="1" applyFont="1" applyBorder="1" applyAlignment="1">
      <alignment horizontal="left" vertical="center"/>
    </xf>
    <xf numFmtId="49" fontId="7" fillId="0" borderId="1" xfId="5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vertical="top" wrapText="1"/>
    </xf>
  </cellXfs>
  <cellStyles count="6">
    <cellStyle name="Normal" xfId="0" builtinId="0"/>
    <cellStyle name="Normal 2" xfId="1"/>
    <cellStyle name="Normal 2 2" xfId="4"/>
    <cellStyle name="Normal 2 3" xfId="5"/>
    <cellStyle name="Normal 3" xfId="2"/>
    <cellStyle name="Normal 8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AY74"/>
  <sheetViews>
    <sheetView topLeftCell="AE1" workbookViewId="0">
      <selection activeCell="AS57" sqref="AS57"/>
    </sheetView>
  </sheetViews>
  <sheetFormatPr defaultRowHeight="15"/>
  <cols>
    <col min="1" max="1" width="9.140625" style="7"/>
    <col min="2" max="2" width="19.85546875" style="7" customWidth="1"/>
    <col min="3" max="3" width="39" style="7" bestFit="1" customWidth="1"/>
    <col min="4" max="4" width="11.140625" style="21" customWidth="1"/>
    <col min="5" max="9" width="8.28515625" style="21" customWidth="1"/>
    <col min="10" max="10" width="9.28515625" style="21" customWidth="1"/>
    <col min="11" max="11" width="8.28515625" style="21" customWidth="1"/>
    <col min="12" max="15" width="8.28515625" style="13" customWidth="1"/>
    <col min="16" max="16" width="10" style="13" customWidth="1"/>
    <col min="17" max="19" width="8.28515625" style="13" customWidth="1"/>
    <col min="20" max="27" width="8.28515625" style="21" customWidth="1"/>
    <col min="28" max="35" width="8.28515625" style="17" customWidth="1"/>
    <col min="36" max="43" width="8.28515625" style="21" customWidth="1"/>
    <col min="44" max="51" width="8.28515625" style="17" customWidth="1"/>
    <col min="52" max="16384" width="9.140625" style="7"/>
  </cols>
  <sheetData>
    <row r="5" spans="1:51">
      <c r="D5" s="55" t="s">
        <v>223</v>
      </c>
      <c r="E5" s="55"/>
      <c r="F5" s="55"/>
      <c r="G5" s="55"/>
      <c r="H5" s="55"/>
      <c r="I5" s="55"/>
      <c r="J5" s="55"/>
      <c r="K5" s="55"/>
      <c r="L5" s="56" t="s">
        <v>226</v>
      </c>
      <c r="M5" s="56"/>
      <c r="N5" s="56"/>
      <c r="O5" s="56"/>
      <c r="P5" s="56"/>
      <c r="Q5" s="56"/>
      <c r="R5" s="56"/>
      <c r="S5" s="56"/>
      <c r="T5" s="55" t="s">
        <v>228</v>
      </c>
      <c r="U5" s="55"/>
      <c r="V5" s="55"/>
      <c r="W5" s="55"/>
      <c r="X5" s="55"/>
      <c r="Y5" s="55"/>
      <c r="Z5" s="55"/>
      <c r="AA5" s="55"/>
      <c r="AB5" s="57" t="s">
        <v>227</v>
      </c>
      <c r="AC5" s="57"/>
      <c r="AD5" s="57"/>
      <c r="AE5" s="57"/>
      <c r="AF5" s="57"/>
      <c r="AG5" s="57"/>
      <c r="AH5" s="57"/>
      <c r="AI5" s="57"/>
      <c r="AJ5" s="55" t="s">
        <v>229</v>
      </c>
      <c r="AK5" s="55"/>
      <c r="AL5" s="55"/>
      <c r="AM5" s="55"/>
      <c r="AN5" s="55"/>
      <c r="AO5" s="55"/>
      <c r="AP5" s="55"/>
      <c r="AQ5" s="55"/>
      <c r="AR5" s="57" t="s">
        <v>230</v>
      </c>
      <c r="AS5" s="57"/>
      <c r="AT5" s="57"/>
      <c r="AU5" s="57"/>
      <c r="AV5" s="57"/>
      <c r="AW5" s="57"/>
      <c r="AX5" s="57"/>
      <c r="AY5" s="57"/>
    </row>
    <row r="6" spans="1:51" ht="45.75" thickBot="1">
      <c r="A6" s="3" t="s">
        <v>4</v>
      </c>
      <c r="B6" s="3" t="s">
        <v>5</v>
      </c>
      <c r="C6" s="2" t="s">
        <v>6</v>
      </c>
      <c r="D6" s="19" t="s">
        <v>7</v>
      </c>
      <c r="E6" s="19" t="s">
        <v>12</v>
      </c>
      <c r="F6" s="19" t="s">
        <v>9</v>
      </c>
      <c r="G6" s="19" t="s">
        <v>12</v>
      </c>
      <c r="H6" s="19" t="s">
        <v>10</v>
      </c>
      <c r="I6" s="19" t="s">
        <v>12</v>
      </c>
      <c r="J6" s="19" t="s">
        <v>11</v>
      </c>
      <c r="K6" s="19" t="s">
        <v>12</v>
      </c>
      <c r="L6" s="1" t="s">
        <v>7</v>
      </c>
      <c r="M6" s="1" t="s">
        <v>12</v>
      </c>
      <c r="N6" s="1" t="s">
        <v>9</v>
      </c>
      <c r="O6" s="1" t="s">
        <v>12</v>
      </c>
      <c r="P6" s="1" t="s">
        <v>10</v>
      </c>
      <c r="Q6" s="1" t="s">
        <v>12</v>
      </c>
      <c r="R6" s="1" t="s">
        <v>11</v>
      </c>
      <c r="S6" s="1" t="s">
        <v>12</v>
      </c>
      <c r="T6" s="19" t="s">
        <v>7</v>
      </c>
      <c r="U6" s="19" t="s">
        <v>12</v>
      </c>
      <c r="V6" s="19" t="s">
        <v>9</v>
      </c>
      <c r="W6" s="19" t="s">
        <v>12</v>
      </c>
      <c r="X6" s="19" t="s">
        <v>10</v>
      </c>
      <c r="Y6" s="19" t="s">
        <v>12</v>
      </c>
      <c r="Z6" s="19" t="s">
        <v>11</v>
      </c>
      <c r="AA6" s="19" t="s">
        <v>12</v>
      </c>
      <c r="AB6" s="15" t="s">
        <v>7</v>
      </c>
      <c r="AC6" s="15" t="s">
        <v>12</v>
      </c>
      <c r="AD6" s="15" t="s">
        <v>9</v>
      </c>
      <c r="AE6" s="15" t="s">
        <v>12</v>
      </c>
      <c r="AF6" s="15" t="s">
        <v>10</v>
      </c>
      <c r="AG6" s="15" t="s">
        <v>12</v>
      </c>
      <c r="AH6" s="15" t="s">
        <v>11</v>
      </c>
      <c r="AI6" s="15" t="s">
        <v>12</v>
      </c>
      <c r="AJ6" s="19" t="s">
        <v>7</v>
      </c>
      <c r="AK6" s="19" t="s">
        <v>12</v>
      </c>
      <c r="AL6" s="19" t="s">
        <v>9</v>
      </c>
      <c r="AM6" s="19" t="s">
        <v>12</v>
      </c>
      <c r="AN6" s="19" t="s">
        <v>10</v>
      </c>
      <c r="AO6" s="19" t="s">
        <v>12</v>
      </c>
      <c r="AP6" s="19" t="s">
        <v>11</v>
      </c>
      <c r="AQ6" s="19" t="s">
        <v>12</v>
      </c>
      <c r="AR6" s="15" t="s">
        <v>7</v>
      </c>
      <c r="AS6" s="15" t="s">
        <v>12</v>
      </c>
      <c r="AT6" s="15" t="s">
        <v>9</v>
      </c>
      <c r="AU6" s="15" t="s">
        <v>12</v>
      </c>
      <c r="AV6" s="15" t="s">
        <v>10</v>
      </c>
      <c r="AW6" s="15" t="s">
        <v>12</v>
      </c>
      <c r="AX6" s="15" t="s">
        <v>11</v>
      </c>
      <c r="AY6" s="15" t="s">
        <v>12</v>
      </c>
    </row>
    <row r="7" spans="1:51" ht="16.5" thickBot="1">
      <c r="A7" s="26">
        <v>1</v>
      </c>
      <c r="B7" s="61" t="s">
        <v>171</v>
      </c>
      <c r="C7" s="58" t="s">
        <v>125</v>
      </c>
      <c r="D7" s="28">
        <v>68</v>
      </c>
      <c r="E7" s="19" t="str">
        <f>IF(D7="AB","NO",IF(D7&gt;=50,"YES"," "))</f>
        <v>YES</v>
      </c>
      <c r="F7" s="28">
        <v>57</v>
      </c>
      <c r="G7" s="19" t="str">
        <f>IF(F7="AB","NO",IF(F7&gt;=50,"YES"," "))</f>
        <v>YES</v>
      </c>
      <c r="H7" s="28">
        <v>81</v>
      </c>
      <c r="I7" s="19" t="str">
        <f>IF(H7="AB","NO",IF(H7&gt;=50,"YES"," "))</f>
        <v>YES</v>
      </c>
      <c r="J7" s="19"/>
      <c r="K7" s="19"/>
      <c r="L7" s="1">
        <v>83</v>
      </c>
      <c r="M7" s="1" t="str">
        <f>IF(L7="AB","NO",IF(L7&gt;=50,"YES"," "))</f>
        <v>YES</v>
      </c>
      <c r="N7" s="1">
        <v>53</v>
      </c>
      <c r="O7" s="1" t="str">
        <f>IF(N7="AB","NO",IF(N7&gt;=50,"YES"," "))</f>
        <v>YES</v>
      </c>
      <c r="P7" s="1">
        <v>57</v>
      </c>
      <c r="Q7" s="1" t="str">
        <f>IF(P7="AB","NO",IF(P7&gt;=50,"YES"," "))</f>
        <v>YES</v>
      </c>
      <c r="R7" s="1"/>
      <c r="S7" s="1"/>
      <c r="T7" s="19">
        <v>76</v>
      </c>
      <c r="U7" s="19" t="str">
        <f>IF(T7="AB","NO",IF(T7&gt;=50,"YES"," "))</f>
        <v>YES</v>
      </c>
      <c r="V7" s="19">
        <v>51</v>
      </c>
      <c r="W7" s="19" t="str">
        <f>IF(V7="AB","NO",IF(V7&gt;=50,"YES"," "))</f>
        <v>YES</v>
      </c>
      <c r="X7" s="19">
        <v>75</v>
      </c>
      <c r="Y7" s="19" t="str">
        <f>IF(X7="AB","NO",IF(X7&gt;=50,"YES"," "))</f>
        <v>YES</v>
      </c>
      <c r="Z7" s="19"/>
      <c r="AA7" s="19"/>
      <c r="AB7" s="15">
        <v>66</v>
      </c>
      <c r="AC7" s="15" t="str">
        <f>IF(AB7="AB","NO",IF(AB7&gt;=50,"YES"," "))</f>
        <v>YES</v>
      </c>
      <c r="AD7" s="15">
        <v>56</v>
      </c>
      <c r="AE7" s="15" t="str">
        <f>IF(AD7="AB","NO",IF(AD7&gt;=50,"YES"," "))</f>
        <v>YES</v>
      </c>
      <c r="AF7" s="15">
        <v>61</v>
      </c>
      <c r="AG7" s="15" t="str">
        <f>IF(AF7="AB","NO",IF(AF7&gt;=50,"YES"," "))</f>
        <v>YES</v>
      </c>
      <c r="AH7" s="15"/>
      <c r="AI7" s="15"/>
      <c r="AJ7" s="19">
        <v>51</v>
      </c>
      <c r="AK7" s="19" t="str">
        <f>IF(AJ7="AB","NO",IF(AJ7&gt;=50,"YES"," "))</f>
        <v>YES</v>
      </c>
      <c r="AL7" s="19">
        <v>77</v>
      </c>
      <c r="AM7" s="19" t="str">
        <f>IF(AL7="AB","NO",IF(AL7&gt;=50,"YES"," "))</f>
        <v>YES</v>
      </c>
      <c r="AN7" s="19">
        <v>44</v>
      </c>
      <c r="AO7" s="19" t="s">
        <v>225</v>
      </c>
      <c r="AP7" s="19"/>
      <c r="AQ7" s="19"/>
      <c r="AR7" s="15">
        <v>63</v>
      </c>
      <c r="AS7" s="15" t="str">
        <f>IF(AR7="AB","NO",IF(AR7&gt;=50,"YES"," "))</f>
        <v>YES</v>
      </c>
      <c r="AT7" s="15">
        <v>58</v>
      </c>
      <c r="AU7" s="15" t="str">
        <f>IF(AT7="AB","NO",IF(AT7&gt;=50,"YES"," "))</f>
        <v>YES</v>
      </c>
      <c r="AV7" s="15">
        <v>60</v>
      </c>
      <c r="AW7" s="15" t="str">
        <f>IF(AV7="AB","NO",IF(AV7&gt;=50,"YES"," "))</f>
        <v>YES</v>
      </c>
      <c r="AX7" s="15"/>
      <c r="AY7" s="15"/>
    </row>
    <row r="8" spans="1:51" ht="16.5" thickBot="1">
      <c r="A8" s="26">
        <v>2</v>
      </c>
      <c r="B8" s="61" t="s">
        <v>172</v>
      </c>
      <c r="C8" s="58" t="s">
        <v>126</v>
      </c>
      <c r="D8" s="29">
        <v>78</v>
      </c>
      <c r="E8" s="19" t="str">
        <f t="shared" ref="E8:E55" si="0">IF(D8="AB","NO",IF(D8&gt;=50,"YES"," "))</f>
        <v>YES</v>
      </c>
      <c r="F8" s="29">
        <v>59</v>
      </c>
      <c r="G8" s="19" t="str">
        <f t="shared" ref="G8:G55" si="1">IF(F8="AB","NO",IF(F8&gt;=50,"YES"," "))</f>
        <v>YES</v>
      </c>
      <c r="H8" s="29">
        <v>77</v>
      </c>
      <c r="I8" s="19" t="str">
        <f t="shared" ref="I8:I55" si="2">IF(H8="AB","NO",IF(H8&gt;=50,"YES"," "))</f>
        <v>YES</v>
      </c>
      <c r="J8" s="19"/>
      <c r="K8" s="19"/>
      <c r="L8" s="1">
        <v>61</v>
      </c>
      <c r="M8" s="1" t="str">
        <f t="shared" ref="M8:M55" si="3">IF(L8="AB","NO",IF(L8&gt;=50,"YES"," "))</f>
        <v>YES</v>
      </c>
      <c r="N8" s="1">
        <v>57</v>
      </c>
      <c r="O8" s="1" t="str">
        <f t="shared" ref="O8:O55" si="4">IF(N8="AB","NO",IF(N8&gt;=50,"YES"," "))</f>
        <v>YES</v>
      </c>
      <c r="P8" s="1">
        <v>52</v>
      </c>
      <c r="Q8" s="1" t="str">
        <f t="shared" ref="Q8:Q55" si="5">IF(P8="AB","NO",IF(P8&gt;=50,"YES"," "))</f>
        <v>YES</v>
      </c>
      <c r="R8" s="1"/>
      <c r="S8" s="1"/>
      <c r="T8" s="19">
        <v>65</v>
      </c>
      <c r="U8" s="19" t="str">
        <f t="shared" ref="U8:U55" si="6">IF(T8="AB","NO",IF(T8&gt;=50,"YES"," "))</f>
        <v>YES</v>
      </c>
      <c r="V8" s="19">
        <v>62</v>
      </c>
      <c r="W8" s="19" t="str">
        <f t="shared" ref="W8:W55" si="7">IF(V8="AB","NO",IF(V8&gt;=50,"YES"," "))</f>
        <v>YES</v>
      </c>
      <c r="X8" s="19">
        <v>69</v>
      </c>
      <c r="Y8" s="19" t="str">
        <f t="shared" ref="Y8:Y55" si="8">IF(X8="AB","NO",IF(X8&gt;=50,"YES"," "))</f>
        <v>YES</v>
      </c>
      <c r="Z8" s="19"/>
      <c r="AA8" s="19"/>
      <c r="AB8" s="15">
        <v>64</v>
      </c>
      <c r="AC8" s="15" t="str">
        <f t="shared" ref="AC8:AC55" si="9">IF(AB8="AB","NO",IF(AB8&gt;=50,"YES"," "))</f>
        <v>YES</v>
      </c>
      <c r="AD8" s="15">
        <v>62</v>
      </c>
      <c r="AE8" s="15" t="str">
        <f t="shared" ref="AE8:AE55" si="10">IF(AD8="AB","NO",IF(AD8&gt;=50,"YES"," "))</f>
        <v>YES</v>
      </c>
      <c r="AF8" s="15">
        <v>50</v>
      </c>
      <c r="AG8" s="15" t="str">
        <f t="shared" ref="AG8:AG55" si="11">IF(AF8="AB","NO",IF(AF8&gt;=50,"YES"," "))</f>
        <v>YES</v>
      </c>
      <c r="AH8" s="15"/>
      <c r="AI8" s="15"/>
      <c r="AJ8" s="19">
        <v>60</v>
      </c>
      <c r="AK8" s="19" t="str">
        <f t="shared" ref="AK8:AK55" si="12">IF(AJ8="AB","NO",IF(AJ8&gt;=50,"YES"," "))</f>
        <v>YES</v>
      </c>
      <c r="AL8" s="19">
        <v>55</v>
      </c>
      <c r="AM8" s="19" t="str">
        <f t="shared" ref="AM8:AM55" si="13">IF(AL8="AB","NO",IF(AL8&gt;=50,"YES"," "))</f>
        <v>YES</v>
      </c>
      <c r="AN8" s="19">
        <v>40</v>
      </c>
      <c r="AO8" s="19" t="s">
        <v>225</v>
      </c>
      <c r="AP8" s="19"/>
      <c r="AQ8" s="19"/>
      <c r="AR8" s="15">
        <v>70</v>
      </c>
      <c r="AS8" s="15" t="str">
        <f t="shared" ref="AS8:AS55" si="14">IF(AR8="AB","NO",IF(AR8&gt;=50,"YES"," "))</f>
        <v>YES</v>
      </c>
      <c r="AT8" s="15">
        <v>62</v>
      </c>
      <c r="AU8" s="15" t="str">
        <f t="shared" ref="AU8:AU55" si="15">IF(AT8="AB","NO",IF(AT8&gt;=50,"YES"," "))</f>
        <v>YES</v>
      </c>
      <c r="AV8" s="15">
        <v>62</v>
      </c>
      <c r="AW8" s="15" t="str">
        <f t="shared" ref="AW8:AW55" si="16">IF(AV8="AB","NO",IF(AV8&gt;=50,"YES"," "))</f>
        <v>YES</v>
      </c>
      <c r="AX8" s="15"/>
      <c r="AY8" s="15"/>
    </row>
    <row r="9" spans="1:51" ht="16.5" thickBot="1">
      <c r="A9" s="26">
        <v>3</v>
      </c>
      <c r="B9" s="61" t="s">
        <v>173</v>
      </c>
      <c r="C9" s="58" t="s">
        <v>127</v>
      </c>
      <c r="D9" s="29">
        <v>85</v>
      </c>
      <c r="E9" s="19" t="str">
        <f t="shared" si="0"/>
        <v>YES</v>
      </c>
      <c r="F9" s="29">
        <v>74</v>
      </c>
      <c r="G9" s="19" t="str">
        <f t="shared" si="1"/>
        <v>YES</v>
      </c>
      <c r="H9" s="29">
        <v>68</v>
      </c>
      <c r="I9" s="19" t="str">
        <f t="shared" si="2"/>
        <v>YES</v>
      </c>
      <c r="J9" s="19"/>
      <c r="K9" s="19"/>
      <c r="L9" s="1">
        <v>54</v>
      </c>
      <c r="M9" s="1" t="str">
        <f t="shared" si="3"/>
        <v>YES</v>
      </c>
      <c r="N9" s="1">
        <v>50</v>
      </c>
      <c r="O9" s="1" t="str">
        <f t="shared" si="4"/>
        <v>YES</v>
      </c>
      <c r="P9" s="1">
        <v>31</v>
      </c>
      <c r="Q9" s="1" t="s">
        <v>225</v>
      </c>
      <c r="R9" s="1"/>
      <c r="S9" s="1"/>
      <c r="T9" s="19">
        <v>40</v>
      </c>
      <c r="U9" s="19" t="s">
        <v>225</v>
      </c>
      <c r="V9" s="19">
        <v>38</v>
      </c>
      <c r="W9" s="19" t="s">
        <v>225</v>
      </c>
      <c r="X9" s="19">
        <v>43</v>
      </c>
      <c r="Y9" s="19" t="s">
        <v>225</v>
      </c>
      <c r="Z9" s="19"/>
      <c r="AA9" s="19"/>
      <c r="AB9" s="15">
        <v>50</v>
      </c>
      <c r="AC9" s="15" t="str">
        <f t="shared" si="9"/>
        <v>YES</v>
      </c>
      <c r="AD9" s="15">
        <v>47</v>
      </c>
      <c r="AE9" s="15" t="s">
        <v>225</v>
      </c>
      <c r="AF9" s="15">
        <v>13</v>
      </c>
      <c r="AG9" s="15" t="s">
        <v>225</v>
      </c>
      <c r="AH9" s="15"/>
      <c r="AI9" s="15"/>
      <c r="AJ9" s="19">
        <v>47</v>
      </c>
      <c r="AK9" s="19" t="s">
        <v>225</v>
      </c>
      <c r="AL9" s="19">
        <v>52</v>
      </c>
      <c r="AM9" s="19" t="str">
        <f t="shared" si="13"/>
        <v>YES</v>
      </c>
      <c r="AN9" s="19">
        <v>10</v>
      </c>
      <c r="AO9" s="19" t="s">
        <v>225</v>
      </c>
      <c r="AP9" s="19"/>
      <c r="AQ9" s="19"/>
      <c r="AR9" s="15">
        <v>59</v>
      </c>
      <c r="AS9" s="15" t="str">
        <f t="shared" si="14"/>
        <v>YES</v>
      </c>
      <c r="AT9" s="15">
        <v>68</v>
      </c>
      <c r="AU9" s="15" t="str">
        <f t="shared" si="15"/>
        <v>YES</v>
      </c>
      <c r="AV9" s="15">
        <v>33</v>
      </c>
      <c r="AW9" s="15" t="s">
        <v>225</v>
      </c>
      <c r="AX9" s="15"/>
      <c r="AY9" s="15"/>
    </row>
    <row r="10" spans="1:51" ht="16.5" thickBot="1">
      <c r="A10" s="26">
        <v>4</v>
      </c>
      <c r="B10" s="61" t="s">
        <v>174</v>
      </c>
      <c r="C10" s="58" t="s">
        <v>128</v>
      </c>
      <c r="D10" s="29">
        <v>83</v>
      </c>
      <c r="E10" s="19" t="str">
        <f t="shared" si="0"/>
        <v>YES</v>
      </c>
      <c r="F10" s="29">
        <v>59</v>
      </c>
      <c r="G10" s="19" t="str">
        <f t="shared" si="1"/>
        <v>YES</v>
      </c>
      <c r="H10" s="29">
        <v>94</v>
      </c>
      <c r="I10" s="19" t="str">
        <f t="shared" si="2"/>
        <v>YES</v>
      </c>
      <c r="J10" s="19"/>
      <c r="K10" s="19"/>
      <c r="L10" s="1">
        <v>93</v>
      </c>
      <c r="M10" s="1" t="str">
        <f t="shared" si="3"/>
        <v>YES</v>
      </c>
      <c r="N10" s="1">
        <v>73</v>
      </c>
      <c r="O10" s="1" t="str">
        <f t="shared" si="4"/>
        <v>YES</v>
      </c>
      <c r="P10" s="1">
        <v>71</v>
      </c>
      <c r="Q10" s="1" t="str">
        <f t="shared" si="5"/>
        <v>YES</v>
      </c>
      <c r="R10" s="1"/>
      <c r="S10" s="1"/>
      <c r="T10" s="19">
        <v>80</v>
      </c>
      <c r="U10" s="19" t="str">
        <f t="shared" si="6"/>
        <v>YES</v>
      </c>
      <c r="V10" s="19">
        <v>64</v>
      </c>
      <c r="W10" s="19" t="str">
        <f t="shared" si="7"/>
        <v>YES</v>
      </c>
      <c r="X10" s="19">
        <v>63</v>
      </c>
      <c r="Y10" s="19" t="str">
        <f t="shared" si="8"/>
        <v>YES</v>
      </c>
      <c r="Z10" s="19"/>
      <c r="AA10" s="19"/>
      <c r="AB10" s="15">
        <v>64</v>
      </c>
      <c r="AC10" s="15" t="str">
        <f t="shared" si="9"/>
        <v>YES</v>
      </c>
      <c r="AD10" s="15">
        <v>72</v>
      </c>
      <c r="AE10" s="15" t="str">
        <f t="shared" si="10"/>
        <v>YES</v>
      </c>
      <c r="AF10" s="15">
        <v>52</v>
      </c>
      <c r="AG10" s="15" t="str">
        <f t="shared" si="11"/>
        <v>YES</v>
      </c>
      <c r="AH10" s="15"/>
      <c r="AI10" s="15"/>
      <c r="AJ10" s="19">
        <v>61</v>
      </c>
      <c r="AK10" s="19" t="str">
        <f t="shared" si="12"/>
        <v>YES</v>
      </c>
      <c r="AL10" s="19">
        <v>74</v>
      </c>
      <c r="AM10" s="19" t="str">
        <f t="shared" si="13"/>
        <v>YES</v>
      </c>
      <c r="AN10" s="19">
        <v>58</v>
      </c>
      <c r="AO10" s="19" t="str">
        <f t="shared" ref="AO8:AO55" si="17">IF(AN10="AB","NO",IF(AN10&gt;=50,"YES"," "))</f>
        <v>YES</v>
      </c>
      <c r="AP10" s="19"/>
      <c r="AQ10" s="19"/>
      <c r="AR10" s="15">
        <v>58</v>
      </c>
      <c r="AS10" s="15" t="str">
        <f t="shared" si="14"/>
        <v>YES</v>
      </c>
      <c r="AT10" s="15">
        <v>80</v>
      </c>
      <c r="AU10" s="15" t="str">
        <f t="shared" si="15"/>
        <v>YES</v>
      </c>
      <c r="AV10" s="15">
        <v>76</v>
      </c>
      <c r="AW10" s="15" t="str">
        <f t="shared" si="16"/>
        <v>YES</v>
      </c>
      <c r="AX10" s="15"/>
      <c r="AY10" s="15"/>
    </row>
    <row r="11" spans="1:51" ht="16.5" thickBot="1">
      <c r="A11" s="26">
        <v>5</v>
      </c>
      <c r="B11" s="61" t="s">
        <v>175</v>
      </c>
      <c r="C11" s="58" t="s">
        <v>129</v>
      </c>
      <c r="D11" s="29">
        <v>81</v>
      </c>
      <c r="E11" s="19" t="str">
        <f t="shared" si="0"/>
        <v>YES</v>
      </c>
      <c r="F11" s="29">
        <v>65</v>
      </c>
      <c r="G11" s="19" t="str">
        <f t="shared" si="1"/>
        <v>YES</v>
      </c>
      <c r="H11" s="29">
        <v>80</v>
      </c>
      <c r="I11" s="19" t="str">
        <f t="shared" si="2"/>
        <v>YES</v>
      </c>
      <c r="J11" s="19"/>
      <c r="K11" s="19"/>
      <c r="L11" s="1">
        <v>50</v>
      </c>
      <c r="M11" s="1" t="str">
        <f t="shared" si="3"/>
        <v>YES</v>
      </c>
      <c r="N11" s="1">
        <v>50</v>
      </c>
      <c r="O11" s="1" t="str">
        <f t="shared" si="4"/>
        <v>YES</v>
      </c>
      <c r="P11" s="1">
        <v>14</v>
      </c>
      <c r="Q11" s="1" t="s">
        <v>225</v>
      </c>
      <c r="R11" s="1"/>
      <c r="S11" s="1"/>
      <c r="T11" s="19">
        <v>55</v>
      </c>
      <c r="U11" s="19" t="str">
        <f t="shared" si="6"/>
        <v>YES</v>
      </c>
      <c r="V11" s="19">
        <v>41</v>
      </c>
      <c r="W11" s="19" t="s">
        <v>225</v>
      </c>
      <c r="X11" s="19">
        <v>42</v>
      </c>
      <c r="Y11" s="19" t="s">
        <v>225</v>
      </c>
      <c r="Z11" s="19"/>
      <c r="AA11" s="19"/>
      <c r="AB11" s="15">
        <v>36</v>
      </c>
      <c r="AC11" s="15" t="s">
        <v>225</v>
      </c>
      <c r="AD11" s="15">
        <v>32</v>
      </c>
      <c r="AE11" s="15" t="s">
        <v>225</v>
      </c>
      <c r="AF11" s="15" t="s">
        <v>224</v>
      </c>
      <c r="AG11" s="15" t="str">
        <f t="shared" si="11"/>
        <v>NO</v>
      </c>
      <c r="AH11" s="15"/>
      <c r="AI11" s="15"/>
      <c r="AJ11" s="19">
        <v>42</v>
      </c>
      <c r="AK11" s="19" t="s">
        <v>225</v>
      </c>
      <c r="AL11" s="19">
        <v>57</v>
      </c>
      <c r="AM11" s="19" t="str">
        <f t="shared" si="13"/>
        <v>YES</v>
      </c>
      <c r="AN11" s="19">
        <v>12</v>
      </c>
      <c r="AO11" s="19" t="s">
        <v>225</v>
      </c>
      <c r="AP11" s="19"/>
      <c r="AQ11" s="19"/>
      <c r="AR11" s="15">
        <v>54</v>
      </c>
      <c r="AS11" s="15" t="str">
        <f t="shared" si="14"/>
        <v>YES</v>
      </c>
      <c r="AT11" s="15">
        <v>10</v>
      </c>
      <c r="AU11" s="15" t="s">
        <v>225</v>
      </c>
      <c r="AV11" s="15">
        <v>2</v>
      </c>
      <c r="AW11" s="15" t="s">
        <v>225</v>
      </c>
      <c r="AX11" s="15"/>
      <c r="AY11" s="15"/>
    </row>
    <row r="12" spans="1:51" ht="16.5" thickBot="1">
      <c r="A12" s="26">
        <v>6</v>
      </c>
      <c r="B12" s="61" t="s">
        <v>217</v>
      </c>
      <c r="C12" s="58" t="s">
        <v>219</v>
      </c>
      <c r="D12" s="29" t="s">
        <v>224</v>
      </c>
      <c r="E12" s="19" t="str">
        <f t="shared" si="0"/>
        <v>NO</v>
      </c>
      <c r="F12" s="29" t="s">
        <v>231</v>
      </c>
      <c r="G12" s="19" t="s">
        <v>225</v>
      </c>
      <c r="H12" s="29" t="s">
        <v>231</v>
      </c>
      <c r="I12" s="19" t="s">
        <v>225</v>
      </c>
      <c r="J12" s="29" t="s">
        <v>231</v>
      </c>
      <c r="K12" s="19" t="s">
        <v>225</v>
      </c>
      <c r="L12" s="1" t="s">
        <v>224</v>
      </c>
      <c r="M12" s="1" t="str">
        <f t="shared" si="3"/>
        <v>NO</v>
      </c>
      <c r="N12" s="1" t="s">
        <v>231</v>
      </c>
      <c r="O12" s="1" t="s">
        <v>225</v>
      </c>
      <c r="P12" s="29" t="s">
        <v>231</v>
      </c>
      <c r="Q12" s="19" t="s">
        <v>225</v>
      </c>
      <c r="R12" s="29" t="s">
        <v>231</v>
      </c>
      <c r="S12" s="19" t="s">
        <v>225</v>
      </c>
      <c r="T12" s="19" t="s">
        <v>224</v>
      </c>
      <c r="U12" s="19" t="str">
        <f t="shared" si="6"/>
        <v>NO</v>
      </c>
      <c r="V12" s="19" t="s">
        <v>231</v>
      </c>
      <c r="W12" s="19" t="s">
        <v>225</v>
      </c>
      <c r="X12" s="29" t="s">
        <v>231</v>
      </c>
      <c r="Y12" s="19" t="s">
        <v>225</v>
      </c>
      <c r="Z12" s="29" t="s">
        <v>231</v>
      </c>
      <c r="AA12" s="19" t="s">
        <v>225</v>
      </c>
      <c r="AB12" s="15" t="s">
        <v>224</v>
      </c>
      <c r="AC12" s="15" t="str">
        <f t="shared" si="9"/>
        <v>NO</v>
      </c>
      <c r="AD12" s="15" t="s">
        <v>231</v>
      </c>
      <c r="AE12" s="15" t="s">
        <v>225</v>
      </c>
      <c r="AF12" s="29" t="s">
        <v>231</v>
      </c>
      <c r="AG12" s="19" t="s">
        <v>225</v>
      </c>
      <c r="AH12" s="29" t="s">
        <v>231</v>
      </c>
      <c r="AI12" s="19" t="s">
        <v>225</v>
      </c>
      <c r="AJ12" s="19" t="s">
        <v>224</v>
      </c>
      <c r="AK12" s="19" t="str">
        <f t="shared" si="12"/>
        <v>NO</v>
      </c>
      <c r="AL12" s="19" t="s">
        <v>231</v>
      </c>
      <c r="AM12" s="19" t="s">
        <v>225</v>
      </c>
      <c r="AN12" s="29" t="s">
        <v>231</v>
      </c>
      <c r="AO12" s="19" t="s">
        <v>225</v>
      </c>
      <c r="AP12" s="29" t="s">
        <v>231</v>
      </c>
      <c r="AQ12" s="19" t="s">
        <v>225</v>
      </c>
      <c r="AR12" s="15" t="s">
        <v>224</v>
      </c>
      <c r="AS12" s="15" t="str">
        <f t="shared" si="14"/>
        <v>NO</v>
      </c>
      <c r="AT12" s="15" t="s">
        <v>231</v>
      </c>
      <c r="AU12" s="15" t="s">
        <v>225</v>
      </c>
      <c r="AV12" s="29" t="s">
        <v>231</v>
      </c>
      <c r="AW12" s="19" t="s">
        <v>225</v>
      </c>
      <c r="AX12" s="29" t="s">
        <v>231</v>
      </c>
      <c r="AY12" s="19" t="s">
        <v>225</v>
      </c>
    </row>
    <row r="13" spans="1:51" ht="16.5" thickBot="1">
      <c r="A13" s="26">
        <v>7</v>
      </c>
      <c r="B13" s="61" t="s">
        <v>218</v>
      </c>
      <c r="C13" s="58" t="s">
        <v>220</v>
      </c>
      <c r="D13" s="29">
        <v>43</v>
      </c>
      <c r="E13" s="19" t="s">
        <v>225</v>
      </c>
      <c r="F13" s="29">
        <v>64</v>
      </c>
      <c r="G13" s="19" t="str">
        <f>IF(F13="AB","NO",IF(F13&gt;=50,"YES"," "))</f>
        <v>YES</v>
      </c>
      <c r="H13" s="29">
        <v>24</v>
      </c>
      <c r="I13" s="19" t="s">
        <v>225</v>
      </c>
      <c r="J13" s="19"/>
      <c r="K13" s="19"/>
      <c r="L13" s="1">
        <v>5</v>
      </c>
      <c r="M13" s="1" t="s">
        <v>225</v>
      </c>
      <c r="N13" s="1">
        <v>27</v>
      </c>
      <c r="O13" s="1" t="s">
        <v>225</v>
      </c>
      <c r="P13" s="1" t="s">
        <v>224</v>
      </c>
      <c r="Q13" s="1" t="str">
        <f t="shared" si="5"/>
        <v>NO</v>
      </c>
      <c r="R13" s="1"/>
      <c r="S13" s="1"/>
      <c r="T13" s="19">
        <v>1</v>
      </c>
      <c r="U13" s="19" t="s">
        <v>225</v>
      </c>
      <c r="V13" s="19">
        <v>6</v>
      </c>
      <c r="W13" s="19" t="s">
        <v>225</v>
      </c>
      <c r="X13" s="19">
        <v>12</v>
      </c>
      <c r="Y13" s="19" t="s">
        <v>225</v>
      </c>
      <c r="Z13" s="19"/>
      <c r="AA13" s="19"/>
      <c r="AB13" s="15">
        <v>22</v>
      </c>
      <c r="AC13" s="15" t="s">
        <v>225</v>
      </c>
      <c r="AD13" s="15">
        <v>22</v>
      </c>
      <c r="AE13" s="15" t="s">
        <v>225</v>
      </c>
      <c r="AF13" s="15">
        <v>11</v>
      </c>
      <c r="AG13" s="15" t="s">
        <v>225</v>
      </c>
      <c r="AH13" s="15"/>
      <c r="AI13" s="15"/>
      <c r="AJ13" s="19">
        <v>8</v>
      </c>
      <c r="AK13" s="19" t="s">
        <v>225</v>
      </c>
      <c r="AL13" s="19">
        <v>15</v>
      </c>
      <c r="AM13" s="19" t="s">
        <v>225</v>
      </c>
      <c r="AN13" s="19" t="s">
        <v>224</v>
      </c>
      <c r="AO13" s="19" t="str">
        <f t="shared" si="17"/>
        <v>NO</v>
      </c>
      <c r="AP13" s="19"/>
      <c r="AQ13" s="19"/>
      <c r="AR13" s="15">
        <v>30</v>
      </c>
      <c r="AS13" s="15" t="s">
        <v>225</v>
      </c>
      <c r="AT13" s="15">
        <v>12</v>
      </c>
      <c r="AU13" s="15" t="s">
        <v>225</v>
      </c>
      <c r="AV13" s="15" t="s">
        <v>224</v>
      </c>
      <c r="AW13" s="15" t="str">
        <f t="shared" si="16"/>
        <v>NO</v>
      </c>
      <c r="AX13" s="15"/>
      <c r="AY13" s="15"/>
    </row>
    <row r="14" spans="1:51" ht="16.5" thickBot="1">
      <c r="A14" s="26">
        <v>8</v>
      </c>
      <c r="B14" s="61" t="s">
        <v>176</v>
      </c>
      <c r="C14" s="58" t="s">
        <v>130</v>
      </c>
      <c r="D14" s="29">
        <v>75</v>
      </c>
      <c r="E14" s="19" t="str">
        <f t="shared" si="0"/>
        <v>YES</v>
      </c>
      <c r="F14" s="29">
        <v>51</v>
      </c>
      <c r="G14" s="19" t="str">
        <f>IF(F14="AB","NO",IF(F14&gt;=50,"YES"," "))</f>
        <v>YES</v>
      </c>
      <c r="H14" s="29">
        <v>60</v>
      </c>
      <c r="I14" s="19" t="str">
        <f t="shared" si="2"/>
        <v>YES</v>
      </c>
      <c r="J14" s="19"/>
      <c r="K14" s="19"/>
      <c r="L14" s="1">
        <v>68</v>
      </c>
      <c r="M14" s="1" t="str">
        <f t="shared" si="3"/>
        <v>YES</v>
      </c>
      <c r="N14" s="1">
        <v>55</v>
      </c>
      <c r="O14" s="1" t="str">
        <f t="shared" si="4"/>
        <v>YES</v>
      </c>
      <c r="P14" s="1">
        <v>38</v>
      </c>
      <c r="Q14" s="1" t="s">
        <v>225</v>
      </c>
      <c r="R14" s="1"/>
      <c r="S14" s="1"/>
      <c r="T14" s="19">
        <v>38</v>
      </c>
      <c r="U14" s="19" t="s">
        <v>225</v>
      </c>
      <c r="V14" s="19">
        <v>30</v>
      </c>
      <c r="W14" s="19" t="s">
        <v>225</v>
      </c>
      <c r="X14" s="19">
        <v>50</v>
      </c>
      <c r="Y14" s="19" t="str">
        <f t="shared" si="8"/>
        <v>YES</v>
      </c>
      <c r="Z14" s="19"/>
      <c r="AA14" s="19"/>
      <c r="AB14" s="15">
        <v>52</v>
      </c>
      <c r="AC14" s="15" t="str">
        <f t="shared" si="9"/>
        <v>YES</v>
      </c>
      <c r="AD14" s="15">
        <v>42</v>
      </c>
      <c r="AE14" s="15" t="s">
        <v>225</v>
      </c>
      <c r="AF14" s="15">
        <v>32</v>
      </c>
      <c r="AG14" s="15" t="s">
        <v>225</v>
      </c>
      <c r="AH14" s="15"/>
      <c r="AI14" s="15"/>
      <c r="AJ14" s="19">
        <v>49</v>
      </c>
      <c r="AK14" s="19" t="s">
        <v>225</v>
      </c>
      <c r="AL14" s="19">
        <v>72</v>
      </c>
      <c r="AM14" s="19" t="str">
        <f t="shared" si="13"/>
        <v>YES</v>
      </c>
      <c r="AN14" s="19">
        <v>12</v>
      </c>
      <c r="AO14" s="19" t="s">
        <v>225</v>
      </c>
      <c r="AP14" s="19"/>
      <c r="AQ14" s="19"/>
      <c r="AR14" s="15">
        <v>86</v>
      </c>
      <c r="AS14" s="15" t="str">
        <f t="shared" si="14"/>
        <v>YES</v>
      </c>
      <c r="AT14" s="15">
        <v>60</v>
      </c>
      <c r="AU14" s="15" t="str">
        <f t="shared" si="15"/>
        <v>YES</v>
      </c>
      <c r="AV14" s="15">
        <v>16</v>
      </c>
      <c r="AW14" s="15" t="s">
        <v>225</v>
      </c>
      <c r="AX14" s="15"/>
      <c r="AY14" s="15"/>
    </row>
    <row r="15" spans="1:51" ht="16.5" thickBot="1">
      <c r="A15" s="26">
        <v>9</v>
      </c>
      <c r="B15" s="61" t="s">
        <v>177</v>
      </c>
      <c r="C15" s="58" t="s">
        <v>131</v>
      </c>
      <c r="D15" s="29">
        <v>81</v>
      </c>
      <c r="E15" s="19" t="str">
        <f t="shared" si="0"/>
        <v>YES</v>
      </c>
      <c r="F15" s="29">
        <v>51</v>
      </c>
      <c r="G15" s="19" t="str">
        <f>IF(F15="AB","NO",IF(F15&gt;=50,"YES"," "))</f>
        <v>YES</v>
      </c>
      <c r="H15" s="29">
        <v>80</v>
      </c>
      <c r="I15" s="19" t="str">
        <f t="shared" si="2"/>
        <v>YES</v>
      </c>
      <c r="J15" s="19"/>
      <c r="K15" s="19"/>
      <c r="L15" s="1">
        <v>53</v>
      </c>
      <c r="M15" s="1" t="str">
        <f t="shared" si="3"/>
        <v>YES</v>
      </c>
      <c r="N15" s="1">
        <v>64</v>
      </c>
      <c r="O15" s="1" t="str">
        <f t="shared" si="4"/>
        <v>YES</v>
      </c>
      <c r="P15" s="1">
        <v>4</v>
      </c>
      <c r="Q15" s="1" t="s">
        <v>225</v>
      </c>
      <c r="R15" s="1"/>
      <c r="S15" s="1"/>
      <c r="T15" s="19">
        <v>10</v>
      </c>
      <c r="U15" s="19" t="s">
        <v>225</v>
      </c>
      <c r="V15" s="19">
        <v>50</v>
      </c>
      <c r="W15" s="19" t="str">
        <f t="shared" si="7"/>
        <v>YES</v>
      </c>
      <c r="X15" s="19">
        <v>54</v>
      </c>
      <c r="Y15" s="19" t="str">
        <f t="shared" si="8"/>
        <v>YES</v>
      </c>
      <c r="Z15" s="19"/>
      <c r="AA15" s="19"/>
      <c r="AB15" s="15">
        <v>48</v>
      </c>
      <c r="AC15" s="15" t="s">
        <v>225</v>
      </c>
      <c r="AD15" s="15">
        <v>44</v>
      </c>
      <c r="AE15" s="15" t="s">
        <v>225</v>
      </c>
      <c r="AF15" s="15">
        <v>0</v>
      </c>
      <c r="AG15" s="15" t="s">
        <v>225</v>
      </c>
      <c r="AH15" s="15"/>
      <c r="AI15" s="15"/>
      <c r="AJ15" s="19">
        <v>0</v>
      </c>
      <c r="AK15" s="19" t="s">
        <v>225</v>
      </c>
      <c r="AL15" s="19">
        <v>32</v>
      </c>
      <c r="AM15" s="19" t="s">
        <v>225</v>
      </c>
      <c r="AN15" s="19">
        <v>2</v>
      </c>
      <c r="AO15" s="19" t="s">
        <v>225</v>
      </c>
      <c r="AP15" s="19"/>
      <c r="AQ15" s="19"/>
      <c r="AR15" s="15">
        <v>36</v>
      </c>
      <c r="AS15" s="15" t="s">
        <v>225</v>
      </c>
      <c r="AT15" s="15">
        <v>76</v>
      </c>
      <c r="AU15" s="15" t="str">
        <f t="shared" si="15"/>
        <v>YES</v>
      </c>
      <c r="AV15" s="15">
        <v>0</v>
      </c>
      <c r="AW15" s="15" t="s">
        <v>225</v>
      </c>
      <c r="AX15" s="15"/>
      <c r="AY15" s="15"/>
    </row>
    <row r="16" spans="1:51" ht="16.5" thickBot="1">
      <c r="A16" s="26">
        <v>10</v>
      </c>
      <c r="B16" s="61" t="s">
        <v>178</v>
      </c>
      <c r="C16" s="58" t="s">
        <v>132</v>
      </c>
      <c r="D16" s="29">
        <v>73</v>
      </c>
      <c r="E16" s="19" t="str">
        <f t="shared" si="0"/>
        <v>YES</v>
      </c>
      <c r="F16" s="29">
        <v>52</v>
      </c>
      <c r="G16" s="19" t="str">
        <f>IF(F16="AB","NO",IF(F16&gt;=50,"YES"," "))</f>
        <v>YES</v>
      </c>
      <c r="H16" s="30">
        <v>61</v>
      </c>
      <c r="I16" s="19" t="str">
        <f t="shared" si="2"/>
        <v>YES</v>
      </c>
      <c r="J16" s="19"/>
      <c r="K16" s="19"/>
      <c r="L16" s="1">
        <v>51</v>
      </c>
      <c r="M16" s="1" t="str">
        <f t="shared" si="3"/>
        <v>YES</v>
      </c>
      <c r="N16" s="1">
        <v>80</v>
      </c>
      <c r="O16" s="1" t="str">
        <f t="shared" si="4"/>
        <v>YES</v>
      </c>
      <c r="P16" s="1">
        <v>50</v>
      </c>
      <c r="Q16" s="1" t="str">
        <f t="shared" si="5"/>
        <v>YES</v>
      </c>
      <c r="R16" s="1"/>
      <c r="S16" s="1"/>
      <c r="T16" s="19">
        <v>59</v>
      </c>
      <c r="U16" s="19" t="str">
        <f t="shared" si="6"/>
        <v>YES</v>
      </c>
      <c r="V16" s="19">
        <v>51</v>
      </c>
      <c r="W16" s="19" t="str">
        <f t="shared" si="7"/>
        <v>YES</v>
      </c>
      <c r="X16" s="19">
        <v>62</v>
      </c>
      <c r="Y16" s="19" t="str">
        <f t="shared" si="8"/>
        <v>YES</v>
      </c>
      <c r="Z16" s="19"/>
      <c r="AA16" s="19"/>
      <c r="AB16" s="15">
        <v>72</v>
      </c>
      <c r="AC16" s="15" t="str">
        <f t="shared" si="9"/>
        <v>YES</v>
      </c>
      <c r="AD16" s="15">
        <v>50</v>
      </c>
      <c r="AE16" s="15" t="str">
        <f t="shared" si="10"/>
        <v>YES</v>
      </c>
      <c r="AF16" s="15">
        <v>43</v>
      </c>
      <c r="AG16" s="15" t="s">
        <v>225</v>
      </c>
      <c r="AH16" s="15"/>
      <c r="AI16" s="15"/>
      <c r="AJ16" s="19">
        <v>66</v>
      </c>
      <c r="AK16" s="19" t="str">
        <f t="shared" si="12"/>
        <v>YES</v>
      </c>
      <c r="AL16" s="19">
        <v>80</v>
      </c>
      <c r="AM16" s="19" t="str">
        <f t="shared" si="13"/>
        <v>YES</v>
      </c>
      <c r="AN16" s="19">
        <v>44</v>
      </c>
      <c r="AO16" s="19" t="s">
        <v>225</v>
      </c>
      <c r="AP16" s="19"/>
      <c r="AQ16" s="19"/>
      <c r="AR16" s="15">
        <v>72</v>
      </c>
      <c r="AS16" s="15" t="str">
        <f t="shared" si="14"/>
        <v>YES</v>
      </c>
      <c r="AT16" s="15">
        <v>76</v>
      </c>
      <c r="AU16" s="15" t="str">
        <f t="shared" si="15"/>
        <v>YES</v>
      </c>
      <c r="AV16" s="15">
        <v>56</v>
      </c>
      <c r="AW16" s="15" t="str">
        <f t="shared" si="16"/>
        <v>YES</v>
      </c>
      <c r="AX16" s="15"/>
      <c r="AY16" s="15"/>
    </row>
    <row r="17" spans="1:51" ht="16.5" thickBot="1">
      <c r="A17" s="26">
        <v>11</v>
      </c>
      <c r="B17" s="61" t="s">
        <v>179</v>
      </c>
      <c r="C17" s="58" t="s">
        <v>133</v>
      </c>
      <c r="D17" s="29">
        <v>46</v>
      </c>
      <c r="E17" s="19" t="s">
        <v>225</v>
      </c>
      <c r="F17" s="29">
        <v>36</v>
      </c>
      <c r="G17" s="19" t="s">
        <v>225</v>
      </c>
      <c r="H17" s="29">
        <v>30</v>
      </c>
      <c r="I17" s="19" t="s">
        <v>225</v>
      </c>
      <c r="J17" s="19"/>
      <c r="K17" s="19"/>
      <c r="L17" s="1">
        <v>23</v>
      </c>
      <c r="M17" s="1" t="s">
        <v>225</v>
      </c>
      <c r="N17" s="1">
        <v>22</v>
      </c>
      <c r="O17" s="1" t="s">
        <v>225</v>
      </c>
      <c r="P17" s="1">
        <v>0</v>
      </c>
      <c r="Q17" s="1" t="s">
        <v>225</v>
      </c>
      <c r="R17" s="1"/>
      <c r="S17" s="1"/>
      <c r="T17" s="19">
        <v>23</v>
      </c>
      <c r="U17" s="19" t="s">
        <v>225</v>
      </c>
      <c r="V17" s="19">
        <v>50</v>
      </c>
      <c r="W17" s="19" t="str">
        <f t="shared" si="7"/>
        <v>YES</v>
      </c>
      <c r="X17" s="19">
        <v>26</v>
      </c>
      <c r="Y17" s="19" t="s">
        <v>225</v>
      </c>
      <c r="Z17" s="19"/>
      <c r="AA17" s="19"/>
      <c r="AB17" s="15">
        <v>34</v>
      </c>
      <c r="AC17" s="15" t="s">
        <v>225</v>
      </c>
      <c r="AD17" s="15">
        <v>50</v>
      </c>
      <c r="AE17" s="15" t="str">
        <f t="shared" si="10"/>
        <v>YES</v>
      </c>
      <c r="AF17" s="15">
        <v>11</v>
      </c>
      <c r="AG17" s="15" t="s">
        <v>225</v>
      </c>
      <c r="AH17" s="15"/>
      <c r="AI17" s="15"/>
      <c r="AJ17" s="19">
        <v>33</v>
      </c>
      <c r="AK17" s="19" t="s">
        <v>225</v>
      </c>
      <c r="AL17" s="19">
        <v>38</v>
      </c>
      <c r="AM17" s="19" t="s">
        <v>225</v>
      </c>
      <c r="AN17" s="19">
        <v>2</v>
      </c>
      <c r="AO17" s="19" t="s">
        <v>225</v>
      </c>
      <c r="AP17" s="19"/>
      <c r="AQ17" s="19"/>
      <c r="AR17" s="15">
        <v>50</v>
      </c>
      <c r="AS17" s="15" t="str">
        <f t="shared" si="14"/>
        <v>YES</v>
      </c>
      <c r="AT17" s="15">
        <v>80</v>
      </c>
      <c r="AU17" s="15" t="str">
        <f t="shared" si="15"/>
        <v>YES</v>
      </c>
      <c r="AV17" s="15">
        <v>0</v>
      </c>
      <c r="AW17" s="15" t="s">
        <v>225</v>
      </c>
      <c r="AX17" s="15"/>
      <c r="AY17" s="15"/>
    </row>
    <row r="18" spans="1:51" ht="16.5" thickBot="1">
      <c r="A18" s="26">
        <v>12</v>
      </c>
      <c r="B18" s="61" t="s">
        <v>180</v>
      </c>
      <c r="C18" s="58" t="s">
        <v>134</v>
      </c>
      <c r="D18" s="29">
        <v>85</v>
      </c>
      <c r="E18" s="19" t="str">
        <f t="shared" si="0"/>
        <v>YES</v>
      </c>
      <c r="F18" s="30">
        <v>63</v>
      </c>
      <c r="G18" s="19" t="str">
        <f>IF(F18="AB","NO",IF(F18&gt;=50,"YES"," "))</f>
        <v>YES</v>
      </c>
      <c r="H18" s="29">
        <v>81</v>
      </c>
      <c r="I18" s="19" t="str">
        <f t="shared" si="2"/>
        <v>YES</v>
      </c>
      <c r="J18" s="19"/>
      <c r="K18" s="19"/>
      <c r="L18" s="1">
        <v>98</v>
      </c>
      <c r="M18" s="1" t="str">
        <f t="shared" si="3"/>
        <v>YES</v>
      </c>
      <c r="N18" s="1">
        <v>88</v>
      </c>
      <c r="O18" s="1" t="str">
        <f t="shared" si="4"/>
        <v>YES</v>
      </c>
      <c r="P18" s="1">
        <v>84</v>
      </c>
      <c r="Q18" s="1" t="str">
        <f t="shared" si="5"/>
        <v>YES</v>
      </c>
      <c r="R18" s="1"/>
      <c r="S18" s="1"/>
      <c r="T18" s="19">
        <v>69</v>
      </c>
      <c r="U18" s="19" t="str">
        <f t="shared" si="6"/>
        <v>YES</v>
      </c>
      <c r="V18" s="19">
        <v>67</v>
      </c>
      <c r="W18" s="19" t="str">
        <f t="shared" si="7"/>
        <v>YES</v>
      </c>
      <c r="X18" s="19">
        <v>89</v>
      </c>
      <c r="Y18" s="19" t="str">
        <f t="shared" si="8"/>
        <v>YES</v>
      </c>
      <c r="Z18" s="19"/>
      <c r="AA18" s="19"/>
      <c r="AB18" s="15">
        <v>72</v>
      </c>
      <c r="AC18" s="15" t="str">
        <f t="shared" si="9"/>
        <v>YES</v>
      </c>
      <c r="AD18" s="15">
        <v>74</v>
      </c>
      <c r="AE18" s="15" t="str">
        <f t="shared" si="10"/>
        <v>YES</v>
      </c>
      <c r="AF18" s="15">
        <v>68</v>
      </c>
      <c r="AG18" s="15" t="str">
        <f t="shared" si="11"/>
        <v>YES</v>
      </c>
      <c r="AH18" s="15"/>
      <c r="AI18" s="15"/>
      <c r="AJ18" s="19">
        <v>59</v>
      </c>
      <c r="AK18" s="19" t="str">
        <f t="shared" si="12"/>
        <v>YES</v>
      </c>
      <c r="AL18" s="19">
        <v>86</v>
      </c>
      <c r="AM18" s="19" t="str">
        <f t="shared" si="13"/>
        <v>YES</v>
      </c>
      <c r="AN18" s="19">
        <v>60</v>
      </c>
      <c r="AO18" s="19" t="str">
        <f t="shared" si="17"/>
        <v>YES</v>
      </c>
      <c r="AP18" s="19"/>
      <c r="AQ18" s="19"/>
      <c r="AR18" s="15">
        <v>71</v>
      </c>
      <c r="AS18" s="15" t="str">
        <f t="shared" si="14"/>
        <v>YES</v>
      </c>
      <c r="AT18" s="15">
        <v>72</v>
      </c>
      <c r="AU18" s="15" t="str">
        <f t="shared" si="15"/>
        <v>YES</v>
      </c>
      <c r="AV18" s="15">
        <v>80</v>
      </c>
      <c r="AW18" s="15" t="str">
        <f t="shared" si="16"/>
        <v>YES</v>
      </c>
      <c r="AX18" s="15"/>
      <c r="AY18" s="15"/>
    </row>
    <row r="19" spans="1:51" ht="16.5" thickBot="1">
      <c r="A19" s="26">
        <v>13</v>
      </c>
      <c r="B19" s="61" t="s">
        <v>181</v>
      </c>
      <c r="C19" s="58" t="s">
        <v>135</v>
      </c>
      <c r="D19" s="29">
        <v>55</v>
      </c>
      <c r="E19" s="19" t="str">
        <f t="shared" si="0"/>
        <v>YES</v>
      </c>
      <c r="F19" s="29">
        <v>52</v>
      </c>
      <c r="G19" s="19" t="str">
        <f>IF(F19="AB","NO",IF(F19&gt;=50,"YES"," "))</f>
        <v>YES</v>
      </c>
      <c r="H19" s="29">
        <v>81</v>
      </c>
      <c r="I19" s="19" t="str">
        <f t="shared" si="2"/>
        <v>YES</v>
      </c>
      <c r="J19" s="19"/>
      <c r="K19" s="19"/>
      <c r="L19" s="1">
        <v>71</v>
      </c>
      <c r="M19" s="1" t="str">
        <f t="shared" si="3"/>
        <v>YES</v>
      </c>
      <c r="N19" s="1">
        <v>62</v>
      </c>
      <c r="O19" s="1" t="str">
        <f t="shared" si="4"/>
        <v>YES</v>
      </c>
      <c r="P19" s="1">
        <v>41</v>
      </c>
      <c r="Q19" s="1" t="s">
        <v>225</v>
      </c>
      <c r="R19" s="1"/>
      <c r="S19" s="1"/>
      <c r="T19" s="19">
        <v>58</v>
      </c>
      <c r="U19" s="19" t="str">
        <f t="shared" si="6"/>
        <v>YES</v>
      </c>
      <c r="V19" s="19">
        <v>57</v>
      </c>
      <c r="W19" s="19" t="str">
        <f t="shared" si="7"/>
        <v>YES</v>
      </c>
      <c r="X19" s="19">
        <v>65</v>
      </c>
      <c r="Y19" s="19" t="str">
        <f t="shared" si="8"/>
        <v>YES</v>
      </c>
      <c r="Z19" s="19"/>
      <c r="AA19" s="19"/>
      <c r="AB19" s="15">
        <v>56</v>
      </c>
      <c r="AC19" s="15" t="str">
        <f t="shared" si="9"/>
        <v>YES</v>
      </c>
      <c r="AD19" s="15">
        <v>58</v>
      </c>
      <c r="AE19" s="15" t="str">
        <f t="shared" si="10"/>
        <v>YES</v>
      </c>
      <c r="AF19" s="15">
        <v>42</v>
      </c>
      <c r="AG19" s="15" t="s">
        <v>225</v>
      </c>
      <c r="AH19" s="15"/>
      <c r="AI19" s="15"/>
      <c r="AJ19" s="19">
        <v>56</v>
      </c>
      <c r="AK19" s="19" t="str">
        <f t="shared" si="12"/>
        <v>YES</v>
      </c>
      <c r="AL19" s="19">
        <v>72</v>
      </c>
      <c r="AM19" s="19" t="str">
        <f t="shared" si="13"/>
        <v>YES</v>
      </c>
      <c r="AN19" s="19">
        <v>30</v>
      </c>
      <c r="AO19" s="19" t="s">
        <v>225</v>
      </c>
      <c r="AP19" s="19"/>
      <c r="AQ19" s="19"/>
      <c r="AR19" s="15">
        <v>78</v>
      </c>
      <c r="AS19" s="15" t="str">
        <f t="shared" si="14"/>
        <v>YES</v>
      </c>
      <c r="AT19" s="15">
        <v>68</v>
      </c>
      <c r="AU19" s="15" t="str">
        <f t="shared" si="15"/>
        <v>YES</v>
      </c>
      <c r="AV19" s="15">
        <v>68</v>
      </c>
      <c r="AW19" s="15" t="str">
        <f t="shared" si="16"/>
        <v>YES</v>
      </c>
      <c r="AX19" s="15"/>
      <c r="AY19" s="15"/>
    </row>
    <row r="20" spans="1:51" ht="16.5" thickBot="1">
      <c r="A20" s="26">
        <v>14</v>
      </c>
      <c r="B20" s="61" t="s">
        <v>182</v>
      </c>
      <c r="C20" s="58" t="s">
        <v>136</v>
      </c>
      <c r="D20" s="29" t="s">
        <v>224</v>
      </c>
      <c r="E20" s="19" t="str">
        <f t="shared" si="0"/>
        <v>NO</v>
      </c>
      <c r="F20" s="29">
        <v>78</v>
      </c>
      <c r="G20" s="19" t="str">
        <f>IF(F20="AB","NO",IF(F20&gt;=50,"YES"," "))</f>
        <v>YES</v>
      </c>
      <c r="H20" s="29">
        <v>80</v>
      </c>
      <c r="I20" s="19" t="str">
        <f t="shared" si="2"/>
        <v>YES</v>
      </c>
      <c r="J20" s="19"/>
      <c r="K20" s="19"/>
      <c r="L20" s="1">
        <v>84</v>
      </c>
      <c r="M20" s="1" t="str">
        <f t="shared" si="3"/>
        <v>YES</v>
      </c>
      <c r="N20" s="1">
        <v>45</v>
      </c>
      <c r="O20" s="1" t="s">
        <v>225</v>
      </c>
      <c r="P20" s="1">
        <v>18</v>
      </c>
      <c r="Q20" s="1" t="s">
        <v>225</v>
      </c>
      <c r="R20" s="1"/>
      <c r="S20" s="1"/>
      <c r="T20" s="19">
        <v>66</v>
      </c>
      <c r="U20" s="19" t="str">
        <f t="shared" si="6"/>
        <v>YES</v>
      </c>
      <c r="V20" s="19">
        <v>46</v>
      </c>
      <c r="W20" s="19" t="s">
        <v>225</v>
      </c>
      <c r="X20" s="19">
        <v>50</v>
      </c>
      <c r="Y20" s="19" t="str">
        <f t="shared" si="8"/>
        <v>YES</v>
      </c>
      <c r="Z20" s="19"/>
      <c r="AA20" s="19"/>
      <c r="AB20" s="15">
        <v>34</v>
      </c>
      <c r="AC20" s="15" t="s">
        <v>225</v>
      </c>
      <c r="AD20" s="15">
        <v>38</v>
      </c>
      <c r="AE20" s="15" t="s">
        <v>225</v>
      </c>
      <c r="AF20" s="15">
        <v>42</v>
      </c>
      <c r="AG20" s="15" t="s">
        <v>225</v>
      </c>
      <c r="AH20" s="15"/>
      <c r="AI20" s="15"/>
      <c r="AJ20" s="19">
        <v>40</v>
      </c>
      <c r="AK20" s="19" t="s">
        <v>225</v>
      </c>
      <c r="AL20" s="19">
        <v>53</v>
      </c>
      <c r="AM20" s="19" t="str">
        <f t="shared" si="13"/>
        <v>YES</v>
      </c>
      <c r="AN20" s="19" t="s">
        <v>224</v>
      </c>
      <c r="AO20" s="19" t="str">
        <f t="shared" si="17"/>
        <v>NO</v>
      </c>
      <c r="AP20" s="19"/>
      <c r="AQ20" s="19"/>
      <c r="AR20" s="15">
        <v>64</v>
      </c>
      <c r="AS20" s="15" t="str">
        <f t="shared" si="14"/>
        <v>YES</v>
      </c>
      <c r="AT20" s="15">
        <v>74</v>
      </c>
      <c r="AU20" s="15" t="str">
        <f t="shared" si="15"/>
        <v>YES</v>
      </c>
      <c r="AV20" s="15" t="s">
        <v>224</v>
      </c>
      <c r="AW20" s="15" t="str">
        <f t="shared" si="16"/>
        <v>NO</v>
      </c>
      <c r="AX20" s="15"/>
      <c r="AY20" s="15"/>
    </row>
    <row r="21" spans="1:51" ht="16.5" thickBot="1">
      <c r="A21" s="26">
        <v>15</v>
      </c>
      <c r="B21" s="61" t="s">
        <v>183</v>
      </c>
      <c r="C21" s="58" t="s">
        <v>137</v>
      </c>
      <c r="D21" s="29">
        <v>64</v>
      </c>
      <c r="E21" s="19" t="str">
        <f t="shared" si="0"/>
        <v>YES</v>
      </c>
      <c r="F21" s="29">
        <v>67</v>
      </c>
      <c r="G21" s="19" t="str">
        <f>IF(F21="AB","NO",IF(F21&gt;=50,"YES"," "))</f>
        <v>YES</v>
      </c>
      <c r="H21" s="29">
        <v>84</v>
      </c>
      <c r="I21" s="19" t="str">
        <f t="shared" si="2"/>
        <v>YES</v>
      </c>
      <c r="J21" s="19"/>
      <c r="K21" s="19"/>
      <c r="L21" s="1">
        <v>73</v>
      </c>
      <c r="M21" s="1" t="str">
        <f t="shared" si="3"/>
        <v>YES</v>
      </c>
      <c r="N21" s="1">
        <v>68</v>
      </c>
      <c r="O21" s="1" t="str">
        <f t="shared" si="4"/>
        <v>YES</v>
      </c>
      <c r="P21" s="1">
        <v>76</v>
      </c>
      <c r="Q21" s="1" t="str">
        <f t="shared" si="5"/>
        <v>YES</v>
      </c>
      <c r="R21" s="1"/>
      <c r="S21" s="1"/>
      <c r="T21" s="19">
        <v>54</v>
      </c>
      <c r="U21" s="19" t="str">
        <f t="shared" si="6"/>
        <v>YES</v>
      </c>
      <c r="V21" s="19">
        <v>57</v>
      </c>
      <c r="W21" s="19" t="str">
        <f t="shared" si="7"/>
        <v>YES</v>
      </c>
      <c r="X21" s="19">
        <v>75</v>
      </c>
      <c r="Y21" s="19" t="str">
        <f t="shared" si="8"/>
        <v>YES</v>
      </c>
      <c r="Z21" s="19"/>
      <c r="AA21" s="19"/>
      <c r="AB21" s="15">
        <v>68</v>
      </c>
      <c r="AC21" s="15" t="str">
        <f t="shared" si="9"/>
        <v>YES</v>
      </c>
      <c r="AD21" s="15">
        <v>64</v>
      </c>
      <c r="AE21" s="15" t="str">
        <f t="shared" si="10"/>
        <v>YES</v>
      </c>
      <c r="AF21" s="15">
        <v>68</v>
      </c>
      <c r="AG21" s="15" t="s">
        <v>225</v>
      </c>
      <c r="AH21" s="15"/>
      <c r="AI21" s="15"/>
      <c r="AJ21" s="19">
        <v>70</v>
      </c>
      <c r="AK21" s="19" t="str">
        <f t="shared" si="12"/>
        <v>YES</v>
      </c>
      <c r="AL21" s="19">
        <v>78</v>
      </c>
      <c r="AM21" s="19" t="str">
        <f t="shared" si="13"/>
        <v>YES</v>
      </c>
      <c r="AN21" s="19">
        <v>56</v>
      </c>
      <c r="AO21" s="19" t="str">
        <f t="shared" si="17"/>
        <v>YES</v>
      </c>
      <c r="AP21" s="19"/>
      <c r="AQ21" s="19"/>
      <c r="AR21" s="15">
        <v>54</v>
      </c>
      <c r="AS21" s="15" t="str">
        <f t="shared" si="14"/>
        <v>YES</v>
      </c>
      <c r="AT21" s="15">
        <v>76</v>
      </c>
      <c r="AU21" s="15" t="str">
        <f t="shared" si="15"/>
        <v>YES</v>
      </c>
      <c r="AV21" s="15">
        <v>62</v>
      </c>
      <c r="AW21" s="15" t="str">
        <f t="shared" si="16"/>
        <v>YES</v>
      </c>
      <c r="AX21" s="15"/>
      <c r="AY21" s="15"/>
    </row>
    <row r="22" spans="1:51" ht="16.5" thickBot="1">
      <c r="A22" s="26">
        <v>16</v>
      </c>
      <c r="B22" s="61" t="s">
        <v>184</v>
      </c>
      <c r="C22" s="58" t="s">
        <v>138</v>
      </c>
      <c r="D22" s="29">
        <v>71</v>
      </c>
      <c r="E22" s="19" t="str">
        <f t="shared" si="0"/>
        <v>YES</v>
      </c>
      <c r="F22" s="29">
        <v>70</v>
      </c>
      <c r="G22" s="19" t="str">
        <f>IF(F22="AB","NO",IF(F22&gt;=50,"YES"," "))</f>
        <v>YES</v>
      </c>
      <c r="H22" s="29">
        <v>75</v>
      </c>
      <c r="I22" s="19" t="str">
        <f t="shared" si="2"/>
        <v>YES</v>
      </c>
      <c r="J22" s="19"/>
      <c r="K22" s="19"/>
      <c r="L22" s="1">
        <v>84</v>
      </c>
      <c r="M22" s="1" t="str">
        <f t="shared" si="3"/>
        <v>YES</v>
      </c>
      <c r="N22" s="1">
        <v>69</v>
      </c>
      <c r="O22" s="1" t="str">
        <f t="shared" si="4"/>
        <v>YES</v>
      </c>
      <c r="P22" s="1">
        <v>83</v>
      </c>
      <c r="Q22" s="1" t="str">
        <f t="shared" si="5"/>
        <v>YES</v>
      </c>
      <c r="R22" s="1"/>
      <c r="S22" s="1"/>
      <c r="T22" s="19">
        <v>72</v>
      </c>
      <c r="U22" s="19" t="str">
        <f t="shared" si="6"/>
        <v>YES</v>
      </c>
      <c r="V22" s="19">
        <v>50</v>
      </c>
      <c r="W22" s="19" t="str">
        <f t="shared" si="7"/>
        <v>YES</v>
      </c>
      <c r="X22" s="19">
        <v>93</v>
      </c>
      <c r="Y22" s="19" t="str">
        <f t="shared" si="8"/>
        <v>YES</v>
      </c>
      <c r="Z22" s="19"/>
      <c r="AA22" s="19"/>
      <c r="AB22" s="15">
        <v>76</v>
      </c>
      <c r="AC22" s="15" t="str">
        <f t="shared" si="9"/>
        <v>YES</v>
      </c>
      <c r="AD22" s="15">
        <v>54</v>
      </c>
      <c r="AE22" s="15" t="str">
        <f t="shared" si="10"/>
        <v>YES</v>
      </c>
      <c r="AF22" s="15">
        <v>63</v>
      </c>
      <c r="AG22" s="15" t="str">
        <f t="shared" si="11"/>
        <v>YES</v>
      </c>
      <c r="AH22" s="15"/>
      <c r="AI22" s="15"/>
      <c r="AJ22" s="19">
        <v>62</v>
      </c>
      <c r="AK22" s="19" t="str">
        <f t="shared" si="12"/>
        <v>YES</v>
      </c>
      <c r="AL22" s="19">
        <v>70</v>
      </c>
      <c r="AM22" s="19" t="str">
        <f t="shared" si="13"/>
        <v>YES</v>
      </c>
      <c r="AN22" s="19">
        <v>65</v>
      </c>
      <c r="AO22" s="19" t="str">
        <f t="shared" si="17"/>
        <v>YES</v>
      </c>
      <c r="AP22" s="19"/>
      <c r="AQ22" s="19"/>
      <c r="AR22" s="15">
        <v>66</v>
      </c>
      <c r="AS22" s="15" t="str">
        <f t="shared" si="14"/>
        <v>YES</v>
      </c>
      <c r="AT22" s="15">
        <v>64</v>
      </c>
      <c r="AU22" s="15" t="str">
        <f t="shared" si="15"/>
        <v>YES</v>
      </c>
      <c r="AV22" s="15">
        <v>72</v>
      </c>
      <c r="AW22" s="15" t="str">
        <f t="shared" si="16"/>
        <v>YES</v>
      </c>
      <c r="AX22" s="15"/>
      <c r="AY22" s="15"/>
    </row>
    <row r="23" spans="1:51" ht="16.5" thickBot="1">
      <c r="A23" s="26">
        <v>17</v>
      </c>
      <c r="B23" s="61" t="s">
        <v>185</v>
      </c>
      <c r="C23" s="58" t="s">
        <v>139</v>
      </c>
      <c r="D23" s="29">
        <v>75</v>
      </c>
      <c r="E23" s="19" t="str">
        <f t="shared" si="0"/>
        <v>YES</v>
      </c>
      <c r="F23" s="29">
        <v>68</v>
      </c>
      <c r="G23" s="19" t="str">
        <f>IF(F23="AB","NO",IF(F23&gt;=50,"YES"," "))</f>
        <v>YES</v>
      </c>
      <c r="H23" s="29">
        <v>54</v>
      </c>
      <c r="I23" s="19" t="str">
        <f t="shared" si="2"/>
        <v>YES</v>
      </c>
      <c r="J23" s="19"/>
      <c r="K23" s="19"/>
      <c r="L23" s="1">
        <v>77</v>
      </c>
      <c r="M23" s="1" t="str">
        <f t="shared" si="3"/>
        <v>YES</v>
      </c>
      <c r="N23" s="1">
        <v>72</v>
      </c>
      <c r="O23" s="1" t="str">
        <f t="shared" si="4"/>
        <v>YES</v>
      </c>
      <c r="P23" s="1">
        <v>71</v>
      </c>
      <c r="Q23" s="1" t="str">
        <f t="shared" si="5"/>
        <v>YES</v>
      </c>
      <c r="R23" s="1"/>
      <c r="S23" s="1"/>
      <c r="T23" s="19">
        <v>62</v>
      </c>
      <c r="U23" s="19" t="str">
        <f t="shared" si="6"/>
        <v>YES</v>
      </c>
      <c r="V23" s="19">
        <v>50</v>
      </c>
      <c r="W23" s="19" t="str">
        <f t="shared" si="7"/>
        <v>YES</v>
      </c>
      <c r="X23" s="19">
        <v>75</v>
      </c>
      <c r="Y23" s="19" t="str">
        <f t="shared" si="8"/>
        <v>YES</v>
      </c>
      <c r="Z23" s="19"/>
      <c r="AA23" s="19"/>
      <c r="AB23" s="15">
        <v>60</v>
      </c>
      <c r="AC23" s="15" t="str">
        <f t="shared" si="9"/>
        <v>YES</v>
      </c>
      <c r="AD23" s="15">
        <v>62</v>
      </c>
      <c r="AE23" s="15" t="str">
        <f t="shared" si="10"/>
        <v>YES</v>
      </c>
      <c r="AF23" s="15">
        <v>68</v>
      </c>
      <c r="AG23" s="15" t="str">
        <f t="shared" si="11"/>
        <v>YES</v>
      </c>
      <c r="AH23" s="15"/>
      <c r="AI23" s="15"/>
      <c r="AJ23" s="19">
        <v>59</v>
      </c>
      <c r="AK23" s="19" t="str">
        <f t="shared" si="12"/>
        <v>YES</v>
      </c>
      <c r="AL23" s="19">
        <v>60</v>
      </c>
      <c r="AM23" s="19" t="str">
        <f t="shared" si="13"/>
        <v>YES</v>
      </c>
      <c r="AN23" s="19">
        <v>40</v>
      </c>
      <c r="AO23" s="19" t="s">
        <v>225</v>
      </c>
      <c r="AP23" s="19"/>
      <c r="AQ23" s="19"/>
      <c r="AR23" s="15">
        <v>60</v>
      </c>
      <c r="AS23" s="15" t="str">
        <f t="shared" si="14"/>
        <v>YES</v>
      </c>
      <c r="AT23" s="15">
        <v>70</v>
      </c>
      <c r="AU23" s="15" t="str">
        <f t="shared" si="15"/>
        <v>YES</v>
      </c>
      <c r="AV23" s="15">
        <v>74</v>
      </c>
      <c r="AW23" s="15" t="str">
        <f t="shared" si="16"/>
        <v>YES</v>
      </c>
      <c r="AX23" s="15"/>
      <c r="AY23" s="15"/>
    </row>
    <row r="24" spans="1:51" ht="16.5" thickBot="1">
      <c r="A24" s="26">
        <v>18</v>
      </c>
      <c r="B24" s="61" t="s">
        <v>186</v>
      </c>
      <c r="C24" s="58" t="s">
        <v>140</v>
      </c>
      <c r="D24" s="29">
        <v>52</v>
      </c>
      <c r="E24" s="19" t="str">
        <f t="shared" si="0"/>
        <v>YES</v>
      </c>
      <c r="F24" s="29">
        <v>46</v>
      </c>
      <c r="G24" s="19" t="s">
        <v>225</v>
      </c>
      <c r="H24" s="29">
        <v>45</v>
      </c>
      <c r="I24" s="19" t="s">
        <v>225</v>
      </c>
      <c r="J24" s="19"/>
      <c r="K24" s="19"/>
      <c r="L24" s="1">
        <v>86</v>
      </c>
      <c r="M24" s="1" t="str">
        <f t="shared" si="3"/>
        <v>YES</v>
      </c>
      <c r="N24" s="1">
        <v>50</v>
      </c>
      <c r="O24" s="1" t="str">
        <f t="shared" si="4"/>
        <v>YES</v>
      </c>
      <c r="P24" s="1">
        <v>32</v>
      </c>
      <c r="Q24" s="1" t="s">
        <v>225</v>
      </c>
      <c r="R24" s="1"/>
      <c r="S24" s="1"/>
      <c r="T24" s="19">
        <v>40</v>
      </c>
      <c r="U24" s="19" t="s">
        <v>225</v>
      </c>
      <c r="V24" s="19">
        <v>34</v>
      </c>
      <c r="W24" s="19" t="s">
        <v>225</v>
      </c>
      <c r="X24" s="19">
        <v>40</v>
      </c>
      <c r="Y24" s="19" t="s">
        <v>225</v>
      </c>
      <c r="Z24" s="19"/>
      <c r="AA24" s="19"/>
      <c r="AB24" s="15">
        <v>50</v>
      </c>
      <c r="AC24" s="15" t="str">
        <f t="shared" si="9"/>
        <v>YES</v>
      </c>
      <c r="AD24" s="15">
        <v>57</v>
      </c>
      <c r="AE24" s="15" t="str">
        <f t="shared" si="10"/>
        <v>YES</v>
      </c>
      <c r="AF24" s="15">
        <v>72</v>
      </c>
      <c r="AG24" s="15" t="str">
        <f t="shared" si="11"/>
        <v>YES</v>
      </c>
      <c r="AH24" s="15"/>
      <c r="AI24" s="15"/>
      <c r="AJ24" s="19">
        <v>51</v>
      </c>
      <c r="AK24" s="19" t="str">
        <f t="shared" si="12"/>
        <v>YES</v>
      </c>
      <c r="AL24" s="19">
        <v>55</v>
      </c>
      <c r="AM24" s="19" t="str">
        <f t="shared" si="13"/>
        <v>YES</v>
      </c>
      <c r="AN24" s="19">
        <v>40</v>
      </c>
      <c r="AO24" s="19" t="s">
        <v>225</v>
      </c>
      <c r="AP24" s="19"/>
      <c r="AQ24" s="19"/>
      <c r="AR24" s="15">
        <v>60</v>
      </c>
      <c r="AS24" s="15" t="str">
        <f t="shared" si="14"/>
        <v>YES</v>
      </c>
      <c r="AT24" s="15">
        <v>50</v>
      </c>
      <c r="AU24" s="15" t="str">
        <f t="shared" si="15"/>
        <v>YES</v>
      </c>
      <c r="AV24" s="15">
        <v>68</v>
      </c>
      <c r="AW24" s="15" t="str">
        <f t="shared" si="16"/>
        <v>YES</v>
      </c>
      <c r="AX24" s="15"/>
      <c r="AY24" s="15"/>
    </row>
    <row r="25" spans="1:51" ht="16.5" thickBot="1">
      <c r="A25" s="26">
        <v>19</v>
      </c>
      <c r="B25" s="61" t="s">
        <v>187</v>
      </c>
      <c r="C25" s="58" t="s">
        <v>141</v>
      </c>
      <c r="D25" s="29">
        <v>55</v>
      </c>
      <c r="E25" s="19" t="str">
        <f t="shared" si="0"/>
        <v>YES</v>
      </c>
      <c r="F25" s="29">
        <v>50</v>
      </c>
      <c r="G25" s="19" t="str">
        <f>IF(F25="AB","NO",IF(F25&gt;=50,"YES"," "))</f>
        <v>YES</v>
      </c>
      <c r="H25" s="29">
        <v>76</v>
      </c>
      <c r="I25" s="19" t="str">
        <f t="shared" si="2"/>
        <v>YES</v>
      </c>
      <c r="J25" s="19"/>
      <c r="K25" s="19"/>
      <c r="L25" s="1">
        <v>73</v>
      </c>
      <c r="M25" s="1" t="str">
        <f t="shared" si="3"/>
        <v>YES</v>
      </c>
      <c r="N25" s="1">
        <v>51</v>
      </c>
      <c r="O25" s="1" t="str">
        <f t="shared" si="4"/>
        <v>YES</v>
      </c>
      <c r="P25" s="1">
        <v>50</v>
      </c>
      <c r="Q25" s="1" t="str">
        <f t="shared" si="5"/>
        <v>YES</v>
      </c>
      <c r="R25" s="1"/>
      <c r="S25" s="1"/>
      <c r="T25" s="19">
        <v>44</v>
      </c>
      <c r="U25" s="19" t="s">
        <v>225</v>
      </c>
      <c r="V25" s="19">
        <v>50</v>
      </c>
      <c r="W25" s="19" t="str">
        <f t="shared" si="7"/>
        <v>YES</v>
      </c>
      <c r="X25" s="19">
        <v>72</v>
      </c>
      <c r="Y25" s="19" t="str">
        <f t="shared" si="8"/>
        <v>YES</v>
      </c>
      <c r="Z25" s="19"/>
      <c r="AA25" s="19"/>
      <c r="AB25" s="15">
        <v>54</v>
      </c>
      <c r="AC25" s="15" t="str">
        <f t="shared" si="9"/>
        <v>YES</v>
      </c>
      <c r="AD25" s="15">
        <v>54</v>
      </c>
      <c r="AE25" s="15" t="str">
        <f t="shared" si="10"/>
        <v>YES</v>
      </c>
      <c r="AF25" s="15">
        <v>58</v>
      </c>
      <c r="AG25" s="15" t="str">
        <f t="shared" si="11"/>
        <v>YES</v>
      </c>
      <c r="AH25" s="15"/>
      <c r="AI25" s="15"/>
      <c r="AJ25" s="19">
        <v>54</v>
      </c>
      <c r="AK25" s="19" t="str">
        <f t="shared" si="12"/>
        <v>YES</v>
      </c>
      <c r="AL25" s="19">
        <v>65</v>
      </c>
      <c r="AM25" s="19" t="str">
        <f t="shared" si="13"/>
        <v>YES</v>
      </c>
      <c r="AN25" s="19">
        <v>60</v>
      </c>
      <c r="AO25" s="19" t="str">
        <f t="shared" si="17"/>
        <v>YES</v>
      </c>
      <c r="AP25" s="19"/>
      <c r="AQ25" s="19"/>
      <c r="AR25" s="15">
        <v>34</v>
      </c>
      <c r="AS25" s="15" t="s">
        <v>225</v>
      </c>
      <c r="AT25" s="15">
        <v>68</v>
      </c>
      <c r="AU25" s="15" t="str">
        <f t="shared" si="15"/>
        <v>YES</v>
      </c>
      <c r="AV25" s="15">
        <v>62</v>
      </c>
      <c r="AW25" s="15" t="str">
        <f t="shared" si="16"/>
        <v>YES</v>
      </c>
      <c r="AX25" s="15"/>
      <c r="AY25" s="15"/>
    </row>
    <row r="26" spans="1:51" ht="16.5" thickBot="1">
      <c r="A26" s="26">
        <v>20</v>
      </c>
      <c r="B26" s="61" t="s">
        <v>188</v>
      </c>
      <c r="C26" s="58" t="s">
        <v>142</v>
      </c>
      <c r="D26" s="29">
        <v>90</v>
      </c>
      <c r="E26" s="19" t="str">
        <f t="shared" si="0"/>
        <v>YES</v>
      </c>
      <c r="F26" s="29">
        <v>78</v>
      </c>
      <c r="G26" s="19" t="str">
        <f>IF(F26="AB","NO",IF(F26&gt;=50,"YES"," "))</f>
        <v>YES</v>
      </c>
      <c r="H26" s="29">
        <v>92</v>
      </c>
      <c r="I26" s="19" t="str">
        <f t="shared" si="2"/>
        <v>YES</v>
      </c>
      <c r="J26" s="19"/>
      <c r="K26" s="19"/>
      <c r="L26" s="1">
        <v>74</v>
      </c>
      <c r="M26" s="1" t="str">
        <f t="shared" si="3"/>
        <v>YES</v>
      </c>
      <c r="N26" s="1">
        <v>83</v>
      </c>
      <c r="O26" s="1" t="str">
        <f t="shared" si="4"/>
        <v>YES</v>
      </c>
      <c r="P26" s="1">
        <v>82</v>
      </c>
      <c r="Q26" s="1" t="str">
        <f t="shared" si="5"/>
        <v>YES</v>
      </c>
      <c r="R26" s="1"/>
      <c r="S26" s="1"/>
      <c r="T26" s="19">
        <v>80</v>
      </c>
      <c r="U26" s="19" t="str">
        <f t="shared" si="6"/>
        <v>YES</v>
      </c>
      <c r="V26" s="19">
        <v>78</v>
      </c>
      <c r="W26" s="19" t="str">
        <f t="shared" si="7"/>
        <v>YES</v>
      </c>
      <c r="X26" s="19">
        <v>94</v>
      </c>
      <c r="Y26" s="19" t="str">
        <f t="shared" si="8"/>
        <v>YES</v>
      </c>
      <c r="Z26" s="19"/>
      <c r="AA26" s="19"/>
      <c r="AB26" s="15">
        <v>72</v>
      </c>
      <c r="AC26" s="15" t="str">
        <f t="shared" si="9"/>
        <v>YES</v>
      </c>
      <c r="AD26" s="15">
        <v>82</v>
      </c>
      <c r="AE26" s="15" t="str">
        <f t="shared" si="10"/>
        <v>YES</v>
      </c>
      <c r="AF26" s="15">
        <v>80</v>
      </c>
      <c r="AG26" s="15" t="str">
        <f t="shared" si="11"/>
        <v>YES</v>
      </c>
      <c r="AH26" s="15"/>
      <c r="AI26" s="15"/>
      <c r="AJ26" s="19">
        <v>75</v>
      </c>
      <c r="AK26" s="19" t="str">
        <f t="shared" si="12"/>
        <v>YES</v>
      </c>
      <c r="AL26" s="19">
        <v>87</v>
      </c>
      <c r="AM26" s="19" t="str">
        <f t="shared" si="13"/>
        <v>YES</v>
      </c>
      <c r="AN26" s="19">
        <v>82</v>
      </c>
      <c r="AO26" s="19" t="str">
        <f t="shared" si="17"/>
        <v>YES</v>
      </c>
      <c r="AP26" s="19"/>
      <c r="AQ26" s="19"/>
      <c r="AR26" s="15">
        <v>88</v>
      </c>
      <c r="AS26" s="15" t="str">
        <f t="shared" si="14"/>
        <v>YES</v>
      </c>
      <c r="AT26" s="15">
        <v>74</v>
      </c>
      <c r="AU26" s="15" t="str">
        <f t="shared" si="15"/>
        <v>YES</v>
      </c>
      <c r="AV26" s="15">
        <v>76</v>
      </c>
      <c r="AW26" s="15" t="str">
        <f t="shared" si="16"/>
        <v>YES</v>
      </c>
      <c r="AX26" s="15"/>
      <c r="AY26" s="15"/>
    </row>
    <row r="27" spans="1:51" ht="16.5" thickBot="1">
      <c r="A27" s="26">
        <v>21</v>
      </c>
      <c r="B27" s="61" t="s">
        <v>189</v>
      </c>
      <c r="C27" s="58" t="s">
        <v>143</v>
      </c>
      <c r="D27" s="29">
        <v>74</v>
      </c>
      <c r="E27" s="19" t="str">
        <f t="shared" si="0"/>
        <v>YES</v>
      </c>
      <c r="F27" s="29">
        <v>50</v>
      </c>
      <c r="G27" s="19" t="str">
        <f>IF(F27="AB","NO",IF(F27&gt;=50,"YES"," "))</f>
        <v>YES</v>
      </c>
      <c r="H27" s="29">
        <v>88</v>
      </c>
      <c r="I27" s="19" t="str">
        <f t="shared" si="2"/>
        <v>YES</v>
      </c>
      <c r="J27" s="19"/>
      <c r="K27" s="19"/>
      <c r="L27" s="1">
        <v>52</v>
      </c>
      <c r="M27" s="1" t="str">
        <f t="shared" si="3"/>
        <v>YES</v>
      </c>
      <c r="N27" s="1">
        <v>50</v>
      </c>
      <c r="O27" s="1" t="str">
        <f t="shared" si="4"/>
        <v>YES</v>
      </c>
      <c r="P27" s="1">
        <v>50</v>
      </c>
      <c r="Q27" s="1" t="str">
        <f t="shared" si="5"/>
        <v>YES</v>
      </c>
      <c r="R27" s="1"/>
      <c r="S27" s="1"/>
      <c r="T27" s="19">
        <v>50</v>
      </c>
      <c r="U27" s="19" t="str">
        <f t="shared" si="6"/>
        <v>YES</v>
      </c>
      <c r="V27" s="19">
        <v>34</v>
      </c>
      <c r="W27" s="19" t="s">
        <v>225</v>
      </c>
      <c r="X27" s="19">
        <v>50</v>
      </c>
      <c r="Y27" s="19" t="str">
        <f t="shared" si="8"/>
        <v>YES</v>
      </c>
      <c r="Z27" s="19"/>
      <c r="AA27" s="19"/>
      <c r="AB27" s="15">
        <v>52</v>
      </c>
      <c r="AC27" s="15" t="str">
        <f t="shared" si="9"/>
        <v>YES</v>
      </c>
      <c r="AD27" s="15">
        <v>58</v>
      </c>
      <c r="AE27" s="15" t="str">
        <f t="shared" si="10"/>
        <v>YES</v>
      </c>
      <c r="AF27" s="15">
        <v>51</v>
      </c>
      <c r="AG27" s="15" t="str">
        <f t="shared" si="11"/>
        <v>YES</v>
      </c>
      <c r="AH27" s="15"/>
      <c r="AI27" s="15"/>
      <c r="AJ27" s="19">
        <v>60</v>
      </c>
      <c r="AK27" s="19" t="str">
        <f t="shared" si="12"/>
        <v>YES</v>
      </c>
      <c r="AL27" s="19">
        <v>57</v>
      </c>
      <c r="AM27" s="19" t="str">
        <f t="shared" si="13"/>
        <v>YES</v>
      </c>
      <c r="AN27" s="19">
        <v>36</v>
      </c>
      <c r="AO27" s="19" t="s">
        <v>225</v>
      </c>
      <c r="AP27" s="19"/>
      <c r="AQ27" s="19"/>
      <c r="AR27" s="15">
        <v>36</v>
      </c>
      <c r="AS27" s="15" t="s">
        <v>225</v>
      </c>
      <c r="AT27" s="15">
        <v>54</v>
      </c>
      <c r="AU27" s="15" t="str">
        <f t="shared" si="15"/>
        <v>YES</v>
      </c>
      <c r="AV27" s="15">
        <v>44</v>
      </c>
      <c r="AW27" s="15" t="s">
        <v>225</v>
      </c>
      <c r="AX27" s="15"/>
      <c r="AY27" s="15"/>
    </row>
    <row r="28" spans="1:51" ht="16.5" thickBot="1">
      <c r="A28" s="26">
        <v>22</v>
      </c>
      <c r="B28" s="61" t="s">
        <v>221</v>
      </c>
      <c r="C28" s="58" t="s">
        <v>222</v>
      </c>
      <c r="D28" s="29">
        <v>65</v>
      </c>
      <c r="E28" s="19" t="str">
        <f t="shared" si="0"/>
        <v>YES</v>
      </c>
      <c r="F28" s="29">
        <v>66</v>
      </c>
      <c r="G28" s="19" t="str">
        <f>IF(F28="AB","NO",IF(F28&gt;=50,"YES"," "))</f>
        <v>YES</v>
      </c>
      <c r="H28" s="29">
        <v>62</v>
      </c>
      <c r="I28" s="19" t="str">
        <f t="shared" si="2"/>
        <v>YES</v>
      </c>
      <c r="J28" s="19"/>
      <c r="K28" s="19"/>
      <c r="L28" s="1" t="s">
        <v>224</v>
      </c>
      <c r="M28" s="1" t="str">
        <f t="shared" si="3"/>
        <v>NO</v>
      </c>
      <c r="N28" s="1">
        <v>28</v>
      </c>
      <c r="O28" s="1" t="s">
        <v>225</v>
      </c>
      <c r="P28" s="1">
        <v>4</v>
      </c>
      <c r="Q28" s="1" t="s">
        <v>225</v>
      </c>
      <c r="R28" s="1"/>
      <c r="S28" s="1"/>
      <c r="T28" s="19">
        <v>10</v>
      </c>
      <c r="U28" s="19" t="s">
        <v>225</v>
      </c>
      <c r="V28" s="19">
        <v>38</v>
      </c>
      <c r="W28" s="19" t="s">
        <v>225</v>
      </c>
      <c r="X28" s="19">
        <v>25</v>
      </c>
      <c r="Y28" s="19" t="s">
        <v>225</v>
      </c>
      <c r="Z28" s="19"/>
      <c r="AA28" s="19"/>
      <c r="AB28" s="15">
        <v>20</v>
      </c>
      <c r="AC28" s="15" t="s">
        <v>225</v>
      </c>
      <c r="AD28" s="15">
        <v>54</v>
      </c>
      <c r="AE28" s="15" t="str">
        <f t="shared" si="10"/>
        <v>YES</v>
      </c>
      <c r="AF28" s="15">
        <v>26</v>
      </c>
      <c r="AG28" s="15" t="s">
        <v>225</v>
      </c>
      <c r="AH28" s="15"/>
      <c r="AI28" s="15"/>
      <c r="AJ28" s="19" t="s">
        <v>224</v>
      </c>
      <c r="AK28" s="19" t="str">
        <f t="shared" si="12"/>
        <v>NO</v>
      </c>
      <c r="AL28" s="19">
        <v>28</v>
      </c>
      <c r="AM28" s="19" t="s">
        <v>225</v>
      </c>
      <c r="AN28" s="19">
        <v>14</v>
      </c>
      <c r="AO28" s="19" t="s">
        <v>225</v>
      </c>
      <c r="AP28" s="19"/>
      <c r="AQ28" s="19"/>
      <c r="AR28" s="15">
        <v>8</v>
      </c>
      <c r="AS28" s="15" t="s">
        <v>225</v>
      </c>
      <c r="AT28" s="15">
        <v>52</v>
      </c>
      <c r="AU28" s="15" t="str">
        <f t="shared" si="15"/>
        <v>YES</v>
      </c>
      <c r="AV28" s="15">
        <v>18</v>
      </c>
      <c r="AW28" s="15" t="s">
        <v>225</v>
      </c>
      <c r="AX28" s="15"/>
      <c r="AY28" s="15"/>
    </row>
    <row r="29" spans="1:51" ht="16.5" thickBot="1">
      <c r="A29" s="26">
        <v>23</v>
      </c>
      <c r="B29" s="61" t="s">
        <v>190</v>
      </c>
      <c r="C29" s="58" t="s">
        <v>144</v>
      </c>
      <c r="D29" s="29">
        <v>66</v>
      </c>
      <c r="E29" s="19" t="str">
        <f t="shared" si="0"/>
        <v>YES</v>
      </c>
      <c r="F29" s="29">
        <v>52</v>
      </c>
      <c r="G29" s="19" t="str">
        <f>IF(F29="AB","NO",IF(F29&gt;=50,"YES"," "))</f>
        <v>YES</v>
      </c>
      <c r="H29" s="29">
        <v>77</v>
      </c>
      <c r="I29" s="19" t="str">
        <f t="shared" si="2"/>
        <v>YES</v>
      </c>
      <c r="J29" s="19"/>
      <c r="K29" s="19"/>
      <c r="L29" s="1">
        <v>51</v>
      </c>
      <c r="M29" s="1" t="str">
        <f t="shared" si="3"/>
        <v>YES</v>
      </c>
      <c r="N29" s="1">
        <v>50</v>
      </c>
      <c r="O29" s="1" t="str">
        <f t="shared" si="4"/>
        <v>YES</v>
      </c>
      <c r="P29" s="1">
        <v>42</v>
      </c>
      <c r="Q29" s="1" t="s">
        <v>225</v>
      </c>
      <c r="R29" s="1"/>
      <c r="S29" s="1"/>
      <c r="T29" s="19">
        <v>19</v>
      </c>
      <c r="U29" s="19" t="s">
        <v>225</v>
      </c>
      <c r="V29" s="19">
        <v>40</v>
      </c>
      <c r="W29" s="19" t="s">
        <v>225</v>
      </c>
      <c r="X29" s="19">
        <v>50</v>
      </c>
      <c r="Y29" s="19" t="str">
        <f t="shared" si="8"/>
        <v>YES</v>
      </c>
      <c r="Z29" s="19"/>
      <c r="AA29" s="19"/>
      <c r="AB29" s="15">
        <v>68</v>
      </c>
      <c r="AC29" s="15" t="str">
        <f t="shared" si="9"/>
        <v>YES</v>
      </c>
      <c r="AD29" s="15">
        <v>36</v>
      </c>
      <c r="AE29" s="15" t="s">
        <v>225</v>
      </c>
      <c r="AF29" s="15">
        <v>50</v>
      </c>
      <c r="AG29" s="15" t="str">
        <f t="shared" si="11"/>
        <v>YES</v>
      </c>
      <c r="AH29" s="15"/>
      <c r="AI29" s="15"/>
      <c r="AJ29" s="19">
        <v>27</v>
      </c>
      <c r="AK29" s="19" t="s">
        <v>225</v>
      </c>
      <c r="AL29" s="19">
        <v>62</v>
      </c>
      <c r="AM29" s="19" t="str">
        <f t="shared" si="13"/>
        <v>YES</v>
      </c>
      <c r="AN29" s="19">
        <v>56</v>
      </c>
      <c r="AO29" s="19" t="str">
        <f t="shared" si="17"/>
        <v>YES</v>
      </c>
      <c r="AP29" s="19"/>
      <c r="AQ29" s="19"/>
      <c r="AR29" s="15">
        <v>50</v>
      </c>
      <c r="AS29" s="15" t="str">
        <f t="shared" si="14"/>
        <v>YES</v>
      </c>
      <c r="AT29" s="15">
        <v>50</v>
      </c>
      <c r="AU29" s="15" t="str">
        <f t="shared" si="15"/>
        <v>YES</v>
      </c>
      <c r="AV29" s="15">
        <v>24</v>
      </c>
      <c r="AW29" s="15" t="s">
        <v>225</v>
      </c>
      <c r="AX29" s="15"/>
      <c r="AY29" s="15"/>
    </row>
    <row r="30" spans="1:51" ht="16.5" thickBot="1">
      <c r="A30" s="26">
        <v>24</v>
      </c>
      <c r="B30" s="61" t="s">
        <v>191</v>
      </c>
      <c r="C30" s="58" t="s">
        <v>145</v>
      </c>
      <c r="D30" s="29">
        <v>68</v>
      </c>
      <c r="E30" s="19" t="str">
        <f t="shared" si="0"/>
        <v>YES</v>
      </c>
      <c r="F30" s="29">
        <v>65</v>
      </c>
      <c r="G30" s="19" t="str">
        <f>IF(F30="AB","NO",IF(F30&gt;=50,"YES"," "))</f>
        <v>YES</v>
      </c>
      <c r="H30" s="29">
        <v>57</v>
      </c>
      <c r="I30" s="19" t="str">
        <f t="shared" si="2"/>
        <v>YES</v>
      </c>
      <c r="J30" s="19"/>
      <c r="K30" s="19"/>
      <c r="L30" s="1">
        <v>53</v>
      </c>
      <c r="M30" s="1" t="str">
        <f t="shared" si="3"/>
        <v>YES</v>
      </c>
      <c r="N30" s="1">
        <v>50</v>
      </c>
      <c r="O30" s="1" t="str">
        <f t="shared" si="4"/>
        <v>YES</v>
      </c>
      <c r="P30" s="1">
        <v>35</v>
      </c>
      <c r="Q30" s="1" t="s">
        <v>225</v>
      </c>
      <c r="R30" s="1"/>
      <c r="S30" s="1"/>
      <c r="T30" s="19">
        <v>30</v>
      </c>
      <c r="U30" s="19" t="s">
        <v>225</v>
      </c>
      <c r="V30" s="19">
        <v>50</v>
      </c>
      <c r="W30" s="19" t="str">
        <f t="shared" si="7"/>
        <v>YES</v>
      </c>
      <c r="X30" s="19">
        <v>56</v>
      </c>
      <c r="Y30" s="19" t="str">
        <f t="shared" si="8"/>
        <v>YES</v>
      </c>
      <c r="Z30" s="19"/>
      <c r="AA30" s="19"/>
      <c r="AB30" s="15">
        <v>50</v>
      </c>
      <c r="AC30" s="15" t="str">
        <f t="shared" si="9"/>
        <v>YES</v>
      </c>
      <c r="AD30" s="15">
        <v>38</v>
      </c>
      <c r="AE30" s="15" t="s">
        <v>225</v>
      </c>
      <c r="AF30" s="15">
        <v>36</v>
      </c>
      <c r="AG30" s="15" t="s">
        <v>225</v>
      </c>
      <c r="AH30" s="15"/>
      <c r="AI30" s="15"/>
      <c r="AJ30" s="19">
        <v>66</v>
      </c>
      <c r="AK30" s="19" t="str">
        <f t="shared" si="12"/>
        <v>YES</v>
      </c>
      <c r="AL30" s="19">
        <v>63</v>
      </c>
      <c r="AM30" s="19" t="str">
        <f t="shared" si="13"/>
        <v>YES</v>
      </c>
      <c r="AN30" s="19">
        <v>56</v>
      </c>
      <c r="AO30" s="19" t="str">
        <f t="shared" si="17"/>
        <v>YES</v>
      </c>
      <c r="AP30" s="19"/>
      <c r="AQ30" s="19"/>
      <c r="AR30" s="15">
        <v>50</v>
      </c>
      <c r="AS30" s="15" t="str">
        <f t="shared" si="14"/>
        <v>YES</v>
      </c>
      <c r="AT30" s="15">
        <v>34</v>
      </c>
      <c r="AU30" s="15" t="s">
        <v>225</v>
      </c>
      <c r="AV30" s="15">
        <v>30</v>
      </c>
      <c r="AW30" s="15" t="s">
        <v>225</v>
      </c>
      <c r="AX30" s="15"/>
      <c r="AY30" s="15"/>
    </row>
    <row r="31" spans="1:51" ht="16.5" thickBot="1">
      <c r="A31" s="26">
        <v>25</v>
      </c>
      <c r="B31" s="61" t="s">
        <v>192</v>
      </c>
      <c r="C31" s="58" t="s">
        <v>146</v>
      </c>
      <c r="D31" s="29">
        <v>87</v>
      </c>
      <c r="E31" s="19" t="str">
        <f t="shared" si="0"/>
        <v>YES</v>
      </c>
      <c r="F31" s="29">
        <v>68</v>
      </c>
      <c r="G31" s="19" t="str">
        <f>IF(F31="AB","NO",IF(F31&gt;=50,"YES"," "))</f>
        <v>YES</v>
      </c>
      <c r="H31" s="29">
        <v>67</v>
      </c>
      <c r="I31" s="19" t="str">
        <f t="shared" si="2"/>
        <v>YES</v>
      </c>
      <c r="J31" s="19"/>
      <c r="K31" s="19"/>
      <c r="L31" s="1">
        <v>90</v>
      </c>
      <c r="M31" s="1" t="str">
        <f t="shared" si="3"/>
        <v>YES</v>
      </c>
      <c r="N31" s="1">
        <v>64</v>
      </c>
      <c r="O31" s="1" t="str">
        <f t="shared" si="4"/>
        <v>YES</v>
      </c>
      <c r="P31" s="1">
        <v>68</v>
      </c>
      <c r="Q31" s="1" t="str">
        <f t="shared" si="5"/>
        <v>YES</v>
      </c>
      <c r="R31" s="1"/>
      <c r="S31" s="1"/>
      <c r="T31" s="19">
        <v>73</v>
      </c>
      <c r="U31" s="19" t="str">
        <f t="shared" si="6"/>
        <v>YES</v>
      </c>
      <c r="V31" s="19">
        <v>74</v>
      </c>
      <c r="W31" s="19" t="str">
        <f t="shared" si="7"/>
        <v>YES</v>
      </c>
      <c r="X31" s="19">
        <v>88</v>
      </c>
      <c r="Y31" s="19" t="str">
        <f t="shared" si="8"/>
        <v>YES</v>
      </c>
      <c r="Z31" s="19"/>
      <c r="AA31" s="19"/>
      <c r="AB31" s="15">
        <v>50</v>
      </c>
      <c r="AC31" s="15" t="str">
        <f t="shared" si="9"/>
        <v>YES</v>
      </c>
      <c r="AD31" s="15">
        <v>54</v>
      </c>
      <c r="AE31" s="15" t="str">
        <f t="shared" si="10"/>
        <v>YES</v>
      </c>
      <c r="AF31" s="15">
        <v>70</v>
      </c>
      <c r="AG31" s="15" t="str">
        <f t="shared" si="11"/>
        <v>YES</v>
      </c>
      <c r="AH31" s="15"/>
      <c r="AI31" s="15"/>
      <c r="AJ31" s="19">
        <v>69</v>
      </c>
      <c r="AK31" s="19" t="str">
        <f t="shared" si="12"/>
        <v>YES</v>
      </c>
      <c r="AL31" s="19">
        <v>67</v>
      </c>
      <c r="AM31" s="19" t="str">
        <f t="shared" si="13"/>
        <v>YES</v>
      </c>
      <c r="AN31" s="19">
        <v>56</v>
      </c>
      <c r="AO31" s="19" t="str">
        <f t="shared" si="17"/>
        <v>YES</v>
      </c>
      <c r="AP31" s="19"/>
      <c r="AQ31" s="19"/>
      <c r="AR31" s="15">
        <v>78</v>
      </c>
      <c r="AS31" s="15" t="str">
        <f t="shared" si="14"/>
        <v>YES</v>
      </c>
      <c r="AT31" s="15">
        <v>52</v>
      </c>
      <c r="AU31" s="15" t="str">
        <f t="shared" si="15"/>
        <v>YES</v>
      </c>
      <c r="AV31" s="15">
        <v>70</v>
      </c>
      <c r="AW31" s="15" t="str">
        <f t="shared" si="16"/>
        <v>YES</v>
      </c>
      <c r="AX31" s="15"/>
      <c r="AY31" s="15"/>
    </row>
    <row r="32" spans="1:51" ht="16.5" thickBot="1">
      <c r="A32" s="26">
        <v>26</v>
      </c>
      <c r="B32" s="61" t="s">
        <v>193</v>
      </c>
      <c r="C32" s="58" t="s">
        <v>147</v>
      </c>
      <c r="D32" s="29">
        <v>55</v>
      </c>
      <c r="E32" s="19" t="str">
        <f t="shared" si="0"/>
        <v>YES</v>
      </c>
      <c r="F32" s="29">
        <v>60</v>
      </c>
      <c r="G32" s="19" t="str">
        <f>IF(F32="AB","NO",IF(F32&gt;=50,"YES"," "))</f>
        <v>YES</v>
      </c>
      <c r="H32" s="29">
        <v>61</v>
      </c>
      <c r="I32" s="19" t="str">
        <f t="shared" si="2"/>
        <v>YES</v>
      </c>
      <c r="J32" s="19"/>
      <c r="K32" s="19"/>
      <c r="L32" s="1">
        <v>61</v>
      </c>
      <c r="M32" s="1" t="str">
        <f t="shared" si="3"/>
        <v>YES</v>
      </c>
      <c r="N32" s="1">
        <v>0</v>
      </c>
      <c r="O32" s="1" t="s">
        <v>225</v>
      </c>
      <c r="P32" s="1">
        <v>0</v>
      </c>
      <c r="Q32" s="1" t="s">
        <v>225</v>
      </c>
      <c r="R32" s="1"/>
      <c r="S32" s="1"/>
      <c r="T32" s="19">
        <v>27</v>
      </c>
      <c r="U32" s="19" t="s">
        <v>225</v>
      </c>
      <c r="V32" s="19">
        <v>21</v>
      </c>
      <c r="W32" s="19" t="s">
        <v>225</v>
      </c>
      <c r="X32" s="19">
        <v>42</v>
      </c>
      <c r="Y32" s="19" t="s">
        <v>225</v>
      </c>
      <c r="Z32" s="19"/>
      <c r="AA32" s="19"/>
      <c r="AB32" s="15">
        <v>44</v>
      </c>
      <c r="AC32" s="15" t="s">
        <v>225</v>
      </c>
      <c r="AD32" s="15">
        <v>40</v>
      </c>
      <c r="AE32" s="15" t="s">
        <v>225</v>
      </c>
      <c r="AF32" s="15">
        <v>40</v>
      </c>
      <c r="AG32" s="15" t="s">
        <v>225</v>
      </c>
      <c r="AH32" s="15"/>
      <c r="AI32" s="15"/>
      <c r="AJ32" s="19">
        <v>33</v>
      </c>
      <c r="AK32" s="19" t="s">
        <v>225</v>
      </c>
      <c r="AL32" s="19">
        <v>54</v>
      </c>
      <c r="AM32" s="19" t="str">
        <f t="shared" si="13"/>
        <v>YES</v>
      </c>
      <c r="AN32" s="19">
        <v>50</v>
      </c>
      <c r="AO32" s="19" t="str">
        <f t="shared" si="17"/>
        <v>YES</v>
      </c>
      <c r="AP32" s="19"/>
      <c r="AQ32" s="19"/>
      <c r="AR32" s="15">
        <v>50</v>
      </c>
      <c r="AS32" s="15" t="str">
        <f t="shared" si="14"/>
        <v>YES</v>
      </c>
      <c r="AT32" s="15">
        <v>80</v>
      </c>
      <c r="AU32" s="15" t="str">
        <f t="shared" si="15"/>
        <v>YES</v>
      </c>
      <c r="AV32" s="15">
        <v>40</v>
      </c>
      <c r="AW32" s="15" t="s">
        <v>225</v>
      </c>
      <c r="AX32" s="15"/>
      <c r="AY32" s="15"/>
    </row>
    <row r="33" spans="1:51" ht="16.5" thickBot="1">
      <c r="A33" s="26">
        <v>27</v>
      </c>
      <c r="B33" s="61" t="s">
        <v>194</v>
      </c>
      <c r="C33" s="58" t="s">
        <v>148</v>
      </c>
      <c r="D33" s="29">
        <v>78</v>
      </c>
      <c r="E33" s="19" t="str">
        <f t="shared" si="0"/>
        <v>YES</v>
      </c>
      <c r="F33" s="29">
        <v>77</v>
      </c>
      <c r="G33" s="19" t="str">
        <f>IF(F33="AB","NO",IF(F33&gt;=50,"YES"," "))</f>
        <v>YES</v>
      </c>
      <c r="H33" s="29">
        <v>82</v>
      </c>
      <c r="I33" s="19" t="str">
        <f t="shared" si="2"/>
        <v>YES</v>
      </c>
      <c r="J33" s="19"/>
      <c r="K33" s="19"/>
      <c r="L33" s="1">
        <v>77</v>
      </c>
      <c r="M33" s="1" t="str">
        <f t="shared" si="3"/>
        <v>YES</v>
      </c>
      <c r="N33" s="1">
        <v>74</v>
      </c>
      <c r="O33" s="1" t="str">
        <f t="shared" si="4"/>
        <v>YES</v>
      </c>
      <c r="P33" s="1">
        <v>50</v>
      </c>
      <c r="Q33" s="1" t="str">
        <f t="shared" si="5"/>
        <v>YES</v>
      </c>
      <c r="R33" s="1"/>
      <c r="S33" s="1"/>
      <c r="T33" s="19">
        <v>76</v>
      </c>
      <c r="U33" s="19" t="str">
        <f t="shared" si="6"/>
        <v>YES</v>
      </c>
      <c r="V33" s="19">
        <v>92</v>
      </c>
      <c r="W33" s="19" t="str">
        <f t="shared" si="7"/>
        <v>YES</v>
      </c>
      <c r="X33" s="19">
        <v>88</v>
      </c>
      <c r="Y33" s="19" t="str">
        <f t="shared" si="8"/>
        <v>YES</v>
      </c>
      <c r="Z33" s="19"/>
      <c r="AA33" s="19"/>
      <c r="AB33" s="15">
        <v>64</v>
      </c>
      <c r="AC33" s="15" t="str">
        <f t="shared" si="9"/>
        <v>YES</v>
      </c>
      <c r="AD33" s="15">
        <v>64</v>
      </c>
      <c r="AE33" s="15" t="str">
        <f t="shared" si="10"/>
        <v>YES</v>
      </c>
      <c r="AF33" s="15">
        <v>64</v>
      </c>
      <c r="AG33" s="15" t="str">
        <f t="shared" si="11"/>
        <v>YES</v>
      </c>
      <c r="AH33" s="15"/>
      <c r="AI33" s="15"/>
      <c r="AJ33" s="19">
        <v>64</v>
      </c>
      <c r="AK33" s="19" t="str">
        <f t="shared" si="12"/>
        <v>YES</v>
      </c>
      <c r="AL33" s="19">
        <v>65</v>
      </c>
      <c r="AM33" s="19" t="str">
        <f t="shared" si="13"/>
        <v>YES</v>
      </c>
      <c r="AN33" s="19">
        <v>50</v>
      </c>
      <c r="AO33" s="19" t="str">
        <f t="shared" si="17"/>
        <v>YES</v>
      </c>
      <c r="AP33" s="19"/>
      <c r="AQ33" s="19"/>
      <c r="AR33" s="15">
        <v>76</v>
      </c>
      <c r="AS33" s="15" t="str">
        <f t="shared" si="14"/>
        <v>YES</v>
      </c>
      <c r="AT33" s="15">
        <v>76</v>
      </c>
      <c r="AU33" s="15" t="str">
        <f t="shared" si="15"/>
        <v>YES</v>
      </c>
      <c r="AV33" s="15">
        <v>68</v>
      </c>
      <c r="AW33" s="15" t="str">
        <f t="shared" si="16"/>
        <v>YES</v>
      </c>
      <c r="AX33" s="15"/>
      <c r="AY33" s="15"/>
    </row>
    <row r="34" spans="1:51" ht="16.5" thickBot="1">
      <c r="A34" s="26">
        <v>28</v>
      </c>
      <c r="B34" s="61" t="s">
        <v>195</v>
      </c>
      <c r="C34" s="58" t="s">
        <v>149</v>
      </c>
      <c r="D34" s="29">
        <v>91</v>
      </c>
      <c r="E34" s="19" t="str">
        <f t="shared" si="0"/>
        <v>YES</v>
      </c>
      <c r="F34" s="29">
        <v>76</v>
      </c>
      <c r="G34" s="19" t="str">
        <f>IF(F34="AB","NO",IF(F34&gt;=50,"YES"," "))</f>
        <v>YES</v>
      </c>
      <c r="H34" s="29">
        <v>88</v>
      </c>
      <c r="I34" s="19" t="str">
        <f t="shared" si="2"/>
        <v>YES</v>
      </c>
      <c r="J34" s="19"/>
      <c r="K34" s="19"/>
      <c r="L34" s="1">
        <v>92</v>
      </c>
      <c r="M34" s="1" t="str">
        <f t="shared" si="3"/>
        <v>YES</v>
      </c>
      <c r="N34" s="1">
        <v>67</v>
      </c>
      <c r="O34" s="1" t="str">
        <f t="shared" si="4"/>
        <v>YES</v>
      </c>
      <c r="P34" s="1">
        <v>81</v>
      </c>
      <c r="Q34" s="1" t="str">
        <f t="shared" si="5"/>
        <v>YES</v>
      </c>
      <c r="R34" s="1"/>
      <c r="S34" s="1"/>
      <c r="T34" s="19">
        <v>80</v>
      </c>
      <c r="U34" s="19" t="str">
        <f t="shared" si="6"/>
        <v>YES</v>
      </c>
      <c r="V34" s="19">
        <v>55</v>
      </c>
      <c r="W34" s="19" t="str">
        <f t="shared" si="7"/>
        <v>YES</v>
      </c>
      <c r="X34" s="19">
        <v>84</v>
      </c>
      <c r="Y34" s="19" t="str">
        <f t="shared" si="8"/>
        <v>YES</v>
      </c>
      <c r="Z34" s="19"/>
      <c r="AA34" s="19"/>
      <c r="AB34" s="15">
        <v>70</v>
      </c>
      <c r="AC34" s="15" t="str">
        <f t="shared" si="9"/>
        <v>YES</v>
      </c>
      <c r="AD34" s="15">
        <v>76</v>
      </c>
      <c r="AE34" s="15" t="str">
        <f t="shared" si="10"/>
        <v>YES</v>
      </c>
      <c r="AF34" s="15">
        <v>75</v>
      </c>
      <c r="AG34" s="15" t="str">
        <f t="shared" si="11"/>
        <v>YES</v>
      </c>
      <c r="AH34" s="15"/>
      <c r="AI34" s="15"/>
      <c r="AJ34" s="19">
        <v>62</v>
      </c>
      <c r="AK34" s="19" t="str">
        <f t="shared" si="12"/>
        <v>YES</v>
      </c>
      <c r="AL34" s="19">
        <v>67</v>
      </c>
      <c r="AM34" s="19" t="str">
        <f t="shared" si="13"/>
        <v>YES</v>
      </c>
      <c r="AN34" s="19">
        <v>62</v>
      </c>
      <c r="AO34" s="19" t="str">
        <f t="shared" si="17"/>
        <v>YES</v>
      </c>
      <c r="AP34" s="19"/>
      <c r="AQ34" s="19"/>
      <c r="AR34" s="15">
        <v>76</v>
      </c>
      <c r="AS34" s="15" t="str">
        <f t="shared" si="14"/>
        <v>YES</v>
      </c>
      <c r="AT34" s="15">
        <v>72</v>
      </c>
      <c r="AU34" s="15" t="str">
        <f t="shared" si="15"/>
        <v>YES</v>
      </c>
      <c r="AV34" s="15">
        <v>82</v>
      </c>
      <c r="AW34" s="15" t="str">
        <f t="shared" si="16"/>
        <v>YES</v>
      </c>
      <c r="AX34" s="15"/>
      <c r="AY34" s="15"/>
    </row>
    <row r="35" spans="1:51" ht="16.5" thickBot="1">
      <c r="A35" s="26">
        <v>29</v>
      </c>
      <c r="B35" s="61" t="s">
        <v>196</v>
      </c>
      <c r="C35" s="58" t="s">
        <v>150</v>
      </c>
      <c r="D35" s="29">
        <v>73</v>
      </c>
      <c r="E35" s="19" t="str">
        <f t="shared" si="0"/>
        <v>YES</v>
      </c>
      <c r="F35" s="29">
        <v>54</v>
      </c>
      <c r="G35" s="19" t="str">
        <f>IF(F35="AB","NO",IF(F35&gt;=50,"YES"," "))</f>
        <v>YES</v>
      </c>
      <c r="H35" s="29">
        <v>82</v>
      </c>
      <c r="I35" s="19" t="str">
        <f t="shared" si="2"/>
        <v>YES</v>
      </c>
      <c r="J35" s="19"/>
      <c r="K35" s="19"/>
      <c r="L35" s="1">
        <v>52</v>
      </c>
      <c r="M35" s="1" t="str">
        <f t="shared" si="3"/>
        <v>YES</v>
      </c>
      <c r="N35" s="1">
        <v>50</v>
      </c>
      <c r="O35" s="1" t="str">
        <f t="shared" si="4"/>
        <v>YES</v>
      </c>
      <c r="P35" s="1">
        <v>50</v>
      </c>
      <c r="Q35" s="1" t="str">
        <f t="shared" si="5"/>
        <v>YES</v>
      </c>
      <c r="R35" s="1"/>
      <c r="S35" s="1"/>
      <c r="T35" s="19">
        <v>62</v>
      </c>
      <c r="U35" s="19" t="str">
        <f t="shared" si="6"/>
        <v>YES</v>
      </c>
      <c r="V35" s="19">
        <v>54</v>
      </c>
      <c r="W35" s="19" t="str">
        <f t="shared" si="7"/>
        <v>YES</v>
      </c>
      <c r="X35" s="19">
        <v>91</v>
      </c>
      <c r="Y35" s="19" t="str">
        <f t="shared" si="8"/>
        <v>YES</v>
      </c>
      <c r="Z35" s="19"/>
      <c r="AA35" s="19"/>
      <c r="AB35" s="15">
        <v>68</v>
      </c>
      <c r="AC35" s="15" t="str">
        <f t="shared" si="9"/>
        <v>YES</v>
      </c>
      <c r="AD35" s="15">
        <v>80</v>
      </c>
      <c r="AE35" s="15" t="str">
        <f t="shared" si="10"/>
        <v>YES</v>
      </c>
      <c r="AF35" s="15">
        <v>73</v>
      </c>
      <c r="AG35" s="15" t="str">
        <f t="shared" si="11"/>
        <v>YES</v>
      </c>
      <c r="AH35" s="15"/>
      <c r="AI35" s="15"/>
      <c r="AJ35" s="19">
        <v>62</v>
      </c>
      <c r="AK35" s="19" t="str">
        <f t="shared" si="12"/>
        <v>YES</v>
      </c>
      <c r="AL35" s="19">
        <v>64</v>
      </c>
      <c r="AM35" s="19" t="str">
        <f t="shared" si="13"/>
        <v>YES</v>
      </c>
      <c r="AN35" s="19">
        <v>57</v>
      </c>
      <c r="AO35" s="19" t="str">
        <f t="shared" si="17"/>
        <v>YES</v>
      </c>
      <c r="AP35" s="19"/>
      <c r="AQ35" s="19"/>
      <c r="AR35" s="15">
        <v>89</v>
      </c>
      <c r="AS35" s="15" t="str">
        <f t="shared" si="14"/>
        <v>YES</v>
      </c>
      <c r="AT35" s="15">
        <v>82</v>
      </c>
      <c r="AU35" s="15" t="str">
        <f t="shared" si="15"/>
        <v>YES</v>
      </c>
      <c r="AV35" s="15">
        <v>56</v>
      </c>
      <c r="AW35" s="15" t="str">
        <f t="shared" si="16"/>
        <v>YES</v>
      </c>
      <c r="AX35" s="15"/>
      <c r="AY35" s="15"/>
    </row>
    <row r="36" spans="1:51" ht="16.5" thickBot="1">
      <c r="A36" s="26">
        <v>30</v>
      </c>
      <c r="B36" s="61" t="s">
        <v>197</v>
      </c>
      <c r="C36" s="58" t="s">
        <v>151</v>
      </c>
      <c r="D36" s="29">
        <v>85</v>
      </c>
      <c r="E36" s="19" t="str">
        <f t="shared" si="0"/>
        <v>YES</v>
      </c>
      <c r="F36" s="29">
        <v>54</v>
      </c>
      <c r="G36" s="19" t="str">
        <f>IF(F36="AB","NO",IF(F36&gt;=50,"YES"," "))</f>
        <v>YES</v>
      </c>
      <c r="H36" s="29">
        <v>86</v>
      </c>
      <c r="I36" s="19" t="str">
        <f t="shared" si="2"/>
        <v>YES</v>
      </c>
      <c r="J36" s="19"/>
      <c r="K36" s="19"/>
      <c r="L36" s="1">
        <v>95</v>
      </c>
      <c r="M36" s="1" t="str">
        <f t="shared" si="3"/>
        <v>YES</v>
      </c>
      <c r="N36" s="1">
        <v>78</v>
      </c>
      <c r="O36" s="1" t="str">
        <f t="shared" si="4"/>
        <v>YES</v>
      </c>
      <c r="P36" s="1">
        <v>79</v>
      </c>
      <c r="Q36" s="1" t="str">
        <f t="shared" si="5"/>
        <v>YES</v>
      </c>
      <c r="R36" s="1"/>
      <c r="S36" s="1"/>
      <c r="T36" s="19">
        <v>78</v>
      </c>
      <c r="U36" s="19" t="str">
        <f t="shared" si="6"/>
        <v>YES</v>
      </c>
      <c r="V36" s="19">
        <v>65</v>
      </c>
      <c r="W36" s="19" t="str">
        <f t="shared" si="7"/>
        <v>YES</v>
      </c>
      <c r="X36" s="19">
        <v>86</v>
      </c>
      <c r="Y36" s="19" t="str">
        <f t="shared" si="8"/>
        <v>YES</v>
      </c>
      <c r="Z36" s="19"/>
      <c r="AA36" s="19"/>
      <c r="AB36" s="15">
        <v>68</v>
      </c>
      <c r="AC36" s="15" t="str">
        <f t="shared" si="9"/>
        <v>YES</v>
      </c>
      <c r="AD36" s="15">
        <v>56</v>
      </c>
      <c r="AE36" s="15" t="str">
        <f t="shared" si="10"/>
        <v>YES</v>
      </c>
      <c r="AF36" s="15">
        <v>65</v>
      </c>
      <c r="AG36" s="15" t="str">
        <f t="shared" si="11"/>
        <v>YES</v>
      </c>
      <c r="AH36" s="15"/>
      <c r="AI36" s="15"/>
      <c r="AJ36" s="19">
        <v>57</v>
      </c>
      <c r="AK36" s="19" t="str">
        <f t="shared" si="12"/>
        <v>YES</v>
      </c>
      <c r="AL36" s="19">
        <v>84</v>
      </c>
      <c r="AM36" s="19" t="str">
        <f t="shared" si="13"/>
        <v>YES</v>
      </c>
      <c r="AN36" s="19">
        <v>66</v>
      </c>
      <c r="AO36" s="19" t="str">
        <f t="shared" si="17"/>
        <v>YES</v>
      </c>
      <c r="AP36" s="19"/>
      <c r="AQ36" s="19"/>
      <c r="AR36" s="15">
        <v>79</v>
      </c>
      <c r="AS36" s="15" t="str">
        <f t="shared" si="14"/>
        <v>YES</v>
      </c>
      <c r="AT36" s="15">
        <v>72</v>
      </c>
      <c r="AU36" s="15" t="str">
        <f t="shared" si="15"/>
        <v>YES</v>
      </c>
      <c r="AV36" s="15">
        <v>74</v>
      </c>
      <c r="AW36" s="15" t="str">
        <f t="shared" si="16"/>
        <v>YES</v>
      </c>
      <c r="AX36" s="15"/>
      <c r="AY36" s="15"/>
    </row>
    <row r="37" spans="1:51" ht="16.5" thickBot="1">
      <c r="A37" s="26">
        <v>31</v>
      </c>
      <c r="B37" s="61" t="s">
        <v>198</v>
      </c>
      <c r="C37" s="58" t="s">
        <v>152</v>
      </c>
      <c r="D37" s="29">
        <v>84</v>
      </c>
      <c r="E37" s="19" t="str">
        <f t="shared" si="0"/>
        <v>YES</v>
      </c>
      <c r="F37" s="29">
        <v>77</v>
      </c>
      <c r="G37" s="19" t="str">
        <f>IF(F37="AB","NO",IF(F37&gt;=50,"YES"," "))</f>
        <v>YES</v>
      </c>
      <c r="H37" s="29">
        <v>81</v>
      </c>
      <c r="I37" s="19" t="str">
        <f t="shared" si="2"/>
        <v>YES</v>
      </c>
      <c r="J37" s="19"/>
      <c r="K37" s="19"/>
      <c r="L37" s="1">
        <v>100</v>
      </c>
      <c r="M37" s="1" t="str">
        <f t="shared" si="3"/>
        <v>YES</v>
      </c>
      <c r="N37" s="1">
        <v>71</v>
      </c>
      <c r="O37" s="1" t="str">
        <f t="shared" si="4"/>
        <v>YES</v>
      </c>
      <c r="P37" s="1">
        <v>72</v>
      </c>
      <c r="Q37" s="1" t="str">
        <f t="shared" si="5"/>
        <v>YES</v>
      </c>
      <c r="R37" s="1"/>
      <c r="S37" s="1"/>
      <c r="T37" s="19">
        <v>88</v>
      </c>
      <c r="U37" s="19" t="str">
        <f t="shared" si="6"/>
        <v>YES</v>
      </c>
      <c r="V37" s="19">
        <v>78</v>
      </c>
      <c r="W37" s="19" t="str">
        <f t="shared" si="7"/>
        <v>YES</v>
      </c>
      <c r="X37" s="19">
        <v>86</v>
      </c>
      <c r="Y37" s="19" t="str">
        <f t="shared" si="8"/>
        <v>YES</v>
      </c>
      <c r="Z37" s="19"/>
      <c r="AA37" s="19"/>
      <c r="AB37" s="15">
        <v>70</v>
      </c>
      <c r="AC37" s="15" t="str">
        <f t="shared" si="9"/>
        <v>YES</v>
      </c>
      <c r="AD37" s="15">
        <v>78</v>
      </c>
      <c r="AE37" s="15" t="str">
        <f t="shared" si="10"/>
        <v>YES</v>
      </c>
      <c r="AF37" s="15">
        <v>71</v>
      </c>
      <c r="AG37" s="15" t="str">
        <f t="shared" si="11"/>
        <v>YES</v>
      </c>
      <c r="AH37" s="15"/>
      <c r="AI37" s="15"/>
      <c r="AJ37" s="19">
        <v>72</v>
      </c>
      <c r="AK37" s="19" t="str">
        <f t="shared" si="12"/>
        <v>YES</v>
      </c>
      <c r="AL37" s="19">
        <v>80</v>
      </c>
      <c r="AM37" s="19" t="str">
        <f t="shared" si="13"/>
        <v>YES</v>
      </c>
      <c r="AN37" s="19">
        <v>70</v>
      </c>
      <c r="AO37" s="19" t="str">
        <f t="shared" si="17"/>
        <v>YES</v>
      </c>
      <c r="AP37" s="19"/>
      <c r="AQ37" s="19"/>
      <c r="AR37" s="15">
        <v>85</v>
      </c>
      <c r="AS37" s="15" t="str">
        <f t="shared" si="14"/>
        <v>YES</v>
      </c>
      <c r="AT37" s="15">
        <v>88</v>
      </c>
      <c r="AU37" s="15" t="str">
        <f t="shared" si="15"/>
        <v>YES</v>
      </c>
      <c r="AV37" s="15">
        <v>84</v>
      </c>
      <c r="AW37" s="15" t="str">
        <f t="shared" si="16"/>
        <v>YES</v>
      </c>
      <c r="AX37" s="15"/>
      <c r="AY37" s="15"/>
    </row>
    <row r="38" spans="1:51" ht="16.5" thickBot="1">
      <c r="A38" s="26">
        <v>32</v>
      </c>
      <c r="B38" s="61" t="s">
        <v>199</v>
      </c>
      <c r="C38" s="58" t="s">
        <v>153</v>
      </c>
      <c r="D38" s="29">
        <v>76</v>
      </c>
      <c r="E38" s="19" t="str">
        <f t="shared" si="0"/>
        <v>YES</v>
      </c>
      <c r="F38" s="29">
        <v>71</v>
      </c>
      <c r="G38" s="19" t="str">
        <f>IF(F38="AB","NO",IF(F38&gt;=50,"YES"," "))</f>
        <v>YES</v>
      </c>
      <c r="H38" s="29">
        <v>26</v>
      </c>
      <c r="I38" s="19" t="s">
        <v>225</v>
      </c>
      <c r="J38" s="19"/>
      <c r="K38" s="19"/>
      <c r="L38" s="1">
        <v>73</v>
      </c>
      <c r="M38" s="1" t="str">
        <f t="shared" si="3"/>
        <v>YES</v>
      </c>
      <c r="N38" s="1">
        <v>51</v>
      </c>
      <c r="O38" s="1" t="str">
        <f t="shared" si="4"/>
        <v>YES</v>
      </c>
      <c r="P38" s="1">
        <v>35</v>
      </c>
      <c r="Q38" s="1" t="s">
        <v>225</v>
      </c>
      <c r="R38" s="1"/>
      <c r="S38" s="1"/>
      <c r="T38" s="19">
        <v>68</v>
      </c>
      <c r="U38" s="19" t="str">
        <f t="shared" si="6"/>
        <v>YES</v>
      </c>
      <c r="V38" s="19">
        <v>59</v>
      </c>
      <c r="W38" s="19" t="str">
        <f t="shared" si="7"/>
        <v>YES</v>
      </c>
      <c r="X38" s="19">
        <v>50</v>
      </c>
      <c r="Y38" s="19" t="str">
        <f t="shared" si="8"/>
        <v>YES</v>
      </c>
      <c r="Z38" s="19"/>
      <c r="AA38" s="19"/>
      <c r="AB38" s="15">
        <v>52</v>
      </c>
      <c r="AC38" s="15" t="str">
        <f t="shared" si="9"/>
        <v>YES</v>
      </c>
      <c r="AD38" s="15">
        <v>56</v>
      </c>
      <c r="AE38" s="15" t="str">
        <f t="shared" si="10"/>
        <v>YES</v>
      </c>
      <c r="AF38" s="15">
        <v>50</v>
      </c>
      <c r="AG38" s="15" t="str">
        <f t="shared" si="11"/>
        <v>YES</v>
      </c>
      <c r="AH38" s="15"/>
      <c r="AI38" s="15"/>
      <c r="AJ38" s="19">
        <v>52</v>
      </c>
      <c r="AK38" s="19" t="str">
        <f t="shared" si="12"/>
        <v>YES</v>
      </c>
      <c r="AL38" s="19">
        <v>82</v>
      </c>
      <c r="AM38" s="19" t="str">
        <f t="shared" si="13"/>
        <v>YES</v>
      </c>
      <c r="AN38" s="19">
        <v>42</v>
      </c>
      <c r="AO38" s="19" t="s">
        <v>225</v>
      </c>
      <c r="AP38" s="19"/>
      <c r="AQ38" s="19"/>
      <c r="AR38" s="15">
        <v>58</v>
      </c>
      <c r="AS38" s="15" t="str">
        <f t="shared" si="14"/>
        <v>YES</v>
      </c>
      <c r="AT38" s="15">
        <v>60</v>
      </c>
      <c r="AU38" s="15" t="str">
        <f t="shared" si="15"/>
        <v>YES</v>
      </c>
      <c r="AV38" s="15">
        <v>40</v>
      </c>
      <c r="AW38" s="15" t="s">
        <v>225</v>
      </c>
      <c r="AX38" s="15"/>
      <c r="AY38" s="15"/>
    </row>
    <row r="39" spans="1:51" ht="16.5" thickBot="1">
      <c r="A39" s="26">
        <v>33</v>
      </c>
      <c r="B39" s="62" t="s">
        <v>200</v>
      </c>
      <c r="C39" s="59" t="s">
        <v>154</v>
      </c>
      <c r="D39" s="29">
        <v>51</v>
      </c>
      <c r="E39" s="19" t="str">
        <f t="shared" si="0"/>
        <v>YES</v>
      </c>
      <c r="F39" s="29">
        <v>56</v>
      </c>
      <c r="G39" s="19" t="str">
        <f>IF(F39="AB","NO",IF(F39&gt;=50,"YES"," "))</f>
        <v>YES</v>
      </c>
      <c r="H39" s="29">
        <v>47</v>
      </c>
      <c r="I39" s="19" t="s">
        <v>225</v>
      </c>
      <c r="J39" s="19"/>
      <c r="K39" s="19"/>
      <c r="L39" s="1">
        <v>65</v>
      </c>
      <c r="M39" s="1" t="str">
        <f t="shared" si="3"/>
        <v>YES</v>
      </c>
      <c r="N39" s="1">
        <v>50</v>
      </c>
      <c r="O39" s="1" t="str">
        <f t="shared" si="4"/>
        <v>YES</v>
      </c>
      <c r="P39" s="1">
        <v>16</v>
      </c>
      <c r="Q39" s="1" t="s">
        <v>225</v>
      </c>
      <c r="R39" s="1"/>
      <c r="S39" s="1"/>
      <c r="T39" s="19">
        <v>40</v>
      </c>
      <c r="U39" s="19" t="s">
        <v>225</v>
      </c>
      <c r="V39" s="19">
        <v>30</v>
      </c>
      <c r="W39" s="19" t="s">
        <v>225</v>
      </c>
      <c r="X39" s="19">
        <v>30</v>
      </c>
      <c r="Y39" s="19" t="s">
        <v>225</v>
      </c>
      <c r="Z39" s="19"/>
      <c r="AA39" s="19"/>
      <c r="AB39" s="15">
        <v>46</v>
      </c>
      <c r="AC39" s="15" t="s">
        <v>225</v>
      </c>
      <c r="AD39" s="15">
        <v>36</v>
      </c>
      <c r="AE39" s="15" t="s">
        <v>225</v>
      </c>
      <c r="AF39" s="15">
        <v>24</v>
      </c>
      <c r="AG39" s="15" t="s">
        <v>225</v>
      </c>
      <c r="AH39" s="15"/>
      <c r="AI39" s="15"/>
      <c r="AJ39" s="19">
        <v>40</v>
      </c>
      <c r="AK39" s="19" t="s">
        <v>225</v>
      </c>
      <c r="AL39" s="19">
        <v>52</v>
      </c>
      <c r="AM39" s="19" t="str">
        <f t="shared" si="13"/>
        <v>YES</v>
      </c>
      <c r="AN39" s="19">
        <v>40</v>
      </c>
      <c r="AO39" s="19" t="s">
        <v>225</v>
      </c>
      <c r="AP39" s="19"/>
      <c r="AQ39" s="19"/>
      <c r="AR39" s="15">
        <v>66</v>
      </c>
      <c r="AS39" s="15" t="str">
        <f t="shared" si="14"/>
        <v>YES</v>
      </c>
      <c r="AT39" s="15">
        <v>60</v>
      </c>
      <c r="AU39" s="15" t="str">
        <f t="shared" si="15"/>
        <v>YES</v>
      </c>
      <c r="AV39" s="15">
        <v>52</v>
      </c>
      <c r="AW39" s="15" t="str">
        <f t="shared" si="16"/>
        <v>YES</v>
      </c>
      <c r="AX39" s="15"/>
      <c r="AY39" s="15"/>
    </row>
    <row r="40" spans="1:51" ht="16.5" thickBot="1">
      <c r="A40" s="26">
        <v>34</v>
      </c>
      <c r="B40" s="61" t="s">
        <v>201</v>
      </c>
      <c r="C40" s="58" t="s">
        <v>155</v>
      </c>
      <c r="D40" s="29">
        <v>81</v>
      </c>
      <c r="E40" s="19" t="str">
        <f t="shared" si="0"/>
        <v>YES</v>
      </c>
      <c r="F40" s="29">
        <v>66</v>
      </c>
      <c r="G40" s="19" t="str">
        <f>IF(F40="AB","NO",IF(F40&gt;=50,"YES"," "))</f>
        <v>YES</v>
      </c>
      <c r="H40" s="29">
        <v>86</v>
      </c>
      <c r="I40" s="19" t="str">
        <f t="shared" si="2"/>
        <v>YES</v>
      </c>
      <c r="J40" s="19"/>
      <c r="K40" s="19"/>
      <c r="L40" s="1">
        <v>82</v>
      </c>
      <c r="M40" s="1" t="str">
        <f t="shared" si="3"/>
        <v>YES</v>
      </c>
      <c r="N40" s="1">
        <v>72</v>
      </c>
      <c r="O40" s="1" t="str">
        <f t="shared" si="4"/>
        <v>YES</v>
      </c>
      <c r="P40" s="1">
        <v>74</v>
      </c>
      <c r="Q40" s="1" t="str">
        <f t="shared" si="5"/>
        <v>YES</v>
      </c>
      <c r="R40" s="1"/>
      <c r="S40" s="1"/>
      <c r="T40" s="19">
        <v>70</v>
      </c>
      <c r="U40" s="19" t="str">
        <f t="shared" si="6"/>
        <v>YES</v>
      </c>
      <c r="V40" s="19">
        <v>74</v>
      </c>
      <c r="W40" s="19" t="str">
        <f t="shared" si="7"/>
        <v>YES</v>
      </c>
      <c r="X40" s="19">
        <v>78</v>
      </c>
      <c r="Y40" s="19" t="str">
        <f t="shared" si="8"/>
        <v>YES</v>
      </c>
      <c r="Z40" s="19"/>
      <c r="AA40" s="19"/>
      <c r="AB40" s="15">
        <v>64</v>
      </c>
      <c r="AC40" s="15" t="str">
        <f t="shared" si="9"/>
        <v>YES</v>
      </c>
      <c r="AD40" s="15">
        <v>62</v>
      </c>
      <c r="AE40" s="15" t="str">
        <f t="shared" si="10"/>
        <v>YES</v>
      </c>
      <c r="AF40" s="15">
        <v>76</v>
      </c>
      <c r="AG40" s="15" t="str">
        <f t="shared" si="11"/>
        <v>YES</v>
      </c>
      <c r="AH40" s="15"/>
      <c r="AI40" s="15"/>
      <c r="AJ40" s="19">
        <v>57</v>
      </c>
      <c r="AK40" s="19" t="str">
        <f t="shared" si="12"/>
        <v>YES</v>
      </c>
      <c r="AL40" s="19">
        <v>55</v>
      </c>
      <c r="AM40" s="19" t="str">
        <f t="shared" si="13"/>
        <v>YES</v>
      </c>
      <c r="AN40" s="19">
        <v>58</v>
      </c>
      <c r="AO40" s="19" t="str">
        <f t="shared" si="17"/>
        <v>YES</v>
      </c>
      <c r="AP40" s="19"/>
      <c r="AQ40" s="19"/>
      <c r="AR40" s="15">
        <v>74</v>
      </c>
      <c r="AS40" s="15" t="str">
        <f t="shared" si="14"/>
        <v>YES</v>
      </c>
      <c r="AT40" s="15">
        <v>90</v>
      </c>
      <c r="AU40" s="15" t="str">
        <f t="shared" si="15"/>
        <v>YES</v>
      </c>
      <c r="AV40" s="15">
        <v>72</v>
      </c>
      <c r="AW40" s="15" t="str">
        <f t="shared" si="16"/>
        <v>YES</v>
      </c>
      <c r="AX40" s="15"/>
      <c r="AY40" s="15"/>
    </row>
    <row r="41" spans="1:51" ht="16.5" thickBot="1">
      <c r="A41" s="26">
        <v>35</v>
      </c>
      <c r="B41" s="61" t="s">
        <v>202</v>
      </c>
      <c r="C41" s="58" t="s">
        <v>156</v>
      </c>
      <c r="D41" s="29">
        <v>63</v>
      </c>
      <c r="E41" s="19" t="str">
        <f t="shared" si="0"/>
        <v>YES</v>
      </c>
      <c r="F41" s="29">
        <v>61</v>
      </c>
      <c r="G41" s="19" t="str">
        <f>IF(F41="AB","NO",IF(F41&gt;=50,"YES"," "))</f>
        <v>YES</v>
      </c>
      <c r="H41" s="29">
        <v>86</v>
      </c>
      <c r="I41" s="19" t="str">
        <f t="shared" si="2"/>
        <v>YES</v>
      </c>
      <c r="J41" s="19"/>
      <c r="K41" s="19"/>
      <c r="L41" s="1">
        <v>52</v>
      </c>
      <c r="M41" s="1" t="str">
        <f t="shared" si="3"/>
        <v>YES</v>
      </c>
      <c r="N41" s="1">
        <v>51</v>
      </c>
      <c r="O41" s="1" t="str">
        <f t="shared" si="4"/>
        <v>YES</v>
      </c>
      <c r="P41" s="1">
        <v>60</v>
      </c>
      <c r="Q41" s="1" t="str">
        <f t="shared" si="5"/>
        <v>YES</v>
      </c>
      <c r="R41" s="1"/>
      <c r="S41" s="1"/>
      <c r="T41" s="19">
        <v>32</v>
      </c>
      <c r="U41" s="19" t="s">
        <v>225</v>
      </c>
      <c r="V41" s="19">
        <v>45</v>
      </c>
      <c r="W41" s="19" t="s">
        <v>225</v>
      </c>
      <c r="X41" s="19">
        <v>56</v>
      </c>
      <c r="Y41" s="19" t="str">
        <f t="shared" si="8"/>
        <v>YES</v>
      </c>
      <c r="Z41" s="19"/>
      <c r="AA41" s="19"/>
      <c r="AB41" s="15">
        <v>52</v>
      </c>
      <c r="AC41" s="15" t="str">
        <f t="shared" si="9"/>
        <v>YES</v>
      </c>
      <c r="AD41" s="15">
        <v>26</v>
      </c>
      <c r="AE41" s="15" t="s">
        <v>225</v>
      </c>
      <c r="AF41" s="15">
        <v>53</v>
      </c>
      <c r="AG41" s="15" t="str">
        <f t="shared" si="11"/>
        <v>YES</v>
      </c>
      <c r="AH41" s="15"/>
      <c r="AI41" s="15"/>
      <c r="AJ41" s="19">
        <v>68</v>
      </c>
      <c r="AK41" s="19" t="str">
        <f t="shared" si="12"/>
        <v>YES</v>
      </c>
      <c r="AL41" s="19">
        <v>65</v>
      </c>
      <c r="AM41" s="19" t="str">
        <f t="shared" si="13"/>
        <v>YES</v>
      </c>
      <c r="AN41" s="19">
        <v>52</v>
      </c>
      <c r="AO41" s="19" t="str">
        <f t="shared" si="17"/>
        <v>YES</v>
      </c>
      <c r="AP41" s="19"/>
      <c r="AQ41" s="19"/>
      <c r="AR41" s="15">
        <v>80</v>
      </c>
      <c r="AS41" s="15" t="str">
        <f t="shared" si="14"/>
        <v>YES</v>
      </c>
      <c r="AT41" s="15">
        <v>64</v>
      </c>
      <c r="AU41" s="15" t="str">
        <f t="shared" si="15"/>
        <v>YES</v>
      </c>
      <c r="AV41" s="15">
        <v>72</v>
      </c>
      <c r="AW41" s="15" t="str">
        <f t="shared" si="16"/>
        <v>YES</v>
      </c>
      <c r="AX41" s="15"/>
      <c r="AY41" s="15"/>
    </row>
    <row r="42" spans="1:51" ht="16.5" thickBot="1">
      <c r="A42" s="26">
        <v>36</v>
      </c>
      <c r="B42" s="61" t="s">
        <v>203</v>
      </c>
      <c r="C42" s="58" t="s">
        <v>157</v>
      </c>
      <c r="D42" s="29">
        <v>82</v>
      </c>
      <c r="E42" s="19" t="str">
        <f t="shared" si="0"/>
        <v>YES</v>
      </c>
      <c r="F42" s="29">
        <v>68</v>
      </c>
      <c r="G42" s="19" t="str">
        <f>IF(F42="AB","NO",IF(F42&gt;=50,"YES"," "))</f>
        <v>YES</v>
      </c>
      <c r="H42" s="29">
        <v>69</v>
      </c>
      <c r="I42" s="19" t="str">
        <f t="shared" si="2"/>
        <v>YES</v>
      </c>
      <c r="J42" s="19"/>
      <c r="K42" s="19"/>
      <c r="L42" s="1">
        <v>50</v>
      </c>
      <c r="M42" s="1" t="str">
        <f t="shared" si="3"/>
        <v>YES</v>
      </c>
      <c r="N42" s="1">
        <v>52</v>
      </c>
      <c r="O42" s="1" t="str">
        <f t="shared" si="4"/>
        <v>YES</v>
      </c>
      <c r="P42" s="1">
        <v>24</v>
      </c>
      <c r="Q42" s="1" t="s">
        <v>225</v>
      </c>
      <c r="R42" s="1"/>
      <c r="S42" s="1"/>
      <c r="T42" s="19">
        <v>42</v>
      </c>
      <c r="U42" s="19" t="s">
        <v>225</v>
      </c>
      <c r="V42" s="19">
        <v>34</v>
      </c>
      <c r="W42" s="19" t="s">
        <v>225</v>
      </c>
      <c r="X42" s="19">
        <v>26</v>
      </c>
      <c r="Y42" s="19" t="s">
        <v>225</v>
      </c>
      <c r="Z42" s="19"/>
      <c r="AA42" s="19"/>
      <c r="AB42" s="15">
        <v>46</v>
      </c>
      <c r="AC42" s="15" t="s">
        <v>225</v>
      </c>
      <c r="AD42" s="15">
        <v>48</v>
      </c>
      <c r="AE42" s="15" t="s">
        <v>225</v>
      </c>
      <c r="AF42" s="15">
        <v>45</v>
      </c>
      <c r="AG42" s="15" t="s">
        <v>225</v>
      </c>
      <c r="AH42" s="15"/>
      <c r="AI42" s="15"/>
      <c r="AJ42" s="19">
        <v>67</v>
      </c>
      <c r="AK42" s="19" t="str">
        <f t="shared" si="12"/>
        <v>YES</v>
      </c>
      <c r="AL42" s="19">
        <v>63</v>
      </c>
      <c r="AM42" s="19" t="str">
        <f t="shared" si="13"/>
        <v>YES</v>
      </c>
      <c r="AN42" s="19">
        <v>42</v>
      </c>
      <c r="AO42" s="19" t="s">
        <v>225</v>
      </c>
      <c r="AP42" s="19"/>
      <c r="AQ42" s="19"/>
      <c r="AR42" s="15">
        <v>56</v>
      </c>
      <c r="AS42" s="15" t="str">
        <f t="shared" si="14"/>
        <v>YES</v>
      </c>
      <c r="AT42" s="15">
        <v>74</v>
      </c>
      <c r="AU42" s="15" t="str">
        <f t="shared" si="15"/>
        <v>YES</v>
      </c>
      <c r="AV42" s="15">
        <v>36</v>
      </c>
      <c r="AW42" s="15" t="s">
        <v>225</v>
      </c>
      <c r="AX42" s="15"/>
      <c r="AY42" s="15"/>
    </row>
    <row r="43" spans="1:51" ht="16.5" thickBot="1">
      <c r="A43" s="26">
        <v>37</v>
      </c>
      <c r="B43" s="61" t="s">
        <v>204</v>
      </c>
      <c r="C43" s="58" t="s">
        <v>158</v>
      </c>
      <c r="D43" s="29">
        <v>74</v>
      </c>
      <c r="E43" s="19" t="str">
        <f t="shared" si="0"/>
        <v>YES</v>
      </c>
      <c r="F43" s="29">
        <v>67</v>
      </c>
      <c r="G43" s="19" t="str">
        <f>IF(F43="AB","NO",IF(F43&gt;=50,"YES"," "))</f>
        <v>YES</v>
      </c>
      <c r="H43" s="29">
        <v>60</v>
      </c>
      <c r="I43" s="19" t="str">
        <f t="shared" si="2"/>
        <v>YES</v>
      </c>
      <c r="J43" s="19"/>
      <c r="K43" s="19"/>
      <c r="L43" s="1">
        <v>60</v>
      </c>
      <c r="M43" s="1" t="str">
        <f t="shared" si="3"/>
        <v>YES</v>
      </c>
      <c r="N43" s="1">
        <v>14</v>
      </c>
      <c r="O43" s="1" t="s">
        <v>225</v>
      </c>
      <c r="P43" s="1">
        <v>17</v>
      </c>
      <c r="Q43" s="1" t="s">
        <v>225</v>
      </c>
      <c r="R43" s="1"/>
      <c r="S43" s="1"/>
      <c r="T43" s="19">
        <v>41</v>
      </c>
      <c r="U43" s="19" t="s">
        <v>225</v>
      </c>
      <c r="V43" s="19">
        <v>38</v>
      </c>
      <c r="W43" s="19" t="s">
        <v>225</v>
      </c>
      <c r="X43" s="19">
        <v>50</v>
      </c>
      <c r="Y43" s="19" t="str">
        <f t="shared" si="8"/>
        <v>YES</v>
      </c>
      <c r="Z43" s="19"/>
      <c r="AA43" s="19"/>
      <c r="AB43" s="15">
        <v>58</v>
      </c>
      <c r="AC43" s="15" t="str">
        <f t="shared" si="9"/>
        <v>YES</v>
      </c>
      <c r="AD43" s="15">
        <v>62</v>
      </c>
      <c r="AE43" s="15" t="str">
        <f t="shared" si="10"/>
        <v>YES</v>
      </c>
      <c r="AF43" s="15">
        <v>39</v>
      </c>
      <c r="AG43" s="15" t="s">
        <v>225</v>
      </c>
      <c r="AH43" s="15"/>
      <c r="AI43" s="15"/>
      <c r="AJ43" s="19">
        <v>43</v>
      </c>
      <c r="AK43" s="19" t="s">
        <v>225</v>
      </c>
      <c r="AL43" s="19">
        <v>59</v>
      </c>
      <c r="AM43" s="19" t="str">
        <f t="shared" si="13"/>
        <v>YES</v>
      </c>
      <c r="AN43" s="19">
        <v>58</v>
      </c>
      <c r="AO43" s="19" t="str">
        <f t="shared" si="17"/>
        <v>YES</v>
      </c>
      <c r="AP43" s="19"/>
      <c r="AQ43" s="19"/>
      <c r="AR43" s="15">
        <v>40</v>
      </c>
      <c r="AS43" s="15" t="s">
        <v>225</v>
      </c>
      <c r="AT43" s="15">
        <v>88</v>
      </c>
      <c r="AU43" s="15" t="str">
        <f t="shared" si="15"/>
        <v>YES</v>
      </c>
      <c r="AV43" s="15">
        <v>60</v>
      </c>
      <c r="AW43" s="15" t="str">
        <f t="shared" si="16"/>
        <v>YES</v>
      </c>
      <c r="AX43" s="15"/>
      <c r="AY43" s="15"/>
    </row>
    <row r="44" spans="1:51" ht="16.5" thickBot="1">
      <c r="A44" s="26">
        <v>38</v>
      </c>
      <c r="B44" s="61" t="s">
        <v>205</v>
      </c>
      <c r="C44" s="58" t="s">
        <v>159</v>
      </c>
      <c r="D44" s="29">
        <v>61</v>
      </c>
      <c r="E44" s="19" t="str">
        <f t="shared" si="0"/>
        <v>YES</v>
      </c>
      <c r="F44" s="29">
        <v>46</v>
      </c>
      <c r="G44" s="19" t="s">
        <v>225</v>
      </c>
      <c r="H44" s="29">
        <v>62</v>
      </c>
      <c r="I44" s="19" t="str">
        <f t="shared" si="2"/>
        <v>YES</v>
      </c>
      <c r="J44" s="19"/>
      <c r="K44" s="19"/>
      <c r="L44" s="1">
        <v>68</v>
      </c>
      <c r="M44" s="1" t="str">
        <f t="shared" si="3"/>
        <v>YES</v>
      </c>
      <c r="N44" s="1">
        <v>57</v>
      </c>
      <c r="O44" s="1" t="str">
        <f t="shared" si="4"/>
        <v>YES</v>
      </c>
      <c r="P44" s="1">
        <v>41</v>
      </c>
      <c r="Q44" s="1" t="s">
        <v>225</v>
      </c>
      <c r="R44" s="1"/>
      <c r="S44" s="1"/>
      <c r="T44" s="19">
        <v>32</v>
      </c>
      <c r="U44" s="19" t="s">
        <v>225</v>
      </c>
      <c r="V44" s="19">
        <v>20</v>
      </c>
      <c r="W44" s="19" t="s">
        <v>225</v>
      </c>
      <c r="X44" s="19">
        <v>50</v>
      </c>
      <c r="Y44" s="19" t="str">
        <f t="shared" si="8"/>
        <v>YES</v>
      </c>
      <c r="Z44" s="19"/>
      <c r="AA44" s="19"/>
      <c r="AB44" s="15">
        <v>26</v>
      </c>
      <c r="AC44" s="15" t="s">
        <v>225</v>
      </c>
      <c r="AD44" s="15">
        <v>50</v>
      </c>
      <c r="AE44" s="15" t="str">
        <f t="shared" si="10"/>
        <v>YES</v>
      </c>
      <c r="AF44" s="15">
        <v>55</v>
      </c>
      <c r="AG44" s="15" t="str">
        <f t="shared" si="11"/>
        <v>YES</v>
      </c>
      <c r="AH44" s="15"/>
      <c r="AI44" s="15"/>
      <c r="AJ44" s="19">
        <v>42</v>
      </c>
      <c r="AK44" s="19" t="s">
        <v>225</v>
      </c>
      <c r="AL44" s="19">
        <v>53</v>
      </c>
      <c r="AM44" s="19" t="str">
        <f t="shared" si="13"/>
        <v>YES</v>
      </c>
      <c r="AN44" s="19">
        <v>50</v>
      </c>
      <c r="AO44" s="19" t="str">
        <f t="shared" si="17"/>
        <v>YES</v>
      </c>
      <c r="AP44" s="19"/>
      <c r="AQ44" s="19"/>
      <c r="AR44" s="15">
        <v>76</v>
      </c>
      <c r="AS44" s="15" t="str">
        <f t="shared" si="14"/>
        <v>YES</v>
      </c>
      <c r="AT44" s="15">
        <v>58</v>
      </c>
      <c r="AU44" s="15" t="str">
        <f t="shared" si="15"/>
        <v>YES</v>
      </c>
      <c r="AV44" s="15">
        <v>50</v>
      </c>
      <c r="AW44" s="15" t="str">
        <f t="shared" si="16"/>
        <v>YES</v>
      </c>
      <c r="AX44" s="15"/>
      <c r="AY44" s="15"/>
    </row>
    <row r="45" spans="1:51" ht="16.5" thickBot="1">
      <c r="A45" s="26">
        <v>39</v>
      </c>
      <c r="B45" s="61" t="s">
        <v>206</v>
      </c>
      <c r="C45" s="58" t="s">
        <v>160</v>
      </c>
      <c r="D45" s="29" t="s">
        <v>224</v>
      </c>
      <c r="E45" s="19" t="str">
        <f t="shared" si="0"/>
        <v>NO</v>
      </c>
      <c r="F45" s="29">
        <v>20</v>
      </c>
      <c r="G45" s="19" t="s">
        <v>225</v>
      </c>
      <c r="H45" s="29">
        <v>31</v>
      </c>
      <c r="I45" s="19" t="s">
        <v>225</v>
      </c>
      <c r="J45" s="19"/>
      <c r="K45" s="19"/>
      <c r="L45" s="1">
        <v>32</v>
      </c>
      <c r="M45" s="1" t="s">
        <v>225</v>
      </c>
      <c r="N45" s="1">
        <v>0</v>
      </c>
      <c r="O45" s="1" t="s">
        <v>225</v>
      </c>
      <c r="P45" s="1">
        <v>4</v>
      </c>
      <c r="Q45" s="1" t="s">
        <v>225</v>
      </c>
      <c r="R45" s="1"/>
      <c r="S45" s="1"/>
      <c r="T45" s="19">
        <v>0</v>
      </c>
      <c r="U45" s="19" t="s">
        <v>225</v>
      </c>
      <c r="V45" s="19">
        <v>6</v>
      </c>
      <c r="W45" s="19" t="s">
        <v>225</v>
      </c>
      <c r="X45" s="19">
        <v>2</v>
      </c>
      <c r="Y45" s="19" t="s">
        <v>225</v>
      </c>
      <c r="Z45" s="19"/>
      <c r="AA45" s="19"/>
      <c r="AB45" s="15">
        <v>6</v>
      </c>
      <c r="AC45" s="15" t="s">
        <v>225</v>
      </c>
      <c r="AD45" s="15">
        <v>30</v>
      </c>
      <c r="AE45" s="15" t="s">
        <v>225</v>
      </c>
      <c r="AF45" s="15">
        <v>0</v>
      </c>
      <c r="AG45" s="15" t="s">
        <v>225</v>
      </c>
      <c r="AH45" s="15"/>
      <c r="AI45" s="15"/>
      <c r="AJ45" s="19">
        <v>4</v>
      </c>
      <c r="AK45" s="19" t="s">
        <v>225</v>
      </c>
      <c r="AL45" s="19">
        <v>6</v>
      </c>
      <c r="AM45" s="19" t="s">
        <v>225</v>
      </c>
      <c r="AN45" s="19">
        <v>16</v>
      </c>
      <c r="AO45" s="19" t="s">
        <v>225</v>
      </c>
      <c r="AP45" s="19"/>
      <c r="AQ45" s="19"/>
      <c r="AR45" s="15">
        <v>38</v>
      </c>
      <c r="AS45" s="15" t="s">
        <v>225</v>
      </c>
      <c r="AT45" s="15">
        <v>4</v>
      </c>
      <c r="AU45" s="15" t="s">
        <v>225</v>
      </c>
      <c r="AV45" s="15">
        <v>0</v>
      </c>
      <c r="AW45" s="15" t="s">
        <v>225</v>
      </c>
      <c r="AX45" s="15"/>
      <c r="AY45" s="15"/>
    </row>
    <row r="46" spans="1:51" ht="16.5" thickBot="1">
      <c r="A46" s="26">
        <v>40</v>
      </c>
      <c r="B46" s="61" t="s">
        <v>207</v>
      </c>
      <c r="C46" s="58" t="s">
        <v>161</v>
      </c>
      <c r="D46" s="29">
        <v>72</v>
      </c>
      <c r="E46" s="19" t="str">
        <f t="shared" si="0"/>
        <v>YES</v>
      </c>
      <c r="F46" s="29">
        <v>52</v>
      </c>
      <c r="G46" s="19" t="str">
        <f>IF(F46="AB","NO",IF(F46&gt;=50,"YES"," "))</f>
        <v>YES</v>
      </c>
      <c r="H46" s="29">
        <v>51</v>
      </c>
      <c r="I46" s="19" t="str">
        <f t="shared" si="2"/>
        <v>YES</v>
      </c>
      <c r="J46" s="19"/>
      <c r="K46" s="19"/>
      <c r="L46" s="1">
        <v>60</v>
      </c>
      <c r="M46" s="1" t="str">
        <f t="shared" si="3"/>
        <v>YES</v>
      </c>
      <c r="N46" s="1">
        <v>0</v>
      </c>
      <c r="O46" s="1" t="s">
        <v>225</v>
      </c>
      <c r="P46" s="1">
        <v>0</v>
      </c>
      <c r="Q46" s="1" t="s">
        <v>225</v>
      </c>
      <c r="R46" s="1"/>
      <c r="S46" s="1"/>
      <c r="T46" s="19">
        <v>23</v>
      </c>
      <c r="U46" s="19" t="s">
        <v>225</v>
      </c>
      <c r="V46" s="19">
        <v>11</v>
      </c>
      <c r="W46" s="19" t="s">
        <v>225</v>
      </c>
      <c r="X46" s="19" t="s">
        <v>224</v>
      </c>
      <c r="Y46" s="19" t="str">
        <f t="shared" si="8"/>
        <v>NO</v>
      </c>
      <c r="Z46" s="19"/>
      <c r="AA46" s="19"/>
      <c r="AB46" s="15">
        <v>20</v>
      </c>
      <c r="AC46" s="15" t="s">
        <v>225</v>
      </c>
      <c r="AD46" s="15">
        <v>37</v>
      </c>
      <c r="AE46" s="15" t="s">
        <v>225</v>
      </c>
      <c r="AF46" s="15" t="s">
        <v>224</v>
      </c>
      <c r="AG46" s="15" t="str">
        <f t="shared" si="11"/>
        <v>NO</v>
      </c>
      <c r="AH46" s="15"/>
      <c r="AI46" s="15"/>
      <c r="AJ46" s="19">
        <v>14</v>
      </c>
      <c r="AK46" s="19" t="s">
        <v>225</v>
      </c>
      <c r="AL46" s="19">
        <v>24</v>
      </c>
      <c r="AM46" s="19" t="s">
        <v>225</v>
      </c>
      <c r="AN46" s="19">
        <v>18</v>
      </c>
      <c r="AO46" s="19" t="s">
        <v>225</v>
      </c>
      <c r="AP46" s="19"/>
      <c r="AQ46" s="19"/>
      <c r="AR46" s="15">
        <v>52</v>
      </c>
      <c r="AS46" s="15" t="str">
        <f t="shared" si="14"/>
        <v>YES</v>
      </c>
      <c r="AT46" s="15">
        <v>12</v>
      </c>
      <c r="AU46" s="15" t="s">
        <v>225</v>
      </c>
      <c r="AV46" s="15">
        <v>4</v>
      </c>
      <c r="AW46" s="15" t="s">
        <v>225</v>
      </c>
      <c r="AX46" s="15"/>
      <c r="AY46" s="15"/>
    </row>
    <row r="47" spans="1:51" ht="16.5" thickBot="1">
      <c r="A47" s="26">
        <v>41</v>
      </c>
      <c r="B47" s="61" t="s">
        <v>208</v>
      </c>
      <c r="C47" s="58" t="s">
        <v>162</v>
      </c>
      <c r="D47" s="29">
        <v>83</v>
      </c>
      <c r="E47" s="19" t="str">
        <f t="shared" si="0"/>
        <v>YES</v>
      </c>
      <c r="F47" s="29">
        <v>50</v>
      </c>
      <c r="G47" s="19" t="str">
        <f>IF(F47="AB","NO",IF(F47&gt;=50,"YES"," "))</f>
        <v>YES</v>
      </c>
      <c r="H47" s="29">
        <v>86</v>
      </c>
      <c r="I47" s="19" t="str">
        <f t="shared" si="2"/>
        <v>YES</v>
      </c>
      <c r="J47" s="19"/>
      <c r="K47" s="19"/>
      <c r="L47" s="1">
        <v>78</v>
      </c>
      <c r="M47" s="1" t="str">
        <f t="shared" si="3"/>
        <v>YES</v>
      </c>
      <c r="N47" s="1">
        <v>53</v>
      </c>
      <c r="O47" s="1" t="str">
        <f t="shared" si="4"/>
        <v>YES</v>
      </c>
      <c r="P47" s="1">
        <v>70</v>
      </c>
      <c r="Q47" s="1" t="str">
        <f t="shared" si="5"/>
        <v>YES</v>
      </c>
      <c r="R47" s="1"/>
      <c r="S47" s="1"/>
      <c r="T47" s="19">
        <v>70</v>
      </c>
      <c r="U47" s="19" t="str">
        <f t="shared" si="6"/>
        <v>YES</v>
      </c>
      <c r="V47" s="19">
        <v>69</v>
      </c>
      <c r="W47" s="19" t="str">
        <f t="shared" si="7"/>
        <v>YES</v>
      </c>
      <c r="X47" s="19">
        <v>85</v>
      </c>
      <c r="Y47" s="19" t="str">
        <f t="shared" si="8"/>
        <v>YES</v>
      </c>
      <c r="Z47" s="19"/>
      <c r="AA47" s="19"/>
      <c r="AB47" s="15">
        <v>66</v>
      </c>
      <c r="AC47" s="15" t="str">
        <f t="shared" si="9"/>
        <v>YES</v>
      </c>
      <c r="AD47" s="15">
        <v>74</v>
      </c>
      <c r="AE47" s="15" t="str">
        <f t="shared" si="10"/>
        <v>YES</v>
      </c>
      <c r="AF47" s="15">
        <v>57</v>
      </c>
      <c r="AG47" s="15" t="str">
        <f t="shared" si="11"/>
        <v>YES</v>
      </c>
      <c r="AH47" s="15"/>
      <c r="AI47" s="15"/>
      <c r="AJ47" s="19">
        <v>58</v>
      </c>
      <c r="AK47" s="19" t="str">
        <f t="shared" si="12"/>
        <v>YES</v>
      </c>
      <c r="AL47" s="19">
        <v>76</v>
      </c>
      <c r="AM47" s="19" t="str">
        <f t="shared" si="13"/>
        <v>YES</v>
      </c>
      <c r="AN47" s="19">
        <v>50</v>
      </c>
      <c r="AO47" s="19" t="str">
        <f t="shared" si="17"/>
        <v>YES</v>
      </c>
      <c r="AP47" s="19"/>
      <c r="AQ47" s="19"/>
      <c r="AR47" s="15">
        <v>54</v>
      </c>
      <c r="AS47" s="15" t="str">
        <f t="shared" si="14"/>
        <v>YES</v>
      </c>
      <c r="AT47" s="15">
        <v>70</v>
      </c>
      <c r="AU47" s="15" t="str">
        <f t="shared" si="15"/>
        <v>YES</v>
      </c>
      <c r="AV47" s="15">
        <v>72</v>
      </c>
      <c r="AW47" s="15" t="str">
        <f t="shared" si="16"/>
        <v>YES</v>
      </c>
      <c r="AX47" s="15"/>
      <c r="AY47" s="15"/>
    </row>
    <row r="48" spans="1:51" ht="16.5" thickBot="1">
      <c r="A48" s="26">
        <v>42</v>
      </c>
      <c r="B48" s="61" t="s">
        <v>209</v>
      </c>
      <c r="C48" s="58" t="s">
        <v>163</v>
      </c>
      <c r="D48" s="29">
        <v>72</v>
      </c>
      <c r="E48" s="19" t="str">
        <f t="shared" si="0"/>
        <v>YES</v>
      </c>
      <c r="F48" s="29">
        <v>57</v>
      </c>
      <c r="G48" s="19" t="str">
        <f>IF(F48="AB","NO",IF(F48&gt;=50,"YES"," "))</f>
        <v>YES</v>
      </c>
      <c r="H48" s="29">
        <v>76</v>
      </c>
      <c r="I48" s="19" t="str">
        <f t="shared" si="2"/>
        <v>YES</v>
      </c>
      <c r="J48" s="19"/>
      <c r="K48" s="19"/>
      <c r="L48" s="1">
        <v>66</v>
      </c>
      <c r="M48" s="1" t="str">
        <f t="shared" si="3"/>
        <v>YES</v>
      </c>
      <c r="N48" s="1">
        <v>67</v>
      </c>
      <c r="O48" s="1" t="str">
        <f t="shared" si="4"/>
        <v>YES</v>
      </c>
      <c r="P48" s="1">
        <v>60</v>
      </c>
      <c r="Q48" s="1" t="str">
        <f t="shared" si="5"/>
        <v>YES</v>
      </c>
      <c r="R48" s="1"/>
      <c r="S48" s="1"/>
      <c r="T48" s="19">
        <v>56</v>
      </c>
      <c r="U48" s="19" t="str">
        <f t="shared" si="6"/>
        <v>YES</v>
      </c>
      <c r="V48" s="19">
        <v>60</v>
      </c>
      <c r="W48" s="19" t="str">
        <f t="shared" si="7"/>
        <v>YES</v>
      </c>
      <c r="X48" s="19">
        <v>65</v>
      </c>
      <c r="Y48" s="19" t="str">
        <f t="shared" si="8"/>
        <v>YES</v>
      </c>
      <c r="Z48" s="19"/>
      <c r="AA48" s="19"/>
      <c r="AB48" s="15">
        <v>50</v>
      </c>
      <c r="AC48" s="15" t="str">
        <f t="shared" si="9"/>
        <v>YES</v>
      </c>
      <c r="AD48" s="15">
        <v>68</v>
      </c>
      <c r="AE48" s="15" t="str">
        <f t="shared" si="10"/>
        <v>YES</v>
      </c>
      <c r="AF48" s="15">
        <v>56</v>
      </c>
      <c r="AG48" s="15" t="str">
        <f t="shared" si="11"/>
        <v>YES</v>
      </c>
      <c r="AH48" s="15"/>
      <c r="AI48" s="15"/>
      <c r="AJ48" s="19">
        <v>42</v>
      </c>
      <c r="AK48" s="19" t="s">
        <v>225</v>
      </c>
      <c r="AL48" s="19">
        <v>73</v>
      </c>
      <c r="AM48" s="19" t="str">
        <f t="shared" si="13"/>
        <v>YES</v>
      </c>
      <c r="AN48" s="19">
        <v>50</v>
      </c>
      <c r="AO48" s="19" t="str">
        <f t="shared" si="17"/>
        <v>YES</v>
      </c>
      <c r="AP48" s="19"/>
      <c r="AQ48" s="19"/>
      <c r="AR48" s="15">
        <v>50</v>
      </c>
      <c r="AS48" s="15" t="str">
        <f t="shared" si="14"/>
        <v>YES</v>
      </c>
      <c r="AT48" s="15">
        <v>74</v>
      </c>
      <c r="AU48" s="15" t="str">
        <f t="shared" si="15"/>
        <v>YES</v>
      </c>
      <c r="AV48" s="15">
        <v>42</v>
      </c>
      <c r="AW48" s="15" t="s">
        <v>225</v>
      </c>
      <c r="AX48" s="15"/>
      <c r="AY48" s="15"/>
    </row>
    <row r="49" spans="1:51" ht="16.5" thickBot="1">
      <c r="A49" s="26">
        <v>43</v>
      </c>
      <c r="B49" s="61" t="s">
        <v>210</v>
      </c>
      <c r="C49" s="58" t="s">
        <v>164</v>
      </c>
      <c r="D49" s="29">
        <v>55</v>
      </c>
      <c r="E49" s="19" t="str">
        <f t="shared" si="0"/>
        <v>YES</v>
      </c>
      <c r="F49" s="29">
        <v>36</v>
      </c>
      <c r="G49" s="19" t="s">
        <v>225</v>
      </c>
      <c r="H49" s="29">
        <v>46</v>
      </c>
      <c r="I49" s="19" t="s">
        <v>225</v>
      </c>
      <c r="J49" s="19"/>
      <c r="K49" s="19"/>
      <c r="L49" s="1">
        <v>60</v>
      </c>
      <c r="M49" s="1" t="str">
        <f t="shared" si="3"/>
        <v>YES</v>
      </c>
      <c r="N49" s="1">
        <v>51</v>
      </c>
      <c r="O49" s="1" t="str">
        <f t="shared" si="4"/>
        <v>YES</v>
      </c>
      <c r="P49" s="1">
        <v>36</v>
      </c>
      <c r="Q49" s="1" t="s">
        <v>225</v>
      </c>
      <c r="R49" s="1"/>
      <c r="S49" s="1"/>
      <c r="T49" s="19">
        <v>14</v>
      </c>
      <c r="U49" s="19" t="s">
        <v>225</v>
      </c>
      <c r="V49" s="19">
        <v>10</v>
      </c>
      <c r="W49" s="19" t="s">
        <v>225</v>
      </c>
      <c r="X49" s="19">
        <v>28</v>
      </c>
      <c r="Y49" s="19" t="s">
        <v>225</v>
      </c>
      <c r="Z49" s="19"/>
      <c r="AA49" s="19"/>
      <c r="AB49" s="15">
        <v>28</v>
      </c>
      <c r="AC49" s="15" t="s">
        <v>225</v>
      </c>
      <c r="AD49" s="15">
        <v>39</v>
      </c>
      <c r="AE49" s="15" t="s">
        <v>225</v>
      </c>
      <c r="AF49" s="15">
        <v>43</v>
      </c>
      <c r="AG49" s="15" t="s">
        <v>225</v>
      </c>
      <c r="AH49" s="15"/>
      <c r="AI49" s="15"/>
      <c r="AJ49" s="19">
        <v>41</v>
      </c>
      <c r="AK49" s="19" t="s">
        <v>225</v>
      </c>
      <c r="AL49" s="19">
        <v>56</v>
      </c>
      <c r="AM49" s="19" t="str">
        <f t="shared" si="13"/>
        <v>YES</v>
      </c>
      <c r="AN49" s="19">
        <v>36</v>
      </c>
      <c r="AO49" s="19" t="s">
        <v>225</v>
      </c>
      <c r="AP49" s="19"/>
      <c r="AQ49" s="19"/>
      <c r="AR49" s="15">
        <v>50</v>
      </c>
      <c r="AS49" s="15" t="str">
        <f t="shared" si="14"/>
        <v>YES</v>
      </c>
      <c r="AT49" s="15">
        <v>62</v>
      </c>
      <c r="AU49" s="15" t="str">
        <f t="shared" si="15"/>
        <v>YES</v>
      </c>
      <c r="AV49" s="15">
        <v>50</v>
      </c>
      <c r="AW49" s="15" t="str">
        <f t="shared" si="16"/>
        <v>YES</v>
      </c>
      <c r="AX49" s="15"/>
      <c r="AY49" s="15"/>
    </row>
    <row r="50" spans="1:51" ht="16.5" thickBot="1">
      <c r="A50" s="26">
        <v>44</v>
      </c>
      <c r="B50" s="61" t="s">
        <v>211</v>
      </c>
      <c r="C50" s="58" t="s">
        <v>165</v>
      </c>
      <c r="D50" s="29">
        <v>57</v>
      </c>
      <c r="E50" s="19" t="str">
        <f t="shared" si="0"/>
        <v>YES</v>
      </c>
      <c r="F50" s="29">
        <v>74</v>
      </c>
      <c r="G50" s="19" t="str">
        <f>IF(F50="AB","NO",IF(F50&gt;=50,"YES"," "))</f>
        <v>YES</v>
      </c>
      <c r="H50" s="29">
        <v>73</v>
      </c>
      <c r="I50" s="19" t="str">
        <f t="shared" si="2"/>
        <v>YES</v>
      </c>
      <c r="J50" s="19"/>
      <c r="K50" s="19"/>
      <c r="L50" s="1">
        <v>53</v>
      </c>
      <c r="M50" s="1" t="str">
        <f t="shared" si="3"/>
        <v>YES</v>
      </c>
      <c r="N50" s="1">
        <v>38</v>
      </c>
      <c r="O50" s="1" t="s">
        <v>225</v>
      </c>
      <c r="P50" s="1">
        <v>4</v>
      </c>
      <c r="Q50" s="1" t="s">
        <v>225</v>
      </c>
      <c r="R50" s="1"/>
      <c r="S50" s="1"/>
      <c r="T50" s="19">
        <v>50</v>
      </c>
      <c r="U50" s="19" t="str">
        <f t="shared" si="6"/>
        <v>YES</v>
      </c>
      <c r="V50" s="19">
        <v>40</v>
      </c>
      <c r="W50" s="19" t="s">
        <v>225</v>
      </c>
      <c r="X50" s="19">
        <v>60</v>
      </c>
      <c r="Y50" s="19" t="str">
        <f t="shared" si="8"/>
        <v>YES</v>
      </c>
      <c r="Z50" s="19"/>
      <c r="AA50" s="19"/>
      <c r="AB50" s="15">
        <v>24</v>
      </c>
      <c r="AC50" s="15" t="s">
        <v>225</v>
      </c>
      <c r="AD50" s="15">
        <v>66</v>
      </c>
      <c r="AE50" s="15" t="str">
        <f t="shared" si="10"/>
        <v>YES</v>
      </c>
      <c r="AF50" s="15">
        <v>8</v>
      </c>
      <c r="AG50" s="15" t="s">
        <v>225</v>
      </c>
      <c r="AH50" s="15"/>
      <c r="AI50" s="15"/>
      <c r="AJ50" s="19">
        <v>46</v>
      </c>
      <c r="AK50" s="19" t="s">
        <v>225</v>
      </c>
      <c r="AL50" s="19">
        <v>40</v>
      </c>
      <c r="AM50" s="19" t="s">
        <v>225</v>
      </c>
      <c r="AN50" s="19">
        <v>4</v>
      </c>
      <c r="AO50" s="19" t="s">
        <v>225</v>
      </c>
      <c r="AP50" s="19"/>
      <c r="AQ50" s="19"/>
      <c r="AR50" s="15">
        <v>40</v>
      </c>
      <c r="AS50" s="15" t="s">
        <v>225</v>
      </c>
      <c r="AT50" s="15">
        <v>50</v>
      </c>
      <c r="AU50" s="15" t="str">
        <f t="shared" si="15"/>
        <v>YES</v>
      </c>
      <c r="AV50" s="15">
        <v>4</v>
      </c>
      <c r="AW50" s="15" t="s">
        <v>225</v>
      </c>
      <c r="AX50" s="15"/>
      <c r="AY50" s="15"/>
    </row>
    <row r="51" spans="1:51" ht="16.5" thickBot="1">
      <c r="A51" s="26">
        <v>45</v>
      </c>
      <c r="B51" s="61" t="s">
        <v>212</v>
      </c>
      <c r="C51" s="58" t="s">
        <v>166</v>
      </c>
      <c r="D51" s="29">
        <v>86</v>
      </c>
      <c r="E51" s="19" t="str">
        <f t="shared" si="0"/>
        <v>YES</v>
      </c>
      <c r="F51" s="29">
        <v>50</v>
      </c>
      <c r="G51" s="19" t="str">
        <f>IF(F51="AB","NO",IF(F51&gt;=50,"YES"," "))</f>
        <v>YES</v>
      </c>
      <c r="H51" s="29">
        <v>77</v>
      </c>
      <c r="I51" s="19" t="str">
        <f t="shared" si="2"/>
        <v>YES</v>
      </c>
      <c r="J51" s="19"/>
      <c r="K51" s="19"/>
      <c r="L51" s="1">
        <v>95</v>
      </c>
      <c r="M51" s="1" t="str">
        <f t="shared" si="3"/>
        <v>YES</v>
      </c>
      <c r="N51" s="1">
        <v>65</v>
      </c>
      <c r="O51" s="1" t="str">
        <f t="shared" si="4"/>
        <v>YES</v>
      </c>
      <c r="P51" s="1">
        <v>69</v>
      </c>
      <c r="Q51" s="1" t="str">
        <f t="shared" si="5"/>
        <v>YES</v>
      </c>
      <c r="R51" s="1"/>
      <c r="S51" s="1"/>
      <c r="T51" s="19">
        <v>78</v>
      </c>
      <c r="U51" s="19" t="str">
        <f t="shared" si="6"/>
        <v>YES</v>
      </c>
      <c r="V51" s="19">
        <v>68</v>
      </c>
      <c r="W51" s="19" t="str">
        <f t="shared" si="7"/>
        <v>YES</v>
      </c>
      <c r="X51" s="19">
        <v>86</v>
      </c>
      <c r="Y51" s="19" t="str">
        <f t="shared" si="8"/>
        <v>YES</v>
      </c>
      <c r="Z51" s="19"/>
      <c r="AA51" s="19"/>
      <c r="AB51" s="15">
        <v>68</v>
      </c>
      <c r="AC51" s="15" t="str">
        <f t="shared" si="9"/>
        <v>YES</v>
      </c>
      <c r="AD51" s="15">
        <v>76</v>
      </c>
      <c r="AE51" s="15" t="str">
        <f t="shared" si="10"/>
        <v>YES</v>
      </c>
      <c r="AF51" s="15">
        <v>86</v>
      </c>
      <c r="AG51" s="15" t="str">
        <f t="shared" si="11"/>
        <v>YES</v>
      </c>
      <c r="AH51" s="15"/>
      <c r="AI51" s="15"/>
      <c r="AJ51" s="19">
        <v>70</v>
      </c>
      <c r="AK51" s="19" t="str">
        <f t="shared" si="12"/>
        <v>YES</v>
      </c>
      <c r="AL51" s="19">
        <v>85</v>
      </c>
      <c r="AM51" s="19" t="str">
        <f t="shared" si="13"/>
        <v>YES</v>
      </c>
      <c r="AN51" s="19">
        <v>54</v>
      </c>
      <c r="AO51" s="19" t="str">
        <f t="shared" si="17"/>
        <v>YES</v>
      </c>
      <c r="AP51" s="19"/>
      <c r="AQ51" s="19"/>
      <c r="AR51" s="15">
        <v>70</v>
      </c>
      <c r="AS51" s="15" t="str">
        <f t="shared" si="14"/>
        <v>YES</v>
      </c>
      <c r="AT51" s="15">
        <v>64</v>
      </c>
      <c r="AU51" s="15" t="str">
        <f t="shared" si="15"/>
        <v>YES</v>
      </c>
      <c r="AV51" s="15">
        <v>80</v>
      </c>
      <c r="AW51" s="15" t="str">
        <f t="shared" si="16"/>
        <v>YES</v>
      </c>
      <c r="AX51" s="15"/>
      <c r="AY51" s="15"/>
    </row>
    <row r="52" spans="1:51" ht="16.5" thickBot="1">
      <c r="A52" s="26">
        <v>46</v>
      </c>
      <c r="B52" s="61" t="s">
        <v>213</v>
      </c>
      <c r="C52" s="58" t="s">
        <v>167</v>
      </c>
      <c r="D52" s="29">
        <v>69</v>
      </c>
      <c r="E52" s="19" t="str">
        <f t="shared" si="0"/>
        <v>YES</v>
      </c>
      <c r="F52" s="29">
        <v>67</v>
      </c>
      <c r="G52" s="19" t="str">
        <f>IF(F52="AB","NO",IF(F52&gt;=50,"YES"," "))</f>
        <v>YES</v>
      </c>
      <c r="H52" s="29">
        <v>66</v>
      </c>
      <c r="I52" s="19" t="str">
        <f t="shared" si="2"/>
        <v>YES</v>
      </c>
      <c r="J52" s="19"/>
      <c r="K52" s="19"/>
      <c r="L52" s="1">
        <v>51</v>
      </c>
      <c r="M52" s="1" t="str">
        <f t="shared" si="3"/>
        <v>YES</v>
      </c>
      <c r="N52" s="1">
        <v>58</v>
      </c>
      <c r="O52" s="1" t="str">
        <f t="shared" si="4"/>
        <v>YES</v>
      </c>
      <c r="P52" s="1">
        <v>50</v>
      </c>
      <c r="Q52" s="1" t="str">
        <f t="shared" si="5"/>
        <v>YES</v>
      </c>
      <c r="R52" s="1"/>
      <c r="S52" s="1"/>
      <c r="T52" s="19">
        <v>40</v>
      </c>
      <c r="U52" s="19" t="s">
        <v>225</v>
      </c>
      <c r="V52" s="19">
        <v>51</v>
      </c>
      <c r="W52" s="19" t="str">
        <f t="shared" si="7"/>
        <v>YES</v>
      </c>
      <c r="X52" s="19">
        <v>41</v>
      </c>
      <c r="Y52" s="19" t="s">
        <v>225</v>
      </c>
      <c r="Z52" s="19"/>
      <c r="AA52" s="19"/>
      <c r="AB52" s="15">
        <v>58</v>
      </c>
      <c r="AC52" s="15" t="str">
        <f t="shared" si="9"/>
        <v>YES</v>
      </c>
      <c r="AD52" s="15">
        <v>50</v>
      </c>
      <c r="AE52" s="15" t="str">
        <f t="shared" si="10"/>
        <v>YES</v>
      </c>
      <c r="AF52" s="15">
        <v>48</v>
      </c>
      <c r="AG52" s="15" t="s">
        <v>225</v>
      </c>
      <c r="AH52" s="15"/>
      <c r="AI52" s="15"/>
      <c r="AJ52" s="19">
        <v>54</v>
      </c>
      <c r="AK52" s="19" t="str">
        <f t="shared" si="12"/>
        <v>YES</v>
      </c>
      <c r="AL52" s="19">
        <v>62</v>
      </c>
      <c r="AM52" s="19" t="str">
        <f t="shared" si="13"/>
        <v>YES</v>
      </c>
      <c r="AN52" s="19">
        <v>49</v>
      </c>
      <c r="AO52" s="19" t="s">
        <v>225</v>
      </c>
      <c r="AP52" s="19"/>
      <c r="AQ52" s="19"/>
      <c r="AR52" s="15">
        <v>24</v>
      </c>
      <c r="AS52" s="15" t="s">
        <v>225</v>
      </c>
      <c r="AT52" s="15">
        <v>64</v>
      </c>
      <c r="AU52" s="15" t="str">
        <f t="shared" si="15"/>
        <v>YES</v>
      </c>
      <c r="AV52" s="15">
        <v>54</v>
      </c>
      <c r="AW52" s="15" t="str">
        <f t="shared" si="16"/>
        <v>YES</v>
      </c>
      <c r="AX52" s="15"/>
      <c r="AY52" s="15"/>
    </row>
    <row r="53" spans="1:51" ht="16.5" thickBot="1">
      <c r="A53" s="26">
        <v>47</v>
      </c>
      <c r="B53" s="61" t="s">
        <v>214</v>
      </c>
      <c r="C53" s="58" t="s">
        <v>168</v>
      </c>
      <c r="D53" s="29">
        <v>52</v>
      </c>
      <c r="E53" s="19" t="str">
        <f t="shared" si="0"/>
        <v>YES</v>
      </c>
      <c r="F53" s="29">
        <v>50</v>
      </c>
      <c r="G53" s="19" t="str">
        <f>IF(F53="AB","NO",IF(F53&gt;=50,"YES"," "))</f>
        <v>YES</v>
      </c>
      <c r="H53" s="29">
        <v>65</v>
      </c>
      <c r="I53" s="19" t="str">
        <f t="shared" si="2"/>
        <v>YES</v>
      </c>
      <c r="J53" s="19"/>
      <c r="K53" s="19"/>
      <c r="L53" s="1">
        <v>83</v>
      </c>
      <c r="M53" s="1" t="str">
        <f t="shared" si="3"/>
        <v>YES</v>
      </c>
      <c r="N53" s="1">
        <v>62</v>
      </c>
      <c r="O53" s="1" t="str">
        <f t="shared" si="4"/>
        <v>YES</v>
      </c>
      <c r="P53" s="1">
        <v>68</v>
      </c>
      <c r="Q53" s="1" t="str">
        <f t="shared" si="5"/>
        <v>YES</v>
      </c>
      <c r="R53" s="1"/>
      <c r="S53" s="1"/>
      <c r="T53" s="19">
        <v>53</v>
      </c>
      <c r="U53" s="19" t="str">
        <f t="shared" si="6"/>
        <v>YES</v>
      </c>
      <c r="V53" s="19">
        <v>43</v>
      </c>
      <c r="W53" s="19" t="s">
        <v>225</v>
      </c>
      <c r="X53" s="19">
        <v>62</v>
      </c>
      <c r="Y53" s="19" t="str">
        <f t="shared" si="8"/>
        <v>YES</v>
      </c>
      <c r="Z53" s="19"/>
      <c r="AA53" s="19"/>
      <c r="AB53" s="15">
        <v>56</v>
      </c>
      <c r="AC53" s="15" t="str">
        <f t="shared" si="9"/>
        <v>YES</v>
      </c>
      <c r="AD53" s="15">
        <v>52</v>
      </c>
      <c r="AE53" s="15" t="str">
        <f t="shared" si="10"/>
        <v>YES</v>
      </c>
      <c r="AF53" s="15">
        <v>70</v>
      </c>
      <c r="AG53" s="15" t="str">
        <f t="shared" si="11"/>
        <v>YES</v>
      </c>
      <c r="AH53" s="15"/>
      <c r="AI53" s="15"/>
      <c r="AJ53" s="19">
        <v>66</v>
      </c>
      <c r="AK53" s="19" t="str">
        <f t="shared" si="12"/>
        <v>YES</v>
      </c>
      <c r="AL53" s="19">
        <v>73</v>
      </c>
      <c r="AM53" s="19" t="str">
        <f t="shared" si="13"/>
        <v>YES</v>
      </c>
      <c r="AN53" s="19">
        <v>52</v>
      </c>
      <c r="AO53" s="19" t="str">
        <f t="shared" si="17"/>
        <v>YES</v>
      </c>
      <c r="AP53" s="19"/>
      <c r="AQ53" s="19"/>
      <c r="AR53" s="15">
        <v>74</v>
      </c>
      <c r="AS53" s="15" t="str">
        <f t="shared" si="14"/>
        <v>YES</v>
      </c>
      <c r="AT53" s="15">
        <v>66</v>
      </c>
      <c r="AU53" s="15" t="str">
        <f t="shared" si="15"/>
        <v>YES</v>
      </c>
      <c r="AV53" s="15">
        <v>54</v>
      </c>
      <c r="AW53" s="15" t="str">
        <f t="shared" si="16"/>
        <v>YES</v>
      </c>
      <c r="AX53" s="15"/>
      <c r="AY53" s="15"/>
    </row>
    <row r="54" spans="1:51" ht="16.5" thickBot="1">
      <c r="A54" s="26">
        <v>48</v>
      </c>
      <c r="B54" s="61" t="s">
        <v>215</v>
      </c>
      <c r="C54" s="58" t="s">
        <v>169</v>
      </c>
      <c r="D54" s="29">
        <v>46</v>
      </c>
      <c r="E54" s="19" t="s">
        <v>225</v>
      </c>
      <c r="F54" s="29">
        <v>56</v>
      </c>
      <c r="G54" s="19" t="str">
        <f>IF(F54="AB","NO",IF(F54&gt;=50,"YES"," "))</f>
        <v>YES</v>
      </c>
      <c r="H54" s="29">
        <v>58</v>
      </c>
      <c r="I54" s="19" t="str">
        <f t="shared" si="2"/>
        <v>YES</v>
      </c>
      <c r="J54" s="19"/>
      <c r="K54" s="19"/>
      <c r="L54" s="1">
        <v>86</v>
      </c>
      <c r="M54" s="1" t="str">
        <f t="shared" si="3"/>
        <v>YES</v>
      </c>
      <c r="N54" s="1">
        <v>50</v>
      </c>
      <c r="O54" s="1" t="str">
        <f t="shared" si="4"/>
        <v>YES</v>
      </c>
      <c r="P54" s="1">
        <v>50</v>
      </c>
      <c r="Q54" s="1" t="str">
        <f t="shared" si="5"/>
        <v>YES</v>
      </c>
      <c r="R54" s="1"/>
      <c r="S54" s="1"/>
      <c r="T54" s="19">
        <v>50</v>
      </c>
      <c r="U54" s="19" t="str">
        <f t="shared" si="6"/>
        <v>YES</v>
      </c>
      <c r="V54" s="19">
        <v>37</v>
      </c>
      <c r="W54" s="19" t="s">
        <v>225</v>
      </c>
      <c r="X54" s="19">
        <v>50</v>
      </c>
      <c r="Y54" s="19" t="str">
        <f t="shared" si="8"/>
        <v>YES</v>
      </c>
      <c r="Z54" s="19"/>
      <c r="AA54" s="19"/>
      <c r="AB54" s="15">
        <v>32</v>
      </c>
      <c r="AC54" s="15" t="s">
        <v>225</v>
      </c>
      <c r="AD54" s="15">
        <v>54</v>
      </c>
      <c r="AE54" s="15" t="str">
        <f t="shared" si="10"/>
        <v>YES</v>
      </c>
      <c r="AF54" s="15">
        <v>4</v>
      </c>
      <c r="AG54" s="15" t="s">
        <v>225</v>
      </c>
      <c r="AH54" s="15"/>
      <c r="AI54" s="15"/>
      <c r="AJ54" s="19">
        <v>62</v>
      </c>
      <c r="AK54" s="19" t="str">
        <f t="shared" si="12"/>
        <v>YES</v>
      </c>
      <c r="AL54" s="19">
        <v>34</v>
      </c>
      <c r="AM54" s="19" t="s">
        <v>225</v>
      </c>
      <c r="AN54" s="19">
        <v>12</v>
      </c>
      <c r="AO54" s="19" t="s">
        <v>225</v>
      </c>
      <c r="AP54" s="19"/>
      <c r="AQ54" s="19"/>
      <c r="AR54" s="15">
        <v>64</v>
      </c>
      <c r="AS54" s="15" t="str">
        <f t="shared" si="14"/>
        <v>YES</v>
      </c>
      <c r="AT54" s="15">
        <v>76</v>
      </c>
      <c r="AU54" s="15" t="str">
        <f t="shared" si="15"/>
        <v>YES</v>
      </c>
      <c r="AV54" s="15">
        <v>30</v>
      </c>
      <c r="AW54" s="15" t="s">
        <v>225</v>
      </c>
      <c r="AX54" s="15"/>
      <c r="AY54" s="15"/>
    </row>
    <row r="55" spans="1:51" ht="16.5" thickBot="1">
      <c r="A55" s="26">
        <v>49</v>
      </c>
      <c r="B55" s="61" t="s">
        <v>216</v>
      </c>
      <c r="C55" s="58" t="s">
        <v>170</v>
      </c>
      <c r="D55" s="29">
        <v>68</v>
      </c>
      <c r="E55" s="19" t="str">
        <f t="shared" si="0"/>
        <v>YES</v>
      </c>
      <c r="F55" s="29">
        <v>48</v>
      </c>
      <c r="G55" s="19" t="s">
        <v>225</v>
      </c>
      <c r="H55" s="29">
        <v>52</v>
      </c>
      <c r="I55" s="19" t="str">
        <f t="shared" si="2"/>
        <v>YES</v>
      </c>
      <c r="J55" s="19"/>
      <c r="K55" s="19"/>
      <c r="L55" s="1">
        <v>50</v>
      </c>
      <c r="M55" s="1" t="str">
        <f t="shared" si="3"/>
        <v>YES</v>
      </c>
      <c r="N55" s="1">
        <v>60</v>
      </c>
      <c r="O55" s="1" t="str">
        <f t="shared" si="4"/>
        <v>YES</v>
      </c>
      <c r="P55" s="1">
        <v>26</v>
      </c>
      <c r="Q55" s="1" t="s">
        <v>225</v>
      </c>
      <c r="R55" s="1"/>
      <c r="S55" s="1"/>
      <c r="T55" s="19">
        <v>22</v>
      </c>
      <c r="U55" s="19" t="s">
        <v>225</v>
      </c>
      <c r="V55" s="19">
        <v>20</v>
      </c>
      <c r="W55" s="19" t="s">
        <v>225</v>
      </c>
      <c r="X55" s="19">
        <v>24</v>
      </c>
      <c r="Y55" s="19" t="s">
        <v>225</v>
      </c>
      <c r="Z55" s="19"/>
      <c r="AA55" s="19"/>
      <c r="AB55" s="15">
        <v>32</v>
      </c>
      <c r="AC55" s="15" t="s">
        <v>225</v>
      </c>
      <c r="AD55" s="15">
        <v>24</v>
      </c>
      <c r="AE55" s="15" t="s">
        <v>225</v>
      </c>
      <c r="AF55" s="15">
        <v>20</v>
      </c>
      <c r="AG55" s="15" t="s">
        <v>225</v>
      </c>
      <c r="AH55" s="15"/>
      <c r="AI55" s="15"/>
      <c r="AJ55" s="19">
        <v>53</v>
      </c>
      <c r="AK55" s="19" t="str">
        <f t="shared" si="12"/>
        <v>YES</v>
      </c>
      <c r="AL55" s="19">
        <v>41</v>
      </c>
      <c r="AM55" s="19" t="s">
        <v>225</v>
      </c>
      <c r="AN55" s="19">
        <v>30</v>
      </c>
      <c r="AO55" s="19" t="s">
        <v>225</v>
      </c>
      <c r="AP55" s="19"/>
      <c r="AQ55" s="19"/>
      <c r="AR55" s="15">
        <v>50</v>
      </c>
      <c r="AS55" s="15" t="str">
        <f t="shared" si="14"/>
        <v>YES</v>
      </c>
      <c r="AT55" s="15">
        <v>26</v>
      </c>
      <c r="AU55" s="15" t="s">
        <v>225</v>
      </c>
      <c r="AV55" s="15">
        <v>16</v>
      </c>
      <c r="AW55" s="15" t="s">
        <v>225</v>
      </c>
      <c r="AX55" s="15"/>
      <c r="AY55" s="15"/>
    </row>
    <row r="57" spans="1:51">
      <c r="A57" s="52" t="s">
        <v>104</v>
      </c>
      <c r="B57" s="52"/>
      <c r="C57" s="52"/>
      <c r="E57" s="6">
        <f>COUNTIF(E7:E55,"YES")</f>
        <v>43</v>
      </c>
      <c r="F57" s="6"/>
      <c r="G57" s="6">
        <f>COUNTIF(G7:G55,"YES")</f>
        <v>42</v>
      </c>
      <c r="H57" s="6"/>
      <c r="I57" s="6">
        <f>COUNTIF(I7:I55,"YES")</f>
        <v>41</v>
      </c>
      <c r="J57" s="6"/>
      <c r="K57" s="6">
        <f>COUNTIF(K7:K55,"YES")</f>
        <v>0</v>
      </c>
      <c r="L57" s="6"/>
      <c r="M57" s="6">
        <f>COUNTIF(M7:M55,"YES")</f>
        <v>44</v>
      </c>
      <c r="N57" s="6"/>
      <c r="O57" s="6">
        <f>COUNTIF(O7:O55,"YES")</f>
        <v>39</v>
      </c>
      <c r="P57" s="6"/>
      <c r="Q57" s="6">
        <f>COUNTIF(Q7:Q55,"YES")</f>
        <v>25</v>
      </c>
      <c r="R57" s="6"/>
      <c r="S57" s="6">
        <f>COUNTIF(S7:S55,"YES")</f>
        <v>0</v>
      </c>
      <c r="U57" s="22">
        <f>COUNTIF(U7:U55,"YES")</f>
        <v>27</v>
      </c>
      <c r="V57" s="22"/>
      <c r="W57" s="22">
        <f>COUNTIF(W7:W55,"YES")</f>
        <v>26</v>
      </c>
      <c r="X57" s="22"/>
      <c r="Y57" s="22">
        <f>COUNTIF(Y7:Y55,"YES")</f>
        <v>34</v>
      </c>
      <c r="Z57" s="22"/>
      <c r="AA57" s="22">
        <f>COUNTIF(AA7:AA55,"YES")</f>
        <v>0</v>
      </c>
      <c r="AC57" s="18">
        <f>COUNTIF(AC7:AC55,"YES")</f>
        <v>32</v>
      </c>
      <c r="AD57" s="18"/>
      <c r="AE57" s="18">
        <f>COUNTIF(AE7:AE55,"YES")</f>
        <v>32</v>
      </c>
      <c r="AF57" s="18"/>
      <c r="AG57" s="18">
        <f>COUNTIF(AG7:AG55,"YES")</f>
        <v>25</v>
      </c>
      <c r="AH57" s="18"/>
      <c r="AI57" s="18">
        <f>COUNTIF(AI7:AI55,"YES")</f>
        <v>0</v>
      </c>
      <c r="AK57" s="22">
        <f>COUNTIF(AK7:AK55,"YES")</f>
        <v>30</v>
      </c>
      <c r="AL57" s="22"/>
      <c r="AM57" s="22">
        <f>COUNTIF(AM7:AM55,"YES")</f>
        <v>39</v>
      </c>
      <c r="AN57" s="22"/>
      <c r="AO57" s="22">
        <f>COUNTIF(AO7:AO55,"YES")</f>
        <v>23</v>
      </c>
      <c r="AP57" s="22"/>
      <c r="AQ57" s="22">
        <f>COUNTIF(AQ7:AQ55,"YES")</f>
        <v>0</v>
      </c>
      <c r="AS57" s="18">
        <f>COUNTIF(AS7:AS55,"YES")</f>
        <v>39</v>
      </c>
      <c r="AT57" s="18"/>
      <c r="AU57" s="18">
        <f>COUNTIF(AU7:AU55,"YES")</f>
        <v>42</v>
      </c>
      <c r="AV57" s="18"/>
      <c r="AW57" s="18">
        <f>COUNTIF(AW7:AW55,"YES")</f>
        <v>28</v>
      </c>
      <c r="AX57" s="18"/>
      <c r="AY57" s="18">
        <f>COUNTIF(AY7:AY55,"YES")</f>
        <v>0</v>
      </c>
    </row>
    <row r="58" spans="1:51">
      <c r="A58" s="53" t="s">
        <v>105</v>
      </c>
      <c r="B58" s="53"/>
      <c r="C58" s="53"/>
      <c r="E58" s="31">
        <f>(E57/92)*100</f>
        <v>46.739130434782609</v>
      </c>
      <c r="F58" s="22"/>
      <c r="G58" s="31">
        <f t="shared" ref="G58:I58" si="18">(G57/92)*100</f>
        <v>45.652173913043477</v>
      </c>
      <c r="H58" s="22"/>
      <c r="I58" s="31">
        <f t="shared" si="18"/>
        <v>44.565217391304344</v>
      </c>
      <c r="J58" s="22"/>
      <c r="K58" s="22">
        <f>(K57/92)*100</f>
        <v>0</v>
      </c>
      <c r="M58" s="6">
        <f>(M57/92)*100</f>
        <v>47.826086956521742</v>
      </c>
      <c r="N58" s="6"/>
      <c r="O58" s="6">
        <f>(O57/92)*100</f>
        <v>42.391304347826086</v>
      </c>
      <c r="P58" s="6"/>
      <c r="Q58" s="6">
        <f>(Q57/92)*100</f>
        <v>27.173913043478258</v>
      </c>
      <c r="R58" s="6"/>
      <c r="S58" s="6">
        <f>(S57/92)*100</f>
        <v>0</v>
      </c>
      <c r="U58" s="22">
        <f>(U57/92)*100</f>
        <v>29.347826086956523</v>
      </c>
      <c r="V58" s="22"/>
      <c r="W58" s="22">
        <f>(W57/92)*100</f>
        <v>28.260869565217391</v>
      </c>
      <c r="X58" s="22"/>
      <c r="Y58" s="22">
        <f>(Y57/92)*100</f>
        <v>36.95652173913043</v>
      </c>
      <c r="Z58" s="22"/>
      <c r="AA58" s="22">
        <f>(AA57/92)*100</f>
        <v>0</v>
      </c>
      <c r="AC58" s="18">
        <f>(AC57/92)*100</f>
        <v>34.782608695652172</v>
      </c>
      <c r="AD58" s="18"/>
      <c r="AE58" s="18">
        <f>(AE57/92)*100</f>
        <v>34.782608695652172</v>
      </c>
      <c r="AF58" s="18"/>
      <c r="AG58" s="18">
        <f>(AG57/92)*100</f>
        <v>27.173913043478258</v>
      </c>
      <c r="AH58" s="18"/>
      <c r="AI58" s="18">
        <f>(AI57/92)*100</f>
        <v>0</v>
      </c>
      <c r="AK58" s="22">
        <f>(AK57/92)*100</f>
        <v>32.608695652173914</v>
      </c>
      <c r="AL58" s="22"/>
      <c r="AM58" s="22">
        <f>(AM57/92)*100</f>
        <v>42.391304347826086</v>
      </c>
      <c r="AN58" s="22"/>
      <c r="AO58" s="22">
        <f>(AO57/92)*100</f>
        <v>25</v>
      </c>
      <c r="AP58" s="22"/>
      <c r="AQ58" s="22">
        <f>(AQ57/92)*100</f>
        <v>0</v>
      </c>
      <c r="AS58" s="18">
        <f>(AS57/92)*100</f>
        <v>42.391304347826086</v>
      </c>
      <c r="AT58" s="18"/>
      <c r="AU58" s="18">
        <f>(AU57/92)*100</f>
        <v>45.652173913043477</v>
      </c>
      <c r="AV58" s="18"/>
      <c r="AW58" s="18">
        <f>(AW57/92)*100</f>
        <v>30.434782608695656</v>
      </c>
      <c r="AX58" s="18"/>
      <c r="AY58" s="18">
        <f>(AY57/92)*100</f>
        <v>0</v>
      </c>
    </row>
    <row r="59" spans="1:51">
      <c r="A59" s="53" t="s">
        <v>106</v>
      </c>
      <c r="B59" s="53"/>
      <c r="C59" s="53"/>
      <c r="E59" s="22" t="str">
        <f t="shared" ref="E59:I59" si="19">IF(E58&gt;=80,"3",IF(E58&gt;=70,"2",IF(E58&gt;=60,"1"," ")))</f>
        <v xml:space="preserve"> </v>
      </c>
      <c r="F59" s="22"/>
      <c r="G59" s="22" t="str">
        <f t="shared" si="19"/>
        <v xml:space="preserve"> </v>
      </c>
      <c r="H59" s="22"/>
      <c r="I59" s="22" t="str">
        <f t="shared" si="19"/>
        <v xml:space="preserve"> </v>
      </c>
      <c r="J59" s="22"/>
      <c r="K59" s="22" t="str">
        <f>IF(K58&gt;=80,"3",IF(K58&gt;=70,"2",IF(K58&gt;=60,"1"," ")))</f>
        <v xml:space="preserve"> </v>
      </c>
      <c r="M59" s="6" t="str">
        <f>IF(M58&gt;=80,"3",IF(M58&gt;=70,"2",IF(M58&gt;=60,"1"," ")))</f>
        <v xml:space="preserve"> </v>
      </c>
      <c r="N59" s="6"/>
      <c r="O59" s="6" t="str">
        <f t="shared" ref="O59" si="20">IF(O58&gt;=80,"3",IF(O58&gt;=70,"2",IF(O58&gt;=60,"1"," ")))</f>
        <v xml:space="preserve"> </v>
      </c>
      <c r="P59" s="6"/>
      <c r="Q59" s="6" t="str">
        <f t="shared" ref="Q59" si="21">IF(Q58&gt;=80,"3",IF(Q58&gt;=70,"2",IF(Q58&gt;=60,"1"," ")))</f>
        <v xml:space="preserve"> </v>
      </c>
      <c r="R59" s="6"/>
      <c r="S59" s="6" t="str">
        <f t="shared" ref="S59" si="22">IF(S58&gt;=80,"3",IF(S58&gt;=70,"2",IF(S58&gt;=60,"1"," ")))</f>
        <v xml:space="preserve"> </v>
      </c>
      <c r="U59" s="22" t="str">
        <f>IF(U58&gt;=80,"3",IF(U58&gt;=70,"2",IF(U58&gt;=60,"1"," ")))</f>
        <v xml:space="preserve"> </v>
      </c>
      <c r="V59" s="22"/>
      <c r="W59" s="22" t="str">
        <f t="shared" ref="W59" si="23">IF(W58&gt;=80,"3",IF(W58&gt;=70,"2",IF(W58&gt;=60,"1"," ")))</f>
        <v xml:space="preserve"> </v>
      </c>
      <c r="X59" s="22"/>
      <c r="Y59" s="22" t="str">
        <f t="shared" ref="Y59" si="24">IF(Y58&gt;=80,"3",IF(Y58&gt;=70,"2",IF(Y58&gt;=60,"1"," ")))</f>
        <v xml:space="preserve"> </v>
      </c>
      <c r="Z59" s="22"/>
      <c r="AA59" s="22" t="str">
        <f t="shared" ref="AA59" si="25">IF(AA58&gt;=80,"3",IF(AA58&gt;=70,"2",IF(AA58&gt;=60,"1"," ")))</f>
        <v xml:space="preserve"> </v>
      </c>
      <c r="AC59" s="18" t="str">
        <f>IF(AC58&gt;=80,"3",IF(AC58&gt;=70,"2",IF(AC58&gt;=60,"1"," ")))</f>
        <v xml:space="preserve"> </v>
      </c>
      <c r="AD59" s="18"/>
      <c r="AE59" s="18" t="str">
        <f t="shared" ref="AE59" si="26">IF(AE58&gt;=80,"3",IF(AE58&gt;=70,"2",IF(AE58&gt;=60,"1"," ")))</f>
        <v xml:space="preserve"> </v>
      </c>
      <c r="AF59" s="18"/>
      <c r="AG59" s="18" t="str">
        <f t="shared" ref="AG59" si="27">IF(AG58&gt;=80,"3",IF(AG58&gt;=70,"2",IF(AG58&gt;=60,"1"," ")))</f>
        <v xml:space="preserve"> </v>
      </c>
      <c r="AH59" s="18"/>
      <c r="AI59" s="18" t="str">
        <f t="shared" ref="AI59" si="28">IF(AI58&gt;=80,"3",IF(AI58&gt;=70,"2",IF(AI58&gt;=60,"1"," ")))</f>
        <v xml:space="preserve"> </v>
      </c>
      <c r="AK59" s="22" t="str">
        <f>IF(AK58&gt;=80,"3",IF(AK58&gt;=70,"2",IF(AK58&gt;=60,"1"," ")))</f>
        <v xml:space="preserve"> </v>
      </c>
      <c r="AL59" s="22"/>
      <c r="AM59" s="22" t="str">
        <f t="shared" ref="AM59" si="29">IF(AM58&gt;=80,"3",IF(AM58&gt;=70,"2",IF(AM58&gt;=60,"1"," ")))</f>
        <v xml:space="preserve"> </v>
      </c>
      <c r="AN59" s="22"/>
      <c r="AO59" s="22" t="str">
        <f t="shared" ref="AO59" si="30">IF(AO58&gt;=80,"3",IF(AO58&gt;=70,"2",IF(AO58&gt;=60,"1"," ")))</f>
        <v xml:space="preserve"> </v>
      </c>
      <c r="AP59" s="22"/>
      <c r="AQ59" s="22" t="str">
        <f t="shared" ref="AQ59" si="31">IF(AQ58&gt;=80,"3",IF(AQ58&gt;=70,"2",IF(AQ58&gt;=60,"1"," ")))</f>
        <v xml:space="preserve"> </v>
      </c>
      <c r="AS59" s="18" t="str">
        <f>IF(AS58&gt;=80,"3",IF(AS58&gt;=70,"2",IF(AS58&gt;=60,"1"," ")))</f>
        <v xml:space="preserve"> </v>
      </c>
      <c r="AT59" s="18"/>
      <c r="AU59" s="18" t="str">
        <f t="shared" ref="AU59" si="32">IF(AU58&gt;=80,"3",IF(AU58&gt;=70,"2",IF(AU58&gt;=60,"1"," ")))</f>
        <v xml:space="preserve"> </v>
      </c>
      <c r="AV59" s="18"/>
      <c r="AW59" s="18" t="str">
        <f t="shared" ref="AW59" si="33">IF(AW58&gt;=80,"3",IF(AW58&gt;=70,"2",IF(AW58&gt;=60,"1"," ")))</f>
        <v xml:space="preserve"> </v>
      </c>
      <c r="AX59" s="18"/>
      <c r="AY59" s="18" t="str">
        <f t="shared" ref="AY59" si="34">IF(AY58&gt;=80,"3",IF(AY58&gt;=70,"2",IF(AY58&gt;=60,"1"," ")))</f>
        <v xml:space="preserve"> </v>
      </c>
    </row>
    <row r="60" spans="1:51">
      <c r="A60" s="54"/>
      <c r="B60" s="54"/>
      <c r="C60" s="54"/>
      <c r="E60" s="22"/>
      <c r="F60" s="22"/>
      <c r="G60" s="22"/>
      <c r="H60" s="22"/>
      <c r="I60" s="22"/>
      <c r="J60" s="22"/>
      <c r="K60" s="22"/>
      <c r="M60" s="18"/>
      <c r="N60" s="6"/>
      <c r="O60" s="6"/>
      <c r="P60" s="6"/>
      <c r="Q60" s="6"/>
      <c r="R60" s="6"/>
      <c r="S60" s="6"/>
      <c r="U60" s="22"/>
      <c r="V60" s="22"/>
      <c r="W60" s="22"/>
      <c r="X60" s="22"/>
      <c r="Y60" s="22"/>
      <c r="Z60" s="22"/>
      <c r="AA60" s="22"/>
      <c r="AC60" s="18"/>
      <c r="AD60" s="18"/>
      <c r="AE60" s="18"/>
      <c r="AF60" s="18"/>
      <c r="AG60" s="18"/>
      <c r="AH60" s="18"/>
      <c r="AI60" s="18"/>
      <c r="AK60" s="22"/>
      <c r="AL60" s="22"/>
      <c r="AM60" s="22"/>
      <c r="AN60" s="22"/>
      <c r="AO60" s="22"/>
      <c r="AP60" s="22"/>
      <c r="AQ60" s="22"/>
      <c r="AS60" s="18"/>
      <c r="AT60" s="18"/>
      <c r="AU60" s="18"/>
      <c r="AV60" s="18"/>
      <c r="AW60" s="18"/>
      <c r="AX60" s="18"/>
      <c r="AY60" s="18"/>
    </row>
    <row r="61" spans="1:51">
      <c r="A61" s="54"/>
      <c r="B61" s="54"/>
      <c r="C61" s="54"/>
      <c r="E61" s="22"/>
      <c r="F61" s="22"/>
      <c r="G61" s="22"/>
      <c r="H61" s="22"/>
      <c r="I61" s="22"/>
      <c r="J61" s="22"/>
      <c r="K61" s="22"/>
      <c r="M61" s="6"/>
      <c r="N61" s="6"/>
      <c r="O61" s="6"/>
      <c r="P61" s="6"/>
      <c r="Q61" s="6"/>
      <c r="R61" s="6"/>
      <c r="S61" s="6"/>
      <c r="U61" s="22"/>
      <c r="V61" s="22"/>
      <c r="W61" s="22"/>
      <c r="X61" s="22"/>
      <c r="Y61" s="22"/>
      <c r="Z61" s="22"/>
      <c r="AA61" s="22"/>
      <c r="AC61" s="18"/>
      <c r="AD61" s="18"/>
      <c r="AE61" s="18"/>
      <c r="AF61" s="18"/>
      <c r="AG61" s="18"/>
      <c r="AH61" s="18"/>
      <c r="AI61" s="18"/>
      <c r="AK61" s="22"/>
      <c r="AL61" s="22"/>
      <c r="AM61" s="22"/>
      <c r="AN61" s="22"/>
      <c r="AO61" s="22"/>
      <c r="AP61" s="22"/>
      <c r="AQ61" s="22"/>
      <c r="AS61" s="18"/>
      <c r="AT61" s="18"/>
      <c r="AU61" s="18"/>
      <c r="AV61" s="18"/>
      <c r="AW61" s="18"/>
      <c r="AX61" s="18"/>
      <c r="AY61" s="18"/>
    </row>
    <row r="62" spans="1:51" ht="63" customHeight="1">
      <c r="D62" s="24" t="s">
        <v>116</v>
      </c>
      <c r="E62" s="49" t="s">
        <v>117</v>
      </c>
      <c r="F62" s="49"/>
      <c r="G62" s="49"/>
      <c r="H62" s="47" t="s">
        <v>118</v>
      </c>
      <c r="I62" s="48"/>
      <c r="J62" s="49" t="s">
        <v>106</v>
      </c>
      <c r="K62" s="49"/>
      <c r="L62" s="24" t="s">
        <v>116</v>
      </c>
      <c r="M62" s="49" t="s">
        <v>117</v>
      </c>
      <c r="N62" s="49"/>
      <c r="O62" s="49"/>
      <c r="P62" s="47" t="s">
        <v>118</v>
      </c>
      <c r="Q62" s="48"/>
      <c r="R62" s="49" t="s">
        <v>106</v>
      </c>
      <c r="S62" s="49"/>
      <c r="T62" s="24" t="s">
        <v>116</v>
      </c>
      <c r="U62" s="49" t="s">
        <v>117</v>
      </c>
      <c r="V62" s="49"/>
      <c r="W62" s="49"/>
      <c r="X62" s="47" t="s">
        <v>118</v>
      </c>
      <c r="Y62" s="48"/>
      <c r="Z62" s="49" t="s">
        <v>106</v>
      </c>
      <c r="AA62" s="49"/>
      <c r="AB62" s="24" t="s">
        <v>116</v>
      </c>
      <c r="AC62" s="49" t="s">
        <v>117</v>
      </c>
      <c r="AD62" s="49"/>
      <c r="AE62" s="49"/>
      <c r="AF62" s="47" t="s">
        <v>118</v>
      </c>
      <c r="AG62" s="48"/>
      <c r="AH62" s="49" t="s">
        <v>106</v>
      </c>
      <c r="AI62" s="49"/>
      <c r="AJ62" s="24" t="s">
        <v>116</v>
      </c>
      <c r="AK62" s="49" t="s">
        <v>117</v>
      </c>
      <c r="AL62" s="49"/>
      <c r="AM62" s="49"/>
      <c r="AN62" s="47" t="s">
        <v>118</v>
      </c>
      <c r="AO62" s="48"/>
      <c r="AP62" s="49" t="s">
        <v>106</v>
      </c>
      <c r="AQ62" s="49"/>
      <c r="AR62" s="24" t="s">
        <v>116</v>
      </c>
      <c r="AS62" s="49" t="s">
        <v>117</v>
      </c>
      <c r="AT62" s="49"/>
      <c r="AU62" s="49"/>
      <c r="AV62" s="47" t="s">
        <v>118</v>
      </c>
      <c r="AW62" s="48"/>
      <c r="AX62" s="49" t="s">
        <v>106</v>
      </c>
      <c r="AY62" s="49"/>
    </row>
    <row r="63" spans="1:51" ht="15.75" customHeight="1">
      <c r="D63" s="25" t="s">
        <v>3</v>
      </c>
      <c r="E63" s="36" t="s">
        <v>107</v>
      </c>
      <c r="F63" s="36"/>
      <c r="G63" s="36"/>
      <c r="H63" s="50">
        <f>(E58/2)</f>
        <v>23.369565217391305</v>
      </c>
      <c r="I63" s="51"/>
      <c r="J63" s="38" t="str">
        <f>IF(H63&gt;=40,"3",IF(H63&gt;=35,"2",IF(H63&gt;=30,"1"," ")))</f>
        <v xml:space="preserve"> </v>
      </c>
      <c r="K63" s="39"/>
      <c r="L63" s="25" t="s">
        <v>3</v>
      </c>
      <c r="M63" s="42" t="s">
        <v>107</v>
      </c>
      <c r="N63" s="43"/>
      <c r="O63" s="44"/>
      <c r="P63" s="37">
        <f>M58/2</f>
        <v>23.913043478260871</v>
      </c>
      <c r="Q63" s="37"/>
      <c r="R63" s="38" t="str">
        <f>IF(P63&gt;=40,"3",IF(P63&gt;=35,"2",IF(P63&gt;=30,"1"," ")))</f>
        <v xml:space="preserve"> </v>
      </c>
      <c r="S63" s="39"/>
      <c r="T63" s="25" t="s">
        <v>3</v>
      </c>
      <c r="U63" s="36" t="s">
        <v>107</v>
      </c>
      <c r="V63" s="36"/>
      <c r="W63" s="36"/>
      <c r="X63" s="37">
        <f>U58/2</f>
        <v>14.673913043478262</v>
      </c>
      <c r="Y63" s="37"/>
      <c r="Z63" s="38" t="str">
        <f>IF(X63&gt;=40,"3",IF(X63&gt;=35,"2",IF(X63&gt;=30,"1"," ")))</f>
        <v xml:space="preserve"> </v>
      </c>
      <c r="AA63" s="39"/>
      <c r="AB63" s="25" t="s">
        <v>3</v>
      </c>
      <c r="AC63" s="36" t="s">
        <v>107</v>
      </c>
      <c r="AD63" s="36"/>
      <c r="AE63" s="36"/>
      <c r="AF63" s="37">
        <f>AC58/2</f>
        <v>17.391304347826086</v>
      </c>
      <c r="AG63" s="37"/>
      <c r="AH63" s="38" t="str">
        <f>IF(AF63&gt;=40,"3",IF(AF63&gt;=35,"2",IF(AF63&gt;=30,"1"," ")))</f>
        <v xml:space="preserve"> </v>
      </c>
      <c r="AI63" s="39"/>
      <c r="AJ63" s="25" t="s">
        <v>3</v>
      </c>
      <c r="AK63" s="36" t="s">
        <v>107</v>
      </c>
      <c r="AL63" s="36"/>
      <c r="AM63" s="36"/>
      <c r="AN63" s="37">
        <f>AK58/2</f>
        <v>16.304347826086957</v>
      </c>
      <c r="AO63" s="37"/>
      <c r="AP63" s="38" t="str">
        <f>IF(AN63&gt;=40,"3",IF(AN63&gt;=35,"2",IF(AN63&gt;=30,"1"," ")))</f>
        <v xml:space="preserve"> </v>
      </c>
      <c r="AQ63" s="39"/>
      <c r="AR63" s="25" t="s">
        <v>3</v>
      </c>
      <c r="AS63" s="36" t="s">
        <v>107</v>
      </c>
      <c r="AT63" s="36"/>
      <c r="AU63" s="36"/>
      <c r="AV63" s="37">
        <f>AS58/2</f>
        <v>21.195652173913043</v>
      </c>
      <c r="AW63" s="37"/>
      <c r="AX63" s="38" t="str">
        <f>IF(AV63&gt;=40,"3",IF(AV63&gt;=35,"2",IF(AV63&gt;=30,"1"," ")))</f>
        <v xml:space="preserve"> </v>
      </c>
      <c r="AY63" s="39"/>
    </row>
    <row r="64" spans="1:51" ht="15.75">
      <c r="D64" s="25" t="s">
        <v>8</v>
      </c>
      <c r="E64" s="36" t="s">
        <v>107</v>
      </c>
      <c r="F64" s="36"/>
      <c r="G64" s="36"/>
      <c r="H64" s="45">
        <f>(E58/2)</f>
        <v>23.369565217391305</v>
      </c>
      <c r="I64" s="46"/>
      <c r="J64" s="38" t="str">
        <f t="shared" ref="J64:J67" si="35">IF(H64&gt;=40,"3",IF(H64&gt;=35,"2",IF(H64&gt;=30,"1"," ")))</f>
        <v xml:space="preserve"> </v>
      </c>
      <c r="K64" s="39"/>
      <c r="L64" s="25" t="s">
        <v>8</v>
      </c>
      <c r="M64" s="42" t="s">
        <v>107</v>
      </c>
      <c r="N64" s="43"/>
      <c r="O64" s="44"/>
      <c r="P64" s="37">
        <f>M58/2</f>
        <v>23.913043478260871</v>
      </c>
      <c r="Q64" s="37"/>
      <c r="R64" s="38" t="str">
        <f t="shared" ref="R64:R67" si="36">IF(P64&gt;=40,"3",IF(P64&gt;=35,"2",IF(P64&gt;=30,"1"," ")))</f>
        <v xml:space="preserve"> </v>
      </c>
      <c r="S64" s="39"/>
      <c r="T64" s="25" t="s">
        <v>8</v>
      </c>
      <c r="U64" s="36" t="s">
        <v>107</v>
      </c>
      <c r="V64" s="36"/>
      <c r="W64" s="36"/>
      <c r="X64" s="37">
        <f>U58/2</f>
        <v>14.673913043478262</v>
      </c>
      <c r="Y64" s="37"/>
      <c r="Z64" s="38" t="str">
        <f t="shared" ref="Z64:Z67" si="37">IF(X64&gt;=40,"3",IF(X64&gt;=35,"2",IF(X64&gt;=30,"1"," ")))</f>
        <v xml:space="preserve"> </v>
      </c>
      <c r="AA64" s="39"/>
      <c r="AB64" s="25" t="s">
        <v>8</v>
      </c>
      <c r="AC64" s="36" t="s">
        <v>107</v>
      </c>
      <c r="AD64" s="36"/>
      <c r="AE64" s="36"/>
      <c r="AF64" s="37">
        <f>AC58/2</f>
        <v>17.391304347826086</v>
      </c>
      <c r="AG64" s="37"/>
      <c r="AH64" s="38" t="str">
        <f t="shared" ref="AH64:AH67" si="38">IF(AF64&gt;=40,"3",IF(AF64&gt;=35,"2",IF(AF64&gt;=30,"1"," ")))</f>
        <v xml:space="preserve"> </v>
      </c>
      <c r="AI64" s="39"/>
      <c r="AJ64" s="25" t="s">
        <v>8</v>
      </c>
      <c r="AK64" s="36" t="s">
        <v>107</v>
      </c>
      <c r="AL64" s="36"/>
      <c r="AM64" s="36"/>
      <c r="AN64" s="37">
        <f>AK58/2</f>
        <v>16.304347826086957</v>
      </c>
      <c r="AO64" s="37"/>
      <c r="AP64" s="38" t="str">
        <f t="shared" ref="AP64:AP67" si="39">IF(AN64&gt;=40,"3",IF(AN64&gt;=35,"2",IF(AN64&gt;=30,"1"," ")))</f>
        <v xml:space="preserve"> </v>
      </c>
      <c r="AQ64" s="39"/>
      <c r="AR64" s="25" t="s">
        <v>8</v>
      </c>
      <c r="AS64" s="36" t="s">
        <v>107</v>
      </c>
      <c r="AT64" s="36"/>
      <c r="AU64" s="36"/>
      <c r="AV64" s="37">
        <f>AS58/2</f>
        <v>21.195652173913043</v>
      </c>
      <c r="AW64" s="37"/>
      <c r="AX64" s="38" t="str">
        <f t="shared" ref="AX64:AX67" si="40">IF(AV64&gt;=40,"3",IF(AV64&gt;=35,"2",IF(AV64&gt;=30,"1"," ")))</f>
        <v xml:space="preserve"> </v>
      </c>
      <c r="AY64" s="39"/>
    </row>
    <row r="65" spans="4:51" ht="15.75">
      <c r="D65" s="25" t="s">
        <v>0</v>
      </c>
      <c r="E65" s="36" t="s">
        <v>108</v>
      </c>
      <c r="F65" s="36"/>
      <c r="G65" s="36"/>
      <c r="H65" s="45">
        <f>(G58/2)</f>
        <v>22.826086956521738</v>
      </c>
      <c r="I65" s="46"/>
      <c r="J65" s="38" t="str">
        <f t="shared" si="35"/>
        <v xml:space="preserve"> </v>
      </c>
      <c r="K65" s="39"/>
      <c r="L65" s="25" t="s">
        <v>0</v>
      </c>
      <c r="M65" s="42" t="s">
        <v>107</v>
      </c>
      <c r="N65" s="43"/>
      <c r="O65" s="44"/>
      <c r="P65" s="37">
        <f>O58/2</f>
        <v>21.195652173913043</v>
      </c>
      <c r="Q65" s="37"/>
      <c r="R65" s="38" t="str">
        <f t="shared" si="36"/>
        <v xml:space="preserve"> </v>
      </c>
      <c r="S65" s="39"/>
      <c r="T65" s="25" t="s">
        <v>0</v>
      </c>
      <c r="U65" s="36" t="s">
        <v>107</v>
      </c>
      <c r="V65" s="36"/>
      <c r="W65" s="36"/>
      <c r="X65" s="37">
        <f>W58/2</f>
        <v>14.130434782608695</v>
      </c>
      <c r="Y65" s="37"/>
      <c r="Z65" s="38" t="str">
        <f t="shared" si="37"/>
        <v xml:space="preserve"> </v>
      </c>
      <c r="AA65" s="39"/>
      <c r="AB65" s="25" t="s">
        <v>0</v>
      </c>
      <c r="AC65" s="36" t="s">
        <v>107</v>
      </c>
      <c r="AD65" s="36"/>
      <c r="AE65" s="36"/>
      <c r="AF65" s="37">
        <f>AE58/2</f>
        <v>17.391304347826086</v>
      </c>
      <c r="AG65" s="37"/>
      <c r="AH65" s="38" t="str">
        <f t="shared" si="38"/>
        <v xml:space="preserve"> </v>
      </c>
      <c r="AI65" s="39"/>
      <c r="AJ65" s="25" t="s">
        <v>0</v>
      </c>
      <c r="AK65" s="36" t="s">
        <v>107</v>
      </c>
      <c r="AL65" s="36"/>
      <c r="AM65" s="36"/>
      <c r="AN65" s="37">
        <f>AM58/2</f>
        <v>21.195652173913043</v>
      </c>
      <c r="AO65" s="37"/>
      <c r="AP65" s="38" t="str">
        <f t="shared" si="39"/>
        <v xml:space="preserve"> </v>
      </c>
      <c r="AQ65" s="39"/>
      <c r="AR65" s="25" t="s">
        <v>0</v>
      </c>
      <c r="AS65" s="36" t="s">
        <v>107</v>
      </c>
      <c r="AT65" s="36"/>
      <c r="AU65" s="36"/>
      <c r="AV65" s="37">
        <f>AU58/2</f>
        <v>22.826086956521738</v>
      </c>
      <c r="AW65" s="37"/>
      <c r="AX65" s="38" t="str">
        <f t="shared" si="40"/>
        <v xml:space="preserve"> </v>
      </c>
      <c r="AY65" s="39"/>
    </row>
    <row r="66" spans="4:51" ht="15.75">
      <c r="D66" s="25" t="s">
        <v>1</v>
      </c>
      <c r="E66" s="36" t="s">
        <v>108</v>
      </c>
      <c r="F66" s="36"/>
      <c r="G66" s="36"/>
      <c r="H66" s="45">
        <f>(G58/2)</f>
        <v>22.826086956521738</v>
      </c>
      <c r="I66" s="46"/>
      <c r="J66" s="38" t="str">
        <f t="shared" si="35"/>
        <v xml:space="preserve"> </v>
      </c>
      <c r="K66" s="39"/>
      <c r="L66" s="25" t="s">
        <v>1</v>
      </c>
      <c r="M66" s="42" t="s">
        <v>107</v>
      </c>
      <c r="N66" s="43"/>
      <c r="O66" s="44"/>
      <c r="P66" s="37">
        <f>O58/2</f>
        <v>21.195652173913043</v>
      </c>
      <c r="Q66" s="37"/>
      <c r="R66" s="38" t="str">
        <f t="shared" si="36"/>
        <v xml:space="preserve"> </v>
      </c>
      <c r="S66" s="39"/>
      <c r="T66" s="25" t="s">
        <v>1</v>
      </c>
      <c r="U66" s="36" t="s">
        <v>107</v>
      </c>
      <c r="V66" s="36"/>
      <c r="W66" s="36"/>
      <c r="X66" s="37">
        <f>W58/2</f>
        <v>14.130434782608695</v>
      </c>
      <c r="Y66" s="37"/>
      <c r="Z66" s="38" t="str">
        <f t="shared" si="37"/>
        <v xml:space="preserve"> </v>
      </c>
      <c r="AA66" s="39"/>
      <c r="AB66" s="25" t="s">
        <v>1</v>
      </c>
      <c r="AC66" s="36" t="s">
        <v>107</v>
      </c>
      <c r="AD66" s="36"/>
      <c r="AE66" s="36"/>
      <c r="AF66" s="37">
        <f>AE58/2</f>
        <v>17.391304347826086</v>
      </c>
      <c r="AG66" s="37"/>
      <c r="AH66" s="38" t="str">
        <f t="shared" si="38"/>
        <v xml:space="preserve"> </v>
      </c>
      <c r="AI66" s="39"/>
      <c r="AJ66" s="25" t="s">
        <v>1</v>
      </c>
      <c r="AK66" s="36" t="s">
        <v>107</v>
      </c>
      <c r="AL66" s="36"/>
      <c r="AM66" s="36"/>
      <c r="AN66" s="37">
        <f>AM58/2</f>
        <v>21.195652173913043</v>
      </c>
      <c r="AO66" s="37"/>
      <c r="AP66" s="38" t="str">
        <f t="shared" si="39"/>
        <v xml:space="preserve"> </v>
      </c>
      <c r="AQ66" s="39"/>
      <c r="AR66" s="25" t="s">
        <v>1</v>
      </c>
      <c r="AS66" s="36" t="s">
        <v>107</v>
      </c>
      <c r="AT66" s="36"/>
      <c r="AU66" s="36"/>
      <c r="AV66" s="37">
        <f>AU58/2</f>
        <v>22.826086956521738</v>
      </c>
      <c r="AW66" s="37"/>
      <c r="AX66" s="38" t="str">
        <f t="shared" si="40"/>
        <v xml:space="preserve"> </v>
      </c>
      <c r="AY66" s="39"/>
    </row>
    <row r="67" spans="4:51" ht="15.75">
      <c r="D67" s="25" t="s">
        <v>2</v>
      </c>
      <c r="E67" s="36" t="s">
        <v>109</v>
      </c>
      <c r="F67" s="36"/>
      <c r="G67" s="36"/>
      <c r="H67" s="40">
        <f>(I58/2)</f>
        <v>22.282608695652172</v>
      </c>
      <c r="I67" s="41"/>
      <c r="J67" s="38" t="str">
        <f t="shared" si="35"/>
        <v xml:space="preserve"> </v>
      </c>
      <c r="K67" s="39"/>
      <c r="L67" s="25" t="s">
        <v>2</v>
      </c>
      <c r="M67" s="42" t="s">
        <v>107</v>
      </c>
      <c r="N67" s="43"/>
      <c r="O67" s="44"/>
      <c r="P67" s="37">
        <f>Q58/2</f>
        <v>13.586956521739129</v>
      </c>
      <c r="Q67" s="37"/>
      <c r="R67" s="38" t="str">
        <f t="shared" si="36"/>
        <v xml:space="preserve"> </v>
      </c>
      <c r="S67" s="39"/>
      <c r="T67" s="25" t="s">
        <v>2</v>
      </c>
      <c r="U67" s="36" t="s">
        <v>107</v>
      </c>
      <c r="V67" s="36"/>
      <c r="W67" s="36"/>
      <c r="X67" s="37">
        <f>Y58/2</f>
        <v>18.478260869565215</v>
      </c>
      <c r="Y67" s="37"/>
      <c r="Z67" s="38" t="str">
        <f t="shared" si="37"/>
        <v xml:space="preserve"> </v>
      </c>
      <c r="AA67" s="39"/>
      <c r="AB67" s="25" t="s">
        <v>2</v>
      </c>
      <c r="AC67" s="36" t="s">
        <v>107</v>
      </c>
      <c r="AD67" s="36"/>
      <c r="AE67" s="36"/>
      <c r="AF67" s="37">
        <f>AG58/2</f>
        <v>13.586956521739129</v>
      </c>
      <c r="AG67" s="37"/>
      <c r="AH67" s="38" t="str">
        <f t="shared" si="38"/>
        <v xml:space="preserve"> </v>
      </c>
      <c r="AI67" s="39"/>
      <c r="AJ67" s="25" t="s">
        <v>2</v>
      </c>
      <c r="AK67" s="36" t="s">
        <v>107</v>
      </c>
      <c r="AL67" s="36"/>
      <c r="AM67" s="36"/>
      <c r="AN67" s="37">
        <f>AO58/2</f>
        <v>12.5</v>
      </c>
      <c r="AO67" s="37"/>
      <c r="AP67" s="38" t="str">
        <f t="shared" si="39"/>
        <v xml:space="preserve"> </v>
      </c>
      <c r="AQ67" s="39"/>
      <c r="AR67" s="25" t="s">
        <v>2</v>
      </c>
      <c r="AS67" s="36" t="s">
        <v>107</v>
      </c>
      <c r="AT67" s="36"/>
      <c r="AU67" s="36"/>
      <c r="AV67" s="37">
        <f>AW58/2</f>
        <v>15.217391304347828</v>
      </c>
      <c r="AW67" s="37"/>
      <c r="AX67" s="38" t="str">
        <f t="shared" si="40"/>
        <v xml:space="preserve"> </v>
      </c>
      <c r="AY67" s="39"/>
    </row>
    <row r="68" spans="4:51">
      <c r="D68" s="35" t="s">
        <v>119</v>
      </c>
      <c r="E68" s="35"/>
      <c r="F68" s="35"/>
      <c r="G68" s="35"/>
      <c r="H68" s="35"/>
      <c r="I68" s="35"/>
      <c r="J68" s="34" t="e">
        <f>(J63+J64+J65+J66+J67)/5</f>
        <v>#VALUE!</v>
      </c>
      <c r="K68" s="34"/>
      <c r="L68" s="35" t="s">
        <v>119</v>
      </c>
      <c r="M68" s="35"/>
      <c r="N68" s="35"/>
      <c r="O68" s="35"/>
      <c r="P68" s="35"/>
      <c r="Q68" s="35"/>
      <c r="R68" s="34" t="e">
        <f>(R63+R64+R65+R66+R67)/5</f>
        <v>#VALUE!</v>
      </c>
      <c r="S68" s="34"/>
      <c r="T68" s="35" t="s">
        <v>119</v>
      </c>
      <c r="U68" s="35"/>
      <c r="V68" s="35"/>
      <c r="W68" s="35"/>
      <c r="X68" s="35"/>
      <c r="Y68" s="35"/>
      <c r="Z68" s="34" t="e">
        <f>(Z63+Z64+Z65+Z66+Z67)/5</f>
        <v>#VALUE!</v>
      </c>
      <c r="AA68" s="34"/>
      <c r="AB68" s="35" t="s">
        <v>119</v>
      </c>
      <c r="AC68" s="35"/>
      <c r="AD68" s="35"/>
      <c r="AE68" s="35"/>
      <c r="AF68" s="35"/>
      <c r="AG68" s="35"/>
      <c r="AH68" s="34" t="e">
        <f>(AH63+AH64+AH65+AH66+AH67)/5</f>
        <v>#VALUE!</v>
      </c>
      <c r="AI68" s="34"/>
      <c r="AJ68" s="35" t="s">
        <v>119</v>
      </c>
      <c r="AK68" s="35"/>
      <c r="AL68" s="35"/>
      <c r="AM68" s="35"/>
      <c r="AN68" s="35"/>
      <c r="AO68" s="35"/>
      <c r="AP68" s="34" t="e">
        <f>(AP63+AP64+AP65+AP66+AP67)/5</f>
        <v>#VALUE!</v>
      </c>
      <c r="AQ68" s="34"/>
      <c r="AR68" s="35" t="s">
        <v>119</v>
      </c>
      <c r="AS68" s="35"/>
      <c r="AT68" s="35"/>
      <c r="AU68" s="35"/>
      <c r="AV68" s="35"/>
      <c r="AW68" s="35"/>
      <c r="AX68" s="34" t="e">
        <f>(AX63+AX64+AX65+AX66+AX67)/5</f>
        <v>#VALUE!</v>
      </c>
      <c r="AY68" s="34"/>
    </row>
    <row r="69" spans="4:51">
      <c r="L69" s="21"/>
      <c r="M69" s="21"/>
      <c r="N69" s="21"/>
      <c r="O69" s="21"/>
      <c r="P69" s="21"/>
      <c r="Q69" s="21"/>
      <c r="R69" s="21"/>
      <c r="S69" s="21"/>
      <c r="AB69" s="21"/>
      <c r="AC69" s="21"/>
      <c r="AD69" s="21"/>
      <c r="AE69" s="21"/>
      <c r="AF69" s="21"/>
      <c r="AG69" s="21"/>
      <c r="AH69" s="21"/>
      <c r="AI69" s="21"/>
      <c r="AR69" s="21"/>
      <c r="AS69" s="21"/>
      <c r="AT69" s="21"/>
      <c r="AU69" s="21"/>
      <c r="AV69" s="21"/>
      <c r="AW69" s="21"/>
      <c r="AX69" s="21"/>
      <c r="AY69" s="21"/>
    </row>
    <row r="70" spans="4:51">
      <c r="D70" s="32" t="s">
        <v>120</v>
      </c>
      <c r="E70" s="32"/>
      <c r="F70" s="32"/>
      <c r="G70" s="32"/>
      <c r="H70" s="32"/>
      <c r="I70" s="32"/>
      <c r="J70" s="32"/>
      <c r="K70" s="32"/>
      <c r="L70" s="32" t="s">
        <v>120</v>
      </c>
      <c r="M70" s="32"/>
      <c r="N70" s="32"/>
      <c r="O70" s="32"/>
      <c r="P70" s="32"/>
      <c r="Q70" s="32"/>
      <c r="R70" s="32"/>
      <c r="S70" s="32"/>
      <c r="T70" s="32" t="s">
        <v>120</v>
      </c>
      <c r="U70" s="32"/>
      <c r="V70" s="32"/>
      <c r="W70" s="32"/>
      <c r="X70" s="32"/>
      <c r="Y70" s="32"/>
      <c r="Z70" s="32"/>
      <c r="AA70" s="32"/>
      <c r="AB70" s="32" t="s">
        <v>120</v>
      </c>
      <c r="AC70" s="32"/>
      <c r="AD70" s="32"/>
      <c r="AE70" s="32"/>
      <c r="AF70" s="32"/>
      <c r="AG70" s="32"/>
      <c r="AH70" s="32"/>
      <c r="AI70" s="32"/>
      <c r="AJ70" s="32" t="s">
        <v>120</v>
      </c>
      <c r="AK70" s="32"/>
      <c r="AL70" s="32"/>
      <c r="AM70" s="32"/>
      <c r="AN70" s="32"/>
      <c r="AO70" s="32"/>
      <c r="AP70" s="32"/>
      <c r="AQ70" s="32"/>
      <c r="AR70" s="32" t="s">
        <v>120</v>
      </c>
      <c r="AS70" s="32"/>
      <c r="AT70" s="32"/>
      <c r="AU70" s="32"/>
      <c r="AV70" s="32"/>
      <c r="AW70" s="32"/>
      <c r="AX70" s="32"/>
      <c r="AY70" s="32"/>
    </row>
    <row r="71" spans="4:51" ht="15.75">
      <c r="D71" s="33" t="s">
        <v>121</v>
      </c>
      <c r="E71" s="33"/>
      <c r="F71" s="33"/>
      <c r="G71" s="33"/>
      <c r="H71" s="21">
        <f>K57</f>
        <v>0</v>
      </c>
      <c r="I71" s="21" t="s">
        <v>122</v>
      </c>
      <c r="J71" s="27" t="e">
        <f>#REF!</f>
        <v>#REF!</v>
      </c>
      <c r="K71" s="14">
        <f>K58</f>
        <v>0</v>
      </c>
      <c r="L71" s="33" t="s">
        <v>121</v>
      </c>
      <c r="M71" s="33"/>
      <c r="N71" s="33"/>
      <c r="O71" s="33"/>
      <c r="P71" s="21">
        <f>S57</f>
        <v>0</v>
      </c>
      <c r="Q71" s="21" t="s">
        <v>122</v>
      </c>
      <c r="R71" s="27" t="e">
        <f>#REF!</f>
        <v>#REF!</v>
      </c>
      <c r="S71" s="14">
        <f>S58</f>
        <v>0</v>
      </c>
      <c r="T71" s="33" t="s">
        <v>121</v>
      </c>
      <c r="U71" s="33"/>
      <c r="V71" s="33"/>
      <c r="W71" s="33"/>
      <c r="X71" s="21">
        <f>AA57</f>
        <v>0</v>
      </c>
      <c r="Y71" s="21" t="s">
        <v>122</v>
      </c>
      <c r="Z71" s="27" t="e">
        <f>#REF!</f>
        <v>#REF!</v>
      </c>
      <c r="AA71" s="14">
        <f>AA58</f>
        <v>0</v>
      </c>
      <c r="AB71" s="33" t="s">
        <v>121</v>
      </c>
      <c r="AC71" s="33"/>
      <c r="AD71" s="33"/>
      <c r="AE71" s="33"/>
      <c r="AF71" s="21">
        <f>AI57</f>
        <v>0</v>
      </c>
      <c r="AG71" s="21" t="s">
        <v>122</v>
      </c>
      <c r="AH71" s="27" t="e">
        <f>#REF!</f>
        <v>#REF!</v>
      </c>
      <c r="AI71" s="14">
        <f>AI58</f>
        <v>0</v>
      </c>
      <c r="AJ71" s="33" t="s">
        <v>121</v>
      </c>
      <c r="AK71" s="33"/>
      <c r="AL71" s="33"/>
      <c r="AM71" s="33"/>
      <c r="AN71" s="21">
        <f>AQ57</f>
        <v>0</v>
      </c>
      <c r="AO71" s="21" t="s">
        <v>122</v>
      </c>
      <c r="AP71" s="27" t="e">
        <f>#REF!</f>
        <v>#REF!</v>
      </c>
      <c r="AQ71" s="14">
        <f>AQ58</f>
        <v>0</v>
      </c>
      <c r="AR71" s="33" t="s">
        <v>121</v>
      </c>
      <c r="AS71" s="33"/>
      <c r="AT71" s="33"/>
      <c r="AU71" s="33"/>
      <c r="AV71" s="21">
        <f>AY57</f>
        <v>0</v>
      </c>
      <c r="AW71" s="21" t="s">
        <v>122</v>
      </c>
      <c r="AX71" s="27" t="e">
        <f>#REF!</f>
        <v>#REF!</v>
      </c>
      <c r="AY71" s="14">
        <f>AY58</f>
        <v>0</v>
      </c>
    </row>
    <row r="72" spans="4:51">
      <c r="L72" s="21"/>
      <c r="M72" s="21"/>
      <c r="N72" s="21"/>
      <c r="O72" s="21"/>
      <c r="P72" s="21"/>
      <c r="Q72" s="21"/>
      <c r="R72" s="21"/>
      <c r="S72" s="21"/>
      <c r="AB72" s="21"/>
      <c r="AC72" s="21"/>
      <c r="AD72" s="21"/>
      <c r="AE72" s="21"/>
      <c r="AF72" s="21"/>
      <c r="AG72" s="21"/>
      <c r="AH72" s="21"/>
      <c r="AI72" s="21"/>
      <c r="AR72" s="21"/>
      <c r="AS72" s="21"/>
      <c r="AT72" s="21"/>
      <c r="AU72" s="21"/>
      <c r="AV72" s="21"/>
      <c r="AW72" s="21"/>
      <c r="AX72" s="21"/>
      <c r="AY72" s="21"/>
    </row>
    <row r="73" spans="4:51">
      <c r="D73" s="32" t="s">
        <v>123</v>
      </c>
      <c r="E73" s="32"/>
      <c r="F73" s="32"/>
      <c r="G73" s="32"/>
      <c r="H73" s="21" t="e">
        <f>(J68*0.2)</f>
        <v>#VALUE!</v>
      </c>
      <c r="I73" s="23" t="s">
        <v>124</v>
      </c>
      <c r="J73" s="27" t="e">
        <f>K59*0.8</f>
        <v>#VALUE!</v>
      </c>
      <c r="L73" s="32" t="s">
        <v>123</v>
      </c>
      <c r="M73" s="32"/>
      <c r="N73" s="32"/>
      <c r="O73" s="32"/>
      <c r="P73" s="21" t="e">
        <f>(R68*0.2)</f>
        <v>#VALUE!</v>
      </c>
      <c r="Q73" s="23" t="s">
        <v>124</v>
      </c>
      <c r="R73" s="27" t="e">
        <f>S59*0.8</f>
        <v>#VALUE!</v>
      </c>
      <c r="S73" s="21"/>
      <c r="T73" s="32" t="s">
        <v>123</v>
      </c>
      <c r="U73" s="32"/>
      <c r="V73" s="32"/>
      <c r="W73" s="32"/>
      <c r="X73" s="21" t="e">
        <f>(Z68*0.2)</f>
        <v>#VALUE!</v>
      </c>
      <c r="Y73" s="23" t="s">
        <v>124</v>
      </c>
      <c r="Z73" s="27" t="e">
        <f>AA59*0.8</f>
        <v>#VALUE!</v>
      </c>
      <c r="AB73" s="32" t="s">
        <v>123</v>
      </c>
      <c r="AC73" s="32"/>
      <c r="AD73" s="32"/>
      <c r="AE73" s="32"/>
      <c r="AF73" s="21" t="e">
        <f>(AH68*0.2)</f>
        <v>#VALUE!</v>
      </c>
      <c r="AG73" s="23" t="s">
        <v>124</v>
      </c>
      <c r="AH73" s="27" t="e">
        <f>AI59*0.8</f>
        <v>#VALUE!</v>
      </c>
      <c r="AI73" s="21"/>
      <c r="AJ73" s="32" t="s">
        <v>123</v>
      </c>
      <c r="AK73" s="32"/>
      <c r="AL73" s="32"/>
      <c r="AM73" s="32"/>
      <c r="AN73" s="21" t="e">
        <f>(AP68*0.2)</f>
        <v>#VALUE!</v>
      </c>
      <c r="AO73" s="23" t="s">
        <v>124</v>
      </c>
      <c r="AP73" s="27" t="e">
        <f>AQ59*0.8</f>
        <v>#VALUE!</v>
      </c>
      <c r="AR73" s="32" t="s">
        <v>123</v>
      </c>
      <c r="AS73" s="32"/>
      <c r="AT73" s="32"/>
      <c r="AU73" s="32"/>
      <c r="AV73" s="21" t="e">
        <f>(AX68*0.2)</f>
        <v>#VALUE!</v>
      </c>
      <c r="AW73" s="23" t="s">
        <v>124</v>
      </c>
      <c r="AX73" s="27" t="e">
        <f>AY59*0.8</f>
        <v>#VALUE!</v>
      </c>
      <c r="AY73" s="21"/>
    </row>
    <row r="74" spans="4:51">
      <c r="I74" s="21" t="e">
        <f>H73+J73</f>
        <v>#VALUE!</v>
      </c>
      <c r="L74" s="21"/>
      <c r="M74" s="21"/>
      <c r="N74" s="21"/>
      <c r="O74" s="21"/>
      <c r="P74" s="21"/>
      <c r="Q74" s="21" t="e">
        <f>P73+R73</f>
        <v>#VALUE!</v>
      </c>
      <c r="R74" s="21"/>
      <c r="S74" s="21"/>
      <c r="Y74" s="21" t="e">
        <f>X73+Z73</f>
        <v>#VALUE!</v>
      </c>
      <c r="AB74" s="21"/>
      <c r="AC74" s="21"/>
      <c r="AD74" s="21"/>
      <c r="AE74" s="21"/>
      <c r="AF74" s="21"/>
      <c r="AG74" s="21" t="e">
        <f>AF73+AH73</f>
        <v>#VALUE!</v>
      </c>
      <c r="AH74" s="21"/>
      <c r="AI74" s="21"/>
      <c r="AO74" s="21" t="e">
        <f>AN73+AP73</f>
        <v>#VALUE!</v>
      </c>
      <c r="AR74" s="21"/>
      <c r="AS74" s="21"/>
      <c r="AT74" s="21"/>
      <c r="AU74" s="21"/>
      <c r="AV74" s="21"/>
      <c r="AW74" s="21" t="e">
        <f>AV73+AX73</f>
        <v>#VALUE!</v>
      </c>
      <c r="AX74" s="21"/>
      <c r="AY74" s="21"/>
    </row>
  </sheetData>
  <autoFilter ref="A6:AY55"/>
  <mergeCells count="149">
    <mergeCell ref="AB5:AI5"/>
    <mergeCell ref="AJ5:AQ5"/>
    <mergeCell ref="AR5:AY5"/>
    <mergeCell ref="A57:C57"/>
    <mergeCell ref="A58:C58"/>
    <mergeCell ref="A59:C59"/>
    <mergeCell ref="A60:C60"/>
    <mergeCell ref="A61:C61"/>
    <mergeCell ref="E62:G62"/>
    <mergeCell ref="D5:K5"/>
    <mergeCell ref="L5:S5"/>
    <mergeCell ref="T5:AA5"/>
    <mergeCell ref="AN62:AO62"/>
    <mergeCell ref="AP62:AQ62"/>
    <mergeCell ref="AS62:AU62"/>
    <mergeCell ref="AV62:AW62"/>
    <mergeCell ref="AX62:AY62"/>
    <mergeCell ref="E63:G63"/>
    <mergeCell ref="H63:I63"/>
    <mergeCell ref="J63:K63"/>
    <mergeCell ref="M63:O63"/>
    <mergeCell ref="P63:Q63"/>
    <mergeCell ref="X62:Y62"/>
    <mergeCell ref="Z62:AA62"/>
    <mergeCell ref="AC62:AE62"/>
    <mergeCell ref="AF62:AG62"/>
    <mergeCell ref="AH62:AI62"/>
    <mergeCell ref="AK62:AM62"/>
    <mergeCell ref="H62:I62"/>
    <mergeCell ref="J62:K62"/>
    <mergeCell ref="M62:O62"/>
    <mergeCell ref="P62:Q62"/>
    <mergeCell ref="R62:S62"/>
    <mergeCell ref="U62:W62"/>
    <mergeCell ref="AX63:AY63"/>
    <mergeCell ref="E64:G64"/>
    <mergeCell ref="H64:I64"/>
    <mergeCell ref="J64:K64"/>
    <mergeCell ref="M64:O64"/>
    <mergeCell ref="P64:Q64"/>
    <mergeCell ref="R64:S64"/>
    <mergeCell ref="U64:W64"/>
    <mergeCell ref="X64:Y64"/>
    <mergeCell ref="Z64:AA64"/>
    <mergeCell ref="AH63:AI63"/>
    <mergeCell ref="AK63:AM63"/>
    <mergeCell ref="AN63:AO63"/>
    <mergeCell ref="AP63:AQ63"/>
    <mergeCell ref="AS63:AU63"/>
    <mergeCell ref="AV63:AW63"/>
    <mergeCell ref="R63:S63"/>
    <mergeCell ref="U63:W63"/>
    <mergeCell ref="X63:Y63"/>
    <mergeCell ref="Z63:AA63"/>
    <mergeCell ref="AC63:AE63"/>
    <mergeCell ref="AF63:AG63"/>
    <mergeCell ref="AS64:AU64"/>
    <mergeCell ref="AV64:AW64"/>
    <mergeCell ref="AX64:AY64"/>
    <mergeCell ref="E65:G65"/>
    <mergeCell ref="H65:I65"/>
    <mergeCell ref="J65:K65"/>
    <mergeCell ref="M65:O65"/>
    <mergeCell ref="P65:Q65"/>
    <mergeCell ref="R65:S65"/>
    <mergeCell ref="U65:W65"/>
    <mergeCell ref="AC64:AE64"/>
    <mergeCell ref="AF64:AG64"/>
    <mergeCell ref="AH64:AI64"/>
    <mergeCell ref="AK64:AM64"/>
    <mergeCell ref="AN64:AO64"/>
    <mergeCell ref="AP64:AQ64"/>
    <mergeCell ref="AN65:AO65"/>
    <mergeCell ref="AP65:AQ65"/>
    <mergeCell ref="AS65:AU65"/>
    <mergeCell ref="AV65:AW65"/>
    <mergeCell ref="AX65:AY65"/>
    <mergeCell ref="E66:G66"/>
    <mergeCell ref="H66:I66"/>
    <mergeCell ref="J66:K66"/>
    <mergeCell ref="M66:O66"/>
    <mergeCell ref="P66:Q66"/>
    <mergeCell ref="X65:Y65"/>
    <mergeCell ref="Z65:AA65"/>
    <mergeCell ref="AC65:AE65"/>
    <mergeCell ref="AF65:AG65"/>
    <mergeCell ref="AH65:AI65"/>
    <mergeCell ref="AK65:AM65"/>
    <mergeCell ref="AX66:AY66"/>
    <mergeCell ref="E67:G67"/>
    <mergeCell ref="H67:I67"/>
    <mergeCell ref="J67:K67"/>
    <mergeCell ref="M67:O67"/>
    <mergeCell ref="P67:Q67"/>
    <mergeCell ref="R67:S67"/>
    <mergeCell ref="U67:W67"/>
    <mergeCell ref="X67:Y67"/>
    <mergeCell ref="Z67:AA67"/>
    <mergeCell ref="AH66:AI66"/>
    <mergeCell ref="AK66:AM66"/>
    <mergeCell ref="AN66:AO66"/>
    <mergeCell ref="AP66:AQ66"/>
    <mergeCell ref="AS66:AU66"/>
    <mergeCell ref="AV66:AW66"/>
    <mergeCell ref="R66:S66"/>
    <mergeCell ref="U66:W66"/>
    <mergeCell ref="X66:Y66"/>
    <mergeCell ref="Z66:AA66"/>
    <mergeCell ref="AC66:AE66"/>
    <mergeCell ref="AF66:AG66"/>
    <mergeCell ref="AS67:AU67"/>
    <mergeCell ref="AV67:AW67"/>
    <mergeCell ref="AX67:AY67"/>
    <mergeCell ref="D68:I68"/>
    <mergeCell ref="J68:K68"/>
    <mergeCell ref="L68:Q68"/>
    <mergeCell ref="R68:S68"/>
    <mergeCell ref="T68:Y68"/>
    <mergeCell ref="Z68:AA68"/>
    <mergeCell ref="AB68:AG68"/>
    <mergeCell ref="AC67:AE67"/>
    <mergeCell ref="AF67:AG67"/>
    <mergeCell ref="AH67:AI67"/>
    <mergeCell ref="AK67:AM67"/>
    <mergeCell ref="AN67:AO67"/>
    <mergeCell ref="AP67:AQ67"/>
    <mergeCell ref="AH68:AI68"/>
    <mergeCell ref="AJ68:AO68"/>
    <mergeCell ref="AP68:AQ68"/>
    <mergeCell ref="AR68:AW68"/>
    <mergeCell ref="AX68:AY68"/>
    <mergeCell ref="D70:K70"/>
    <mergeCell ref="L70:S70"/>
    <mergeCell ref="T70:AA70"/>
    <mergeCell ref="AB70:AI70"/>
    <mergeCell ref="AJ70:AQ70"/>
    <mergeCell ref="D73:G73"/>
    <mergeCell ref="L73:O73"/>
    <mergeCell ref="T73:W73"/>
    <mergeCell ref="AB73:AE73"/>
    <mergeCell ref="AJ73:AM73"/>
    <mergeCell ref="AR73:AU73"/>
    <mergeCell ref="AR70:AY70"/>
    <mergeCell ref="D71:G71"/>
    <mergeCell ref="L71:O71"/>
    <mergeCell ref="T71:W71"/>
    <mergeCell ref="AB71:AE71"/>
    <mergeCell ref="AJ71:AM71"/>
    <mergeCell ref="AR71:AU7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:AY77"/>
  <sheetViews>
    <sheetView tabSelected="1" topLeftCell="AE56" workbookViewId="0">
      <selection activeCell="AT60" sqref="AT60"/>
    </sheetView>
  </sheetViews>
  <sheetFormatPr defaultRowHeight="15"/>
  <cols>
    <col min="2" max="2" width="21.5703125" customWidth="1"/>
    <col min="3" max="3" width="39" bestFit="1" customWidth="1"/>
    <col min="4" max="4" width="11.140625" style="21" customWidth="1"/>
    <col min="5" max="9" width="8.28515625" style="21" customWidth="1"/>
    <col min="10" max="10" width="9.28515625" style="21" customWidth="1"/>
    <col min="11" max="11" width="8.28515625" style="21" customWidth="1"/>
    <col min="12" max="15" width="8.28515625" style="13" customWidth="1"/>
    <col min="16" max="16" width="10" style="13" customWidth="1"/>
    <col min="17" max="19" width="8.28515625" style="13" customWidth="1"/>
    <col min="20" max="27" width="8.28515625" style="21" customWidth="1"/>
    <col min="28" max="35" width="8.28515625" style="17" customWidth="1"/>
    <col min="36" max="43" width="8.28515625" style="21" customWidth="1"/>
    <col min="44" max="51" width="8.28515625" style="17" customWidth="1"/>
  </cols>
  <sheetData>
    <row r="5" spans="1:51">
      <c r="D5" s="55" t="s">
        <v>285</v>
      </c>
      <c r="E5" s="55"/>
      <c r="F5" s="55"/>
      <c r="G5" s="55"/>
      <c r="H5" s="55"/>
      <c r="I5" s="55"/>
      <c r="J5" s="55"/>
      <c r="K5" s="55"/>
      <c r="L5" s="56" t="s">
        <v>286</v>
      </c>
      <c r="M5" s="56"/>
      <c r="N5" s="56"/>
      <c r="O5" s="56"/>
      <c r="P5" s="56"/>
      <c r="Q5" s="56"/>
      <c r="R5" s="56"/>
      <c r="S5" s="56"/>
      <c r="T5" s="55" t="s">
        <v>287</v>
      </c>
      <c r="U5" s="55"/>
      <c r="V5" s="55"/>
      <c r="W5" s="55"/>
      <c r="X5" s="55"/>
      <c r="Y5" s="55"/>
      <c r="Z5" s="55"/>
      <c r="AA5" s="55"/>
      <c r="AB5" s="57" t="s">
        <v>288</v>
      </c>
      <c r="AC5" s="57"/>
      <c r="AD5" s="57"/>
      <c r="AE5" s="57"/>
      <c r="AF5" s="57"/>
      <c r="AG5" s="57"/>
      <c r="AH5" s="57"/>
      <c r="AI5" s="57"/>
      <c r="AJ5" s="55" t="s">
        <v>289</v>
      </c>
      <c r="AK5" s="55"/>
      <c r="AL5" s="55"/>
      <c r="AM5" s="55"/>
      <c r="AN5" s="55"/>
      <c r="AO5" s="55"/>
      <c r="AP5" s="55"/>
      <c r="AQ5" s="55"/>
      <c r="AR5" s="57" t="s">
        <v>290</v>
      </c>
      <c r="AS5" s="57"/>
      <c r="AT5" s="57"/>
      <c r="AU5" s="57"/>
      <c r="AV5" s="57"/>
      <c r="AW5" s="57"/>
      <c r="AX5" s="57"/>
      <c r="AY5" s="57"/>
    </row>
    <row r="6" spans="1:51" ht="45.75" thickBot="1">
      <c r="A6" s="3" t="s">
        <v>4</v>
      </c>
      <c r="B6" s="3" t="s">
        <v>5</v>
      </c>
      <c r="C6" s="2" t="s">
        <v>6</v>
      </c>
      <c r="D6" s="19" t="s">
        <v>7</v>
      </c>
      <c r="E6" s="19" t="s">
        <v>12</v>
      </c>
      <c r="F6" s="19" t="s">
        <v>9</v>
      </c>
      <c r="G6" s="19" t="s">
        <v>12</v>
      </c>
      <c r="H6" s="19" t="s">
        <v>10</v>
      </c>
      <c r="I6" s="19" t="s">
        <v>12</v>
      </c>
      <c r="J6" s="19" t="s">
        <v>11</v>
      </c>
      <c r="K6" s="19" t="s">
        <v>12</v>
      </c>
      <c r="L6" s="1" t="s">
        <v>7</v>
      </c>
      <c r="M6" s="1" t="s">
        <v>12</v>
      </c>
      <c r="N6" s="1" t="s">
        <v>9</v>
      </c>
      <c r="O6" s="1" t="s">
        <v>12</v>
      </c>
      <c r="P6" s="1" t="s">
        <v>10</v>
      </c>
      <c r="Q6" s="1" t="s">
        <v>12</v>
      </c>
      <c r="R6" s="1" t="s">
        <v>11</v>
      </c>
      <c r="S6" s="1" t="s">
        <v>12</v>
      </c>
      <c r="T6" s="19" t="s">
        <v>7</v>
      </c>
      <c r="U6" s="19" t="s">
        <v>12</v>
      </c>
      <c r="V6" s="19" t="s">
        <v>9</v>
      </c>
      <c r="W6" s="19" t="s">
        <v>12</v>
      </c>
      <c r="X6" s="19" t="s">
        <v>10</v>
      </c>
      <c r="Y6" s="19" t="s">
        <v>12</v>
      </c>
      <c r="Z6" s="19" t="s">
        <v>11</v>
      </c>
      <c r="AA6" s="19" t="s">
        <v>12</v>
      </c>
      <c r="AB6" s="15" t="s">
        <v>7</v>
      </c>
      <c r="AC6" s="15" t="s">
        <v>12</v>
      </c>
      <c r="AD6" s="15" t="s">
        <v>9</v>
      </c>
      <c r="AE6" s="15" t="s">
        <v>12</v>
      </c>
      <c r="AF6" s="15" t="s">
        <v>10</v>
      </c>
      <c r="AG6" s="15" t="s">
        <v>12</v>
      </c>
      <c r="AH6" s="15" t="s">
        <v>11</v>
      </c>
      <c r="AI6" s="15" t="s">
        <v>12</v>
      </c>
      <c r="AJ6" s="19" t="s">
        <v>7</v>
      </c>
      <c r="AK6" s="19" t="s">
        <v>12</v>
      </c>
      <c r="AL6" s="19" t="s">
        <v>9</v>
      </c>
      <c r="AM6" s="19" t="s">
        <v>12</v>
      </c>
      <c r="AN6" s="19" t="s">
        <v>10</v>
      </c>
      <c r="AO6" s="19" t="s">
        <v>12</v>
      </c>
      <c r="AP6" s="19" t="s">
        <v>11</v>
      </c>
      <c r="AQ6" s="19" t="s">
        <v>12</v>
      </c>
      <c r="AR6" s="15" t="s">
        <v>7</v>
      </c>
      <c r="AS6" s="15" t="s">
        <v>12</v>
      </c>
      <c r="AT6" s="15" t="s">
        <v>9</v>
      </c>
      <c r="AU6" s="15" t="s">
        <v>12</v>
      </c>
      <c r="AV6" s="15" t="s">
        <v>10</v>
      </c>
      <c r="AW6" s="15" t="s">
        <v>12</v>
      </c>
      <c r="AX6" s="15" t="s">
        <v>11</v>
      </c>
      <c r="AY6" s="15" t="s">
        <v>12</v>
      </c>
    </row>
    <row r="7" spans="1:51" s="4" customFormat="1" ht="16.5" thickBot="1">
      <c r="A7" s="5">
        <v>1</v>
      </c>
      <c r="B7" s="66">
        <v>723715104001</v>
      </c>
      <c r="C7" s="63" t="s">
        <v>232</v>
      </c>
      <c r="D7" s="28">
        <v>64</v>
      </c>
      <c r="E7" s="19" t="str">
        <f>IF(D7="AB","NO",IF(D7&gt;=50,"YES"," "))</f>
        <v>YES</v>
      </c>
      <c r="F7" s="28">
        <v>92</v>
      </c>
      <c r="G7" s="19" t="str">
        <f>IF(F7="AB","NO",IF(F7&gt;=50,"YES","NO"))</f>
        <v>YES</v>
      </c>
      <c r="H7" s="28"/>
      <c r="I7" s="19" t="str">
        <f>IF(H7="AB","NO",IF(H7&gt;=50,"YES"," "))</f>
        <v xml:space="preserve"> </v>
      </c>
      <c r="J7" s="19"/>
      <c r="K7" s="19"/>
      <c r="L7" s="1">
        <v>51</v>
      </c>
      <c r="M7" s="1" t="str">
        <f>IF(L7="AB","NO",IF(L7&gt;=50,"YES","NO"))</f>
        <v>YES</v>
      </c>
      <c r="N7" s="1">
        <v>66</v>
      </c>
      <c r="O7" s="1" t="str">
        <f>IF(N7="AB","NO",IF(N7&gt;=50,"YES","NO"))</f>
        <v>YES</v>
      </c>
      <c r="P7" s="1"/>
      <c r="Q7" s="1" t="str">
        <f>IF(P7="AB","NO",IF(P7&gt;=50,"YES"," "))</f>
        <v xml:space="preserve"> </v>
      </c>
      <c r="R7" s="1"/>
      <c r="S7" s="1"/>
      <c r="T7" s="19">
        <v>75</v>
      </c>
      <c r="U7" s="19" t="str">
        <f>IF(T7="AB","NO",IF(T7&gt;=50,"YES"," "))</f>
        <v>YES</v>
      </c>
      <c r="V7" s="19">
        <v>59</v>
      </c>
      <c r="W7" s="19" t="str">
        <f>IF(V7="AB","NO",IF(V7&gt;=50,"YES","NO"))</f>
        <v>YES</v>
      </c>
      <c r="X7" s="19"/>
      <c r="Y7" s="19" t="str">
        <f>IF(X7="AB","NO",IF(X7&gt;=50,"YES"," "))</f>
        <v xml:space="preserve"> </v>
      </c>
      <c r="Z7" s="19"/>
      <c r="AA7" s="19"/>
      <c r="AB7" s="15">
        <v>80</v>
      </c>
      <c r="AC7" s="15" t="str">
        <f>IF(AB7="AB","NO",IF(AB7&gt;=50,"YES"," "))</f>
        <v>YES</v>
      </c>
      <c r="AD7" s="15">
        <v>62</v>
      </c>
      <c r="AE7" s="15" t="str">
        <f>IF(AD7="AB","NO",IF(AD7&gt;=50,"YES","NO"))</f>
        <v>YES</v>
      </c>
      <c r="AF7" s="15"/>
      <c r="AG7" s="15" t="str">
        <f>IF(AF7="AB","NO",IF(AF7&gt;=50,"YES"," "))</f>
        <v xml:space="preserve"> </v>
      </c>
      <c r="AH7" s="15"/>
      <c r="AI7" s="15"/>
      <c r="AJ7" s="19">
        <v>58</v>
      </c>
      <c r="AK7" s="19" t="str">
        <f>IF(AJ7="AB","NO",IF(AJ7&gt;=50,"YES"," "))</f>
        <v>YES</v>
      </c>
      <c r="AL7" s="19">
        <v>57</v>
      </c>
      <c r="AM7" s="19" t="str">
        <f>IF(AL7="AB","NO",IF(AL7&gt;=50,"YES","NO"))</f>
        <v>YES</v>
      </c>
      <c r="AN7" s="19"/>
      <c r="AO7" s="19" t="str">
        <f>IF(AN7="AB","NO",IF(AN7&gt;=50,"YES"," "))</f>
        <v xml:space="preserve"> </v>
      </c>
      <c r="AP7" s="19"/>
      <c r="AQ7" s="19"/>
      <c r="AR7" s="15">
        <v>53</v>
      </c>
      <c r="AS7" s="15" t="str">
        <f>IF(AR7="AB","NO",IF(AR7&gt;=50,"YES"," "))</f>
        <v>YES</v>
      </c>
      <c r="AT7" s="15">
        <v>53</v>
      </c>
      <c r="AU7" s="15" t="str">
        <f>IF(AT7="AB","NO",IF(AT7&gt;=50,"YES","NO"))</f>
        <v>YES</v>
      </c>
      <c r="AV7" s="15"/>
      <c r="AW7" s="15" t="str">
        <f>IF(AV7="AB","NO",IF(AV7&gt;=50,"YES"," "))</f>
        <v xml:space="preserve"> </v>
      </c>
      <c r="AX7" s="15"/>
      <c r="AY7" s="15"/>
    </row>
    <row r="8" spans="1:51" s="4" customFormat="1" ht="16.5" thickBot="1">
      <c r="A8" s="26">
        <v>2</v>
      </c>
      <c r="B8" s="66">
        <v>723715104002</v>
      </c>
      <c r="C8" s="63" t="s">
        <v>233</v>
      </c>
      <c r="D8" s="29">
        <v>55</v>
      </c>
      <c r="E8" s="19" t="str">
        <f t="shared" ref="E8:E59" si="0">IF(D8="AB","NO",IF(D8&gt;=50,"YES"," "))</f>
        <v>YES</v>
      </c>
      <c r="F8" s="29">
        <v>95</v>
      </c>
      <c r="G8" s="19" t="str">
        <f t="shared" ref="G8:G59" si="1">IF(F8="AB","NO",IF(F8&gt;=50,"YES","NO"))</f>
        <v>YES</v>
      </c>
      <c r="H8" s="29"/>
      <c r="I8" s="19" t="str">
        <f t="shared" ref="I8:I57" si="2">IF(H8="AB","NO",IF(H8&gt;=50,"YES"," "))</f>
        <v xml:space="preserve"> </v>
      </c>
      <c r="J8" s="19"/>
      <c r="K8" s="19"/>
      <c r="L8" s="1">
        <v>56</v>
      </c>
      <c r="M8" s="1" t="str">
        <f t="shared" ref="M8:M59" si="3">IF(L8="AB","NO",IF(L8&gt;=50,"YES","NO"))</f>
        <v>YES</v>
      </c>
      <c r="N8" s="1">
        <v>66</v>
      </c>
      <c r="O8" s="1" t="str">
        <f t="shared" ref="O8:O59" si="4">IF(N8="AB","NO",IF(N8&gt;=50,"YES","NO"))</f>
        <v>YES</v>
      </c>
      <c r="P8" s="1"/>
      <c r="Q8" s="1" t="str">
        <f t="shared" ref="Q8:Q57" si="5">IF(P8="AB","NO",IF(P8&gt;=50,"YES"," "))</f>
        <v xml:space="preserve"> </v>
      </c>
      <c r="R8" s="1"/>
      <c r="S8" s="1"/>
      <c r="T8" s="19">
        <v>86</v>
      </c>
      <c r="U8" s="19" t="str">
        <f>IF(T8="AB","NO",IF(T8&gt;=50,"YES","NO"))</f>
        <v>YES</v>
      </c>
      <c r="V8" s="19">
        <v>71</v>
      </c>
      <c r="W8" s="19" t="str">
        <f t="shared" ref="W8:W59" si="6">IF(V8="AB","NO",IF(V8&gt;=50,"YES","NO"))</f>
        <v>YES</v>
      </c>
      <c r="X8" s="19"/>
      <c r="Y8" s="19" t="str">
        <f t="shared" ref="Y8:Y57" si="7">IF(X8="AB","NO",IF(X8&gt;=50,"YES"," "))</f>
        <v xml:space="preserve"> </v>
      </c>
      <c r="Z8" s="19"/>
      <c r="AA8" s="19"/>
      <c r="AB8" s="15">
        <v>84</v>
      </c>
      <c r="AC8" s="15" t="str">
        <f t="shared" ref="AC8:AC57" si="8">IF(AB8="AB","NO",IF(AB8&gt;=50,"YES"," "))</f>
        <v>YES</v>
      </c>
      <c r="AD8" s="15">
        <v>62</v>
      </c>
      <c r="AE8" s="15" t="str">
        <f t="shared" ref="AE8:AE59" si="9">IF(AD8="AB","NO",IF(AD8&gt;=50,"YES","NO"))</f>
        <v>YES</v>
      </c>
      <c r="AF8" s="15"/>
      <c r="AG8" s="15" t="str">
        <f t="shared" ref="AG8:AG57" si="10">IF(AF8="AB","NO",IF(AF8&gt;=50,"YES"," "))</f>
        <v xml:space="preserve"> </v>
      </c>
      <c r="AH8" s="15"/>
      <c r="AI8" s="15"/>
      <c r="AJ8" s="19">
        <v>56</v>
      </c>
      <c r="AK8" s="19" t="str">
        <f>IF(AJ8="AB","NO",IF(AJ8&gt;=50,"YES","NO"))</f>
        <v>YES</v>
      </c>
      <c r="AL8" s="19">
        <v>66</v>
      </c>
      <c r="AM8" s="19" t="str">
        <f t="shared" ref="AM8:AM59" si="11">IF(AL8="AB","NO",IF(AL8&gt;=50,"YES","NO"))</f>
        <v>YES</v>
      </c>
      <c r="AN8" s="19"/>
      <c r="AO8" s="19" t="str">
        <f t="shared" ref="AO8:AO57" si="12">IF(AN8="AB","NO",IF(AN8&gt;=50,"YES"," "))</f>
        <v xml:space="preserve"> </v>
      </c>
      <c r="AP8" s="19"/>
      <c r="AQ8" s="19"/>
      <c r="AR8" s="15">
        <v>78</v>
      </c>
      <c r="AS8" s="15" t="str">
        <f>IF(AR8="AB","NO",IF(AR8&gt;=50,"YES","NO"))</f>
        <v>YES</v>
      </c>
      <c r="AT8" s="15">
        <v>78</v>
      </c>
      <c r="AU8" s="15" t="str">
        <f t="shared" ref="AU8:AU59" si="13">IF(AT8="AB","NO",IF(AT8&gt;=50,"YES","NO"))</f>
        <v>YES</v>
      </c>
      <c r="AV8" s="15"/>
      <c r="AW8" s="15" t="str">
        <f t="shared" ref="AW8:AW57" si="14">IF(AV8="AB","NO",IF(AV8&gt;=50,"YES"," "))</f>
        <v xml:space="preserve"> </v>
      </c>
      <c r="AX8" s="15"/>
      <c r="AY8" s="15"/>
    </row>
    <row r="9" spans="1:51" s="4" customFormat="1" ht="16.5" thickBot="1">
      <c r="A9" s="26">
        <v>3</v>
      </c>
      <c r="B9" s="66">
        <v>723715104003</v>
      </c>
      <c r="C9" s="64" t="s">
        <v>234</v>
      </c>
      <c r="D9" s="29">
        <v>38</v>
      </c>
      <c r="E9" s="19" t="s">
        <v>225</v>
      </c>
      <c r="F9" s="29">
        <v>37</v>
      </c>
      <c r="G9" s="19" t="str">
        <f t="shared" si="1"/>
        <v>NO</v>
      </c>
      <c r="H9" s="29"/>
      <c r="I9" s="19" t="str">
        <f t="shared" si="2"/>
        <v xml:space="preserve"> </v>
      </c>
      <c r="J9" s="19"/>
      <c r="K9" s="19"/>
      <c r="L9" s="1">
        <v>36</v>
      </c>
      <c r="M9" s="1" t="str">
        <f t="shared" si="3"/>
        <v>NO</v>
      </c>
      <c r="N9" s="1">
        <v>38</v>
      </c>
      <c r="O9" s="1" t="str">
        <f t="shared" si="4"/>
        <v>NO</v>
      </c>
      <c r="P9" s="1"/>
      <c r="Q9" s="1" t="str">
        <f t="shared" si="5"/>
        <v xml:space="preserve"> </v>
      </c>
      <c r="R9" s="1"/>
      <c r="S9" s="1"/>
      <c r="T9" s="19">
        <v>15</v>
      </c>
      <c r="U9" s="19" t="str">
        <f>IF(T9="AB","NO",IF(T9&gt;=50,"YES","NO"))</f>
        <v>NO</v>
      </c>
      <c r="V9" s="19">
        <v>43</v>
      </c>
      <c r="W9" s="19" t="str">
        <f t="shared" si="6"/>
        <v>NO</v>
      </c>
      <c r="X9" s="19"/>
      <c r="Y9" s="19" t="str">
        <f t="shared" si="7"/>
        <v xml:space="preserve"> </v>
      </c>
      <c r="Z9" s="19"/>
      <c r="AA9" s="19"/>
      <c r="AB9" s="15">
        <v>53</v>
      </c>
      <c r="AC9" s="15" t="str">
        <f t="shared" si="8"/>
        <v>YES</v>
      </c>
      <c r="AD9" s="15">
        <v>42</v>
      </c>
      <c r="AE9" s="15" t="str">
        <f t="shared" si="9"/>
        <v>NO</v>
      </c>
      <c r="AF9" s="15"/>
      <c r="AG9" s="15" t="str">
        <f t="shared" si="10"/>
        <v xml:space="preserve"> </v>
      </c>
      <c r="AH9" s="15"/>
      <c r="AI9" s="15"/>
      <c r="AJ9" s="19">
        <v>28</v>
      </c>
      <c r="AK9" s="19" t="str">
        <f t="shared" ref="AK9:AK59" si="15">IF(AJ9="AB","NO",IF(AJ9&gt;=50,"YES","NO"))</f>
        <v>NO</v>
      </c>
      <c r="AL9" s="19">
        <v>64</v>
      </c>
      <c r="AM9" s="19" t="str">
        <f t="shared" si="11"/>
        <v>YES</v>
      </c>
      <c r="AN9" s="19"/>
      <c r="AO9" s="19" t="str">
        <f t="shared" si="12"/>
        <v xml:space="preserve"> </v>
      </c>
      <c r="AP9" s="19"/>
      <c r="AQ9" s="19"/>
      <c r="AR9" s="15">
        <v>45</v>
      </c>
      <c r="AS9" s="15" t="str">
        <f t="shared" ref="AS9:AS59" si="16">IF(AR9="AB","NO",IF(AR9&gt;=50,"YES","NO"))</f>
        <v>NO</v>
      </c>
      <c r="AT9" s="15">
        <v>45</v>
      </c>
      <c r="AU9" s="15" t="str">
        <f t="shared" si="13"/>
        <v>NO</v>
      </c>
      <c r="AV9" s="15"/>
      <c r="AW9" s="15" t="str">
        <f t="shared" si="14"/>
        <v xml:space="preserve"> </v>
      </c>
      <c r="AX9" s="15"/>
      <c r="AY9" s="15"/>
    </row>
    <row r="10" spans="1:51" s="4" customFormat="1" ht="16.5" thickBot="1">
      <c r="A10" s="26">
        <v>4</v>
      </c>
      <c r="B10" s="66">
        <v>723715104004</v>
      </c>
      <c r="C10" s="64" t="s">
        <v>235</v>
      </c>
      <c r="D10" s="29">
        <v>60</v>
      </c>
      <c r="E10" s="19" t="str">
        <f t="shared" si="0"/>
        <v>YES</v>
      </c>
      <c r="F10" s="29">
        <v>90</v>
      </c>
      <c r="G10" s="19" t="str">
        <f t="shared" si="1"/>
        <v>YES</v>
      </c>
      <c r="H10" s="29"/>
      <c r="I10" s="19" t="str">
        <f t="shared" si="2"/>
        <v xml:space="preserve"> </v>
      </c>
      <c r="J10" s="19"/>
      <c r="K10" s="19"/>
      <c r="L10" s="1">
        <v>56</v>
      </c>
      <c r="M10" s="1" t="str">
        <f t="shared" si="3"/>
        <v>YES</v>
      </c>
      <c r="N10" s="1">
        <v>56</v>
      </c>
      <c r="O10" s="1" t="str">
        <f t="shared" si="4"/>
        <v>YES</v>
      </c>
      <c r="P10" s="1"/>
      <c r="Q10" s="1" t="str">
        <f t="shared" si="5"/>
        <v xml:space="preserve"> </v>
      </c>
      <c r="R10" s="1"/>
      <c r="S10" s="1"/>
      <c r="T10" s="19">
        <v>87</v>
      </c>
      <c r="U10" s="19" t="str">
        <f t="shared" ref="U10:U59" si="17">IF(T10="AB","NO",IF(T10&gt;=50,"YES","NO"))</f>
        <v>YES</v>
      </c>
      <c r="V10" s="19">
        <v>73</v>
      </c>
      <c r="W10" s="19" t="str">
        <f t="shared" si="6"/>
        <v>YES</v>
      </c>
      <c r="X10" s="19"/>
      <c r="Y10" s="19" t="str">
        <f t="shared" si="7"/>
        <v xml:space="preserve"> </v>
      </c>
      <c r="Z10" s="19"/>
      <c r="AA10" s="19"/>
      <c r="AB10" s="15">
        <v>84</v>
      </c>
      <c r="AC10" s="15" t="str">
        <f t="shared" si="8"/>
        <v>YES</v>
      </c>
      <c r="AD10" s="15">
        <v>50</v>
      </c>
      <c r="AE10" s="15" t="str">
        <f t="shared" si="9"/>
        <v>YES</v>
      </c>
      <c r="AF10" s="15"/>
      <c r="AG10" s="15" t="str">
        <f t="shared" si="10"/>
        <v xml:space="preserve"> </v>
      </c>
      <c r="AH10" s="15"/>
      <c r="AI10" s="15"/>
      <c r="AJ10" s="19">
        <v>60</v>
      </c>
      <c r="AK10" s="19" t="str">
        <f t="shared" si="15"/>
        <v>YES</v>
      </c>
      <c r="AL10" s="19">
        <v>58</v>
      </c>
      <c r="AM10" s="19" t="str">
        <f t="shared" si="11"/>
        <v>YES</v>
      </c>
      <c r="AN10" s="19"/>
      <c r="AO10" s="19" t="str">
        <f t="shared" si="12"/>
        <v xml:space="preserve"> </v>
      </c>
      <c r="AP10" s="19"/>
      <c r="AQ10" s="19"/>
      <c r="AR10" s="15">
        <v>80</v>
      </c>
      <c r="AS10" s="15" t="str">
        <f t="shared" si="16"/>
        <v>YES</v>
      </c>
      <c r="AT10" s="15">
        <v>80</v>
      </c>
      <c r="AU10" s="15" t="str">
        <f t="shared" si="13"/>
        <v>YES</v>
      </c>
      <c r="AV10" s="15"/>
      <c r="AW10" s="15" t="str">
        <f t="shared" si="14"/>
        <v xml:space="preserve"> </v>
      </c>
      <c r="AX10" s="15"/>
      <c r="AY10" s="15"/>
    </row>
    <row r="11" spans="1:51" s="4" customFormat="1" ht="16.5" thickBot="1">
      <c r="A11" s="26">
        <v>5</v>
      </c>
      <c r="B11" s="66">
        <v>723715104005</v>
      </c>
      <c r="C11" s="64" t="s">
        <v>236</v>
      </c>
      <c r="D11" s="29">
        <v>52</v>
      </c>
      <c r="E11" s="19" t="str">
        <f t="shared" si="0"/>
        <v>YES</v>
      </c>
      <c r="F11" s="29">
        <v>67</v>
      </c>
      <c r="G11" s="19" t="str">
        <f t="shared" si="1"/>
        <v>YES</v>
      </c>
      <c r="H11" s="29"/>
      <c r="I11" s="19" t="str">
        <f t="shared" si="2"/>
        <v xml:space="preserve"> </v>
      </c>
      <c r="J11" s="19"/>
      <c r="K11" s="19"/>
      <c r="L11" s="1">
        <v>58</v>
      </c>
      <c r="M11" s="1" t="str">
        <f t="shared" si="3"/>
        <v>YES</v>
      </c>
      <c r="N11" s="1">
        <v>67</v>
      </c>
      <c r="O11" s="1" t="str">
        <f t="shared" si="4"/>
        <v>YES</v>
      </c>
      <c r="P11" s="1"/>
      <c r="Q11" s="1" t="str">
        <f t="shared" si="5"/>
        <v xml:space="preserve"> </v>
      </c>
      <c r="R11" s="1"/>
      <c r="S11" s="1"/>
      <c r="T11" s="19">
        <v>71</v>
      </c>
      <c r="U11" s="19" t="str">
        <f t="shared" si="17"/>
        <v>YES</v>
      </c>
      <c r="V11" s="19">
        <v>63</v>
      </c>
      <c r="W11" s="19" t="str">
        <f t="shared" si="6"/>
        <v>YES</v>
      </c>
      <c r="X11" s="19"/>
      <c r="Y11" s="19" t="str">
        <f t="shared" si="7"/>
        <v xml:space="preserve"> </v>
      </c>
      <c r="Z11" s="19"/>
      <c r="AA11" s="19"/>
      <c r="AB11" s="15">
        <v>70</v>
      </c>
      <c r="AC11" s="15" t="str">
        <f t="shared" si="8"/>
        <v>YES</v>
      </c>
      <c r="AD11" s="15">
        <v>42</v>
      </c>
      <c r="AE11" s="15" t="str">
        <f t="shared" si="9"/>
        <v>NO</v>
      </c>
      <c r="AF11" s="15"/>
      <c r="AG11" s="15" t="str">
        <f t="shared" si="10"/>
        <v xml:space="preserve"> </v>
      </c>
      <c r="AH11" s="15"/>
      <c r="AI11" s="15"/>
      <c r="AJ11" s="19">
        <v>62</v>
      </c>
      <c r="AK11" s="19" t="str">
        <f t="shared" si="15"/>
        <v>YES</v>
      </c>
      <c r="AL11" s="19">
        <v>52</v>
      </c>
      <c r="AM11" s="19" t="str">
        <f t="shared" si="11"/>
        <v>YES</v>
      </c>
      <c r="AN11" s="19"/>
      <c r="AO11" s="19" t="str">
        <f t="shared" si="12"/>
        <v xml:space="preserve"> </v>
      </c>
      <c r="AP11" s="19"/>
      <c r="AQ11" s="19"/>
      <c r="AR11" s="15">
        <v>90</v>
      </c>
      <c r="AS11" s="15" t="str">
        <f t="shared" si="16"/>
        <v>YES</v>
      </c>
      <c r="AT11" s="15">
        <v>90</v>
      </c>
      <c r="AU11" s="15" t="str">
        <f t="shared" si="13"/>
        <v>YES</v>
      </c>
      <c r="AV11" s="15"/>
      <c r="AW11" s="15" t="str">
        <f t="shared" si="14"/>
        <v xml:space="preserve"> </v>
      </c>
      <c r="AX11" s="15"/>
      <c r="AY11" s="15"/>
    </row>
    <row r="12" spans="1:51" s="60" customFormat="1" ht="16.5" thickBot="1">
      <c r="A12" s="26">
        <v>6</v>
      </c>
      <c r="B12" s="66">
        <v>723715104006</v>
      </c>
      <c r="C12" s="64" t="s">
        <v>237</v>
      </c>
      <c r="D12" s="29">
        <v>51</v>
      </c>
      <c r="E12" s="19" t="str">
        <f t="shared" si="0"/>
        <v>YES</v>
      </c>
      <c r="F12" s="29">
        <v>63</v>
      </c>
      <c r="G12" s="19" t="str">
        <f t="shared" si="1"/>
        <v>YES</v>
      </c>
      <c r="H12" s="29"/>
      <c r="I12" s="19"/>
      <c r="J12" s="19"/>
      <c r="K12" s="19"/>
      <c r="L12" s="1">
        <v>41</v>
      </c>
      <c r="M12" s="1" t="str">
        <f t="shared" si="3"/>
        <v>NO</v>
      </c>
      <c r="N12" s="1">
        <v>27</v>
      </c>
      <c r="O12" s="1" t="str">
        <f t="shared" si="4"/>
        <v>NO</v>
      </c>
      <c r="P12" s="1"/>
      <c r="Q12" s="1"/>
      <c r="R12" s="1"/>
      <c r="S12" s="1"/>
      <c r="T12" s="19">
        <v>70</v>
      </c>
      <c r="U12" s="19" t="str">
        <f t="shared" si="17"/>
        <v>YES</v>
      </c>
      <c r="V12" s="19">
        <v>60</v>
      </c>
      <c r="W12" s="19" t="str">
        <f t="shared" si="6"/>
        <v>YES</v>
      </c>
      <c r="X12" s="19"/>
      <c r="Y12" s="19"/>
      <c r="Z12" s="19"/>
      <c r="AA12" s="19"/>
      <c r="AB12" s="15">
        <v>50</v>
      </c>
      <c r="AC12" s="15" t="str">
        <f t="shared" si="8"/>
        <v>YES</v>
      </c>
      <c r="AD12" s="15">
        <v>16</v>
      </c>
      <c r="AE12" s="15" t="str">
        <f t="shared" si="9"/>
        <v>NO</v>
      </c>
      <c r="AF12" s="15"/>
      <c r="AG12" s="15"/>
      <c r="AH12" s="15"/>
      <c r="AI12" s="15"/>
      <c r="AJ12" s="19">
        <v>53</v>
      </c>
      <c r="AK12" s="19" t="str">
        <f t="shared" si="15"/>
        <v>YES</v>
      </c>
      <c r="AL12" s="19">
        <v>58</v>
      </c>
      <c r="AM12" s="19" t="str">
        <f t="shared" si="11"/>
        <v>YES</v>
      </c>
      <c r="AN12" s="19"/>
      <c r="AO12" s="19"/>
      <c r="AP12" s="19"/>
      <c r="AQ12" s="19"/>
      <c r="AR12" s="15">
        <v>67</v>
      </c>
      <c r="AS12" s="15" t="str">
        <f t="shared" si="16"/>
        <v>YES</v>
      </c>
      <c r="AT12" s="15">
        <v>67</v>
      </c>
      <c r="AU12" s="15" t="str">
        <f t="shared" si="13"/>
        <v>YES</v>
      </c>
      <c r="AV12" s="15"/>
      <c r="AW12" s="15"/>
      <c r="AX12" s="15"/>
      <c r="AY12" s="15"/>
    </row>
    <row r="13" spans="1:51" s="60" customFormat="1" ht="16.5" thickBot="1">
      <c r="A13" s="26">
        <v>7</v>
      </c>
      <c r="B13" s="66">
        <v>723715104007</v>
      </c>
      <c r="C13" s="64" t="s">
        <v>238</v>
      </c>
      <c r="D13" s="29">
        <v>73</v>
      </c>
      <c r="E13" s="19" t="str">
        <f t="shared" si="0"/>
        <v>YES</v>
      </c>
      <c r="F13" s="29">
        <v>76</v>
      </c>
      <c r="G13" s="19" t="str">
        <f t="shared" si="1"/>
        <v>YES</v>
      </c>
      <c r="H13" s="29"/>
      <c r="I13" s="19"/>
      <c r="J13" s="19"/>
      <c r="K13" s="19"/>
      <c r="L13" s="1">
        <v>53</v>
      </c>
      <c r="M13" s="1" t="str">
        <f t="shared" si="3"/>
        <v>YES</v>
      </c>
      <c r="N13" s="1">
        <v>56</v>
      </c>
      <c r="O13" s="1" t="str">
        <f t="shared" si="4"/>
        <v>YES</v>
      </c>
      <c r="P13" s="1"/>
      <c r="Q13" s="1"/>
      <c r="R13" s="1"/>
      <c r="S13" s="1"/>
      <c r="T13" s="19" t="s">
        <v>224</v>
      </c>
      <c r="U13" s="19" t="str">
        <f t="shared" si="17"/>
        <v>NO</v>
      </c>
      <c r="V13" s="19">
        <v>61</v>
      </c>
      <c r="W13" s="19" t="str">
        <f t="shared" si="6"/>
        <v>YES</v>
      </c>
      <c r="X13" s="19"/>
      <c r="Y13" s="19"/>
      <c r="Z13" s="19"/>
      <c r="AA13" s="19"/>
      <c r="AB13" s="15">
        <v>62</v>
      </c>
      <c r="AC13" s="15" t="str">
        <f t="shared" si="8"/>
        <v>YES</v>
      </c>
      <c r="AD13" s="15">
        <v>66</v>
      </c>
      <c r="AE13" s="15" t="str">
        <f t="shared" si="9"/>
        <v>YES</v>
      </c>
      <c r="AF13" s="15"/>
      <c r="AG13" s="15"/>
      <c r="AH13" s="15"/>
      <c r="AI13" s="15"/>
      <c r="AJ13" s="19">
        <v>42</v>
      </c>
      <c r="AK13" s="19" t="str">
        <f t="shared" si="15"/>
        <v>NO</v>
      </c>
      <c r="AL13" s="19">
        <v>70</v>
      </c>
      <c r="AM13" s="19" t="str">
        <f t="shared" si="11"/>
        <v>YES</v>
      </c>
      <c r="AN13" s="19"/>
      <c r="AO13" s="19"/>
      <c r="AP13" s="19"/>
      <c r="AQ13" s="19"/>
      <c r="AR13" s="15">
        <v>62</v>
      </c>
      <c r="AS13" s="15" t="str">
        <f t="shared" si="16"/>
        <v>YES</v>
      </c>
      <c r="AT13" s="15">
        <v>62</v>
      </c>
      <c r="AU13" s="15" t="str">
        <f t="shared" si="13"/>
        <v>YES</v>
      </c>
      <c r="AV13" s="15"/>
      <c r="AW13" s="15"/>
      <c r="AX13" s="15"/>
      <c r="AY13" s="15"/>
    </row>
    <row r="14" spans="1:51" s="4" customFormat="1" ht="16.5" thickBot="1">
      <c r="A14" s="26">
        <v>8</v>
      </c>
      <c r="B14" s="66">
        <v>723715104008</v>
      </c>
      <c r="C14" s="64" t="s">
        <v>239</v>
      </c>
      <c r="D14" s="29">
        <v>57</v>
      </c>
      <c r="E14" s="19" t="str">
        <f t="shared" si="0"/>
        <v>YES</v>
      </c>
      <c r="F14" s="29">
        <v>26</v>
      </c>
      <c r="G14" s="19" t="str">
        <f t="shared" si="1"/>
        <v>NO</v>
      </c>
      <c r="H14" s="29"/>
      <c r="I14" s="19" t="str">
        <f t="shared" si="2"/>
        <v xml:space="preserve"> </v>
      </c>
      <c r="J14" s="19"/>
      <c r="K14" s="19"/>
      <c r="L14" s="1">
        <v>85</v>
      </c>
      <c r="M14" s="1" t="str">
        <f t="shared" si="3"/>
        <v>YES</v>
      </c>
      <c r="N14" s="1">
        <v>55</v>
      </c>
      <c r="O14" s="1" t="str">
        <f t="shared" si="4"/>
        <v>YES</v>
      </c>
      <c r="P14" s="1"/>
      <c r="Q14" s="1" t="str">
        <f t="shared" si="5"/>
        <v xml:space="preserve"> </v>
      </c>
      <c r="R14" s="1"/>
      <c r="S14" s="1"/>
      <c r="T14" s="19">
        <v>67</v>
      </c>
      <c r="U14" s="19" t="str">
        <f t="shared" si="17"/>
        <v>YES</v>
      </c>
      <c r="V14" s="19">
        <v>56</v>
      </c>
      <c r="W14" s="19" t="str">
        <f t="shared" si="6"/>
        <v>YES</v>
      </c>
      <c r="X14" s="19"/>
      <c r="Y14" s="19" t="str">
        <f t="shared" si="7"/>
        <v xml:space="preserve"> </v>
      </c>
      <c r="Z14" s="19"/>
      <c r="AA14" s="19"/>
      <c r="AB14" s="15">
        <v>52</v>
      </c>
      <c r="AC14" s="15" t="str">
        <f t="shared" si="8"/>
        <v>YES</v>
      </c>
      <c r="AD14" s="15">
        <v>30</v>
      </c>
      <c r="AE14" s="15" t="str">
        <f t="shared" si="9"/>
        <v>NO</v>
      </c>
      <c r="AF14" s="15"/>
      <c r="AG14" s="15" t="str">
        <f t="shared" si="10"/>
        <v xml:space="preserve"> </v>
      </c>
      <c r="AH14" s="15"/>
      <c r="AI14" s="15"/>
      <c r="AJ14" s="19">
        <v>58</v>
      </c>
      <c r="AK14" s="19" t="str">
        <f t="shared" si="15"/>
        <v>YES</v>
      </c>
      <c r="AL14" s="19">
        <v>62</v>
      </c>
      <c r="AM14" s="19" t="str">
        <f t="shared" si="11"/>
        <v>YES</v>
      </c>
      <c r="AN14" s="19"/>
      <c r="AO14" s="19" t="str">
        <f t="shared" si="12"/>
        <v xml:space="preserve"> </v>
      </c>
      <c r="AP14" s="19"/>
      <c r="AQ14" s="19"/>
      <c r="AR14" s="15">
        <v>47</v>
      </c>
      <c r="AS14" s="15" t="str">
        <f t="shared" si="16"/>
        <v>NO</v>
      </c>
      <c r="AT14" s="15">
        <v>32</v>
      </c>
      <c r="AU14" s="15" t="str">
        <f t="shared" si="13"/>
        <v>NO</v>
      </c>
      <c r="AV14" s="15"/>
      <c r="AW14" s="15" t="str">
        <f t="shared" si="14"/>
        <v xml:space="preserve"> </v>
      </c>
      <c r="AX14" s="15"/>
      <c r="AY14" s="15"/>
    </row>
    <row r="15" spans="1:51" s="4" customFormat="1" ht="16.5" thickBot="1">
      <c r="A15" s="26">
        <v>9</v>
      </c>
      <c r="B15" s="66">
        <v>723715104009</v>
      </c>
      <c r="C15" s="64" t="s">
        <v>240</v>
      </c>
      <c r="D15" s="29">
        <v>34</v>
      </c>
      <c r="E15" s="19" t="s">
        <v>225</v>
      </c>
      <c r="F15" s="29">
        <v>69</v>
      </c>
      <c r="G15" s="19" t="str">
        <f t="shared" si="1"/>
        <v>YES</v>
      </c>
      <c r="H15" s="29"/>
      <c r="I15" s="19" t="str">
        <f t="shared" si="2"/>
        <v xml:space="preserve"> </v>
      </c>
      <c r="J15" s="19"/>
      <c r="K15" s="19"/>
      <c r="L15" s="1">
        <v>50</v>
      </c>
      <c r="M15" s="1" t="str">
        <f t="shared" si="3"/>
        <v>YES</v>
      </c>
      <c r="N15" s="1">
        <v>58</v>
      </c>
      <c r="O15" s="1" t="str">
        <f t="shared" si="4"/>
        <v>YES</v>
      </c>
      <c r="P15" s="1"/>
      <c r="Q15" s="1" t="str">
        <f t="shared" si="5"/>
        <v xml:space="preserve"> </v>
      </c>
      <c r="R15" s="1"/>
      <c r="S15" s="1"/>
      <c r="T15" s="19">
        <v>77</v>
      </c>
      <c r="U15" s="19" t="str">
        <f t="shared" si="17"/>
        <v>YES</v>
      </c>
      <c r="V15" s="19">
        <v>61</v>
      </c>
      <c r="W15" s="19" t="str">
        <f t="shared" si="6"/>
        <v>YES</v>
      </c>
      <c r="X15" s="19"/>
      <c r="Y15" s="19" t="str">
        <f t="shared" si="7"/>
        <v xml:space="preserve"> </v>
      </c>
      <c r="Z15" s="19"/>
      <c r="AA15" s="19"/>
      <c r="AB15" s="15">
        <v>72</v>
      </c>
      <c r="AC15" s="15" t="str">
        <f t="shared" si="8"/>
        <v>YES</v>
      </c>
      <c r="AD15" s="15">
        <v>51</v>
      </c>
      <c r="AE15" s="15" t="str">
        <f t="shared" si="9"/>
        <v>YES</v>
      </c>
      <c r="AF15" s="15"/>
      <c r="AG15" s="15" t="str">
        <f t="shared" si="10"/>
        <v xml:space="preserve"> </v>
      </c>
      <c r="AH15" s="15"/>
      <c r="AI15" s="15"/>
      <c r="AJ15" s="19">
        <v>44</v>
      </c>
      <c r="AK15" s="19" t="str">
        <f t="shared" si="15"/>
        <v>NO</v>
      </c>
      <c r="AL15" s="19">
        <v>56</v>
      </c>
      <c r="AM15" s="19" t="str">
        <f t="shared" si="11"/>
        <v>YES</v>
      </c>
      <c r="AN15" s="19"/>
      <c r="AO15" s="19" t="str">
        <f t="shared" si="12"/>
        <v xml:space="preserve"> </v>
      </c>
      <c r="AP15" s="19"/>
      <c r="AQ15" s="19"/>
      <c r="AR15" s="15">
        <v>68</v>
      </c>
      <c r="AS15" s="15" t="str">
        <f t="shared" si="16"/>
        <v>YES</v>
      </c>
      <c r="AT15" s="15">
        <v>68</v>
      </c>
      <c r="AU15" s="15" t="str">
        <f t="shared" si="13"/>
        <v>YES</v>
      </c>
      <c r="AV15" s="15"/>
      <c r="AW15" s="15" t="str">
        <f t="shared" si="14"/>
        <v xml:space="preserve"> </v>
      </c>
      <c r="AX15" s="15"/>
      <c r="AY15" s="15"/>
    </row>
    <row r="16" spans="1:51" s="4" customFormat="1" ht="16.5" thickBot="1">
      <c r="A16" s="26">
        <v>10</v>
      </c>
      <c r="B16" s="66">
        <v>723715104010</v>
      </c>
      <c r="C16" s="64" t="s">
        <v>241</v>
      </c>
      <c r="D16" s="29">
        <v>72</v>
      </c>
      <c r="E16" s="19" t="str">
        <f t="shared" si="0"/>
        <v>YES</v>
      </c>
      <c r="F16" s="29">
        <v>93</v>
      </c>
      <c r="G16" s="19" t="str">
        <f t="shared" si="1"/>
        <v>YES</v>
      </c>
      <c r="H16" s="29"/>
      <c r="I16" s="19" t="str">
        <f t="shared" si="2"/>
        <v xml:space="preserve"> </v>
      </c>
      <c r="J16" s="19"/>
      <c r="K16" s="19"/>
      <c r="L16" s="1">
        <v>50</v>
      </c>
      <c r="M16" s="1" t="str">
        <f t="shared" si="3"/>
        <v>YES</v>
      </c>
      <c r="N16" s="1">
        <v>66</v>
      </c>
      <c r="O16" s="1" t="str">
        <f t="shared" si="4"/>
        <v>YES</v>
      </c>
      <c r="P16" s="1"/>
      <c r="Q16" s="1" t="str">
        <f t="shared" si="5"/>
        <v xml:space="preserve"> </v>
      </c>
      <c r="R16" s="1"/>
      <c r="S16" s="1"/>
      <c r="T16" s="19">
        <v>75</v>
      </c>
      <c r="U16" s="19" t="str">
        <f t="shared" si="17"/>
        <v>YES</v>
      </c>
      <c r="V16" s="19">
        <v>71</v>
      </c>
      <c r="W16" s="19" t="str">
        <f t="shared" si="6"/>
        <v>YES</v>
      </c>
      <c r="X16" s="19"/>
      <c r="Y16" s="19" t="str">
        <f t="shared" si="7"/>
        <v xml:space="preserve"> </v>
      </c>
      <c r="Z16" s="19"/>
      <c r="AA16" s="19"/>
      <c r="AB16" s="15">
        <v>76</v>
      </c>
      <c r="AC16" s="15" t="str">
        <f t="shared" si="8"/>
        <v>YES</v>
      </c>
      <c r="AD16" s="15">
        <v>68</v>
      </c>
      <c r="AE16" s="15" t="str">
        <f t="shared" si="9"/>
        <v>YES</v>
      </c>
      <c r="AF16" s="15"/>
      <c r="AG16" s="15" t="str">
        <f t="shared" si="10"/>
        <v xml:space="preserve"> </v>
      </c>
      <c r="AH16" s="15"/>
      <c r="AI16" s="15"/>
      <c r="AJ16" s="19">
        <v>58</v>
      </c>
      <c r="AK16" s="19" t="str">
        <f t="shared" si="15"/>
        <v>YES</v>
      </c>
      <c r="AL16" s="19">
        <v>66</v>
      </c>
      <c r="AM16" s="19" t="str">
        <f t="shared" si="11"/>
        <v>YES</v>
      </c>
      <c r="AN16" s="19"/>
      <c r="AO16" s="19" t="str">
        <f t="shared" si="12"/>
        <v xml:space="preserve"> </v>
      </c>
      <c r="AP16" s="19"/>
      <c r="AQ16" s="19"/>
      <c r="AR16" s="15">
        <v>79</v>
      </c>
      <c r="AS16" s="15" t="str">
        <f t="shared" si="16"/>
        <v>YES</v>
      </c>
      <c r="AT16" s="15">
        <v>79</v>
      </c>
      <c r="AU16" s="15" t="str">
        <f t="shared" si="13"/>
        <v>YES</v>
      </c>
      <c r="AV16" s="15"/>
      <c r="AW16" s="15" t="str">
        <f t="shared" si="14"/>
        <v xml:space="preserve"> </v>
      </c>
      <c r="AX16" s="15"/>
      <c r="AY16" s="15"/>
    </row>
    <row r="17" spans="1:51" s="4" customFormat="1" ht="16.5" thickBot="1">
      <c r="A17" s="26">
        <v>11</v>
      </c>
      <c r="B17" s="66">
        <v>723715104011</v>
      </c>
      <c r="C17" s="64" t="s">
        <v>242</v>
      </c>
      <c r="D17" s="29">
        <v>60</v>
      </c>
      <c r="E17" s="19" t="str">
        <f t="shared" si="0"/>
        <v>YES</v>
      </c>
      <c r="F17" s="29">
        <v>24</v>
      </c>
      <c r="G17" s="19" t="str">
        <f t="shared" si="1"/>
        <v>NO</v>
      </c>
      <c r="H17" s="29"/>
      <c r="I17" s="19" t="str">
        <f t="shared" si="2"/>
        <v xml:space="preserve"> </v>
      </c>
      <c r="J17" s="19"/>
      <c r="K17" s="19"/>
      <c r="L17" s="1">
        <v>69</v>
      </c>
      <c r="M17" s="1" t="str">
        <f t="shared" si="3"/>
        <v>YES</v>
      </c>
      <c r="N17" s="1">
        <v>59</v>
      </c>
      <c r="O17" s="1" t="str">
        <f t="shared" si="4"/>
        <v>YES</v>
      </c>
      <c r="P17" s="1"/>
      <c r="Q17" s="1" t="str">
        <f t="shared" si="5"/>
        <v xml:space="preserve"> </v>
      </c>
      <c r="R17" s="1"/>
      <c r="S17" s="1"/>
      <c r="T17" s="19">
        <v>63</v>
      </c>
      <c r="U17" s="19" t="str">
        <f t="shared" si="17"/>
        <v>YES</v>
      </c>
      <c r="V17" s="19">
        <v>63</v>
      </c>
      <c r="W17" s="19" t="str">
        <f t="shared" si="6"/>
        <v>YES</v>
      </c>
      <c r="X17" s="19"/>
      <c r="Y17" s="19" t="str">
        <f t="shared" si="7"/>
        <v xml:space="preserve"> </v>
      </c>
      <c r="Z17" s="19"/>
      <c r="AA17" s="19"/>
      <c r="AB17" s="15">
        <v>63</v>
      </c>
      <c r="AC17" s="15" t="str">
        <f t="shared" si="8"/>
        <v>YES</v>
      </c>
      <c r="AD17" s="15">
        <v>24</v>
      </c>
      <c r="AE17" s="15" t="str">
        <f t="shared" si="9"/>
        <v>NO</v>
      </c>
      <c r="AF17" s="15"/>
      <c r="AG17" s="15" t="str">
        <f t="shared" si="10"/>
        <v xml:space="preserve"> </v>
      </c>
      <c r="AH17" s="15"/>
      <c r="AI17" s="15"/>
      <c r="AJ17" s="19">
        <v>52</v>
      </c>
      <c r="AK17" s="19" t="str">
        <f t="shared" si="15"/>
        <v>YES</v>
      </c>
      <c r="AL17" s="19">
        <v>62</v>
      </c>
      <c r="AM17" s="19" t="str">
        <f t="shared" si="11"/>
        <v>YES</v>
      </c>
      <c r="AN17" s="19"/>
      <c r="AO17" s="19" t="str">
        <f t="shared" si="12"/>
        <v xml:space="preserve"> </v>
      </c>
      <c r="AP17" s="19"/>
      <c r="AQ17" s="19"/>
      <c r="AR17" s="15">
        <v>30</v>
      </c>
      <c r="AS17" s="15" t="str">
        <f t="shared" si="16"/>
        <v>NO</v>
      </c>
      <c r="AT17" s="15">
        <v>30</v>
      </c>
      <c r="AU17" s="15" t="str">
        <f t="shared" si="13"/>
        <v>NO</v>
      </c>
      <c r="AV17" s="15"/>
      <c r="AW17" s="15" t="str">
        <f t="shared" si="14"/>
        <v xml:space="preserve"> </v>
      </c>
      <c r="AX17" s="15"/>
      <c r="AY17" s="15"/>
    </row>
    <row r="18" spans="1:51" s="4" customFormat="1" ht="16.5" thickBot="1">
      <c r="A18" s="26">
        <v>12</v>
      </c>
      <c r="B18" s="66">
        <v>723715104012</v>
      </c>
      <c r="C18" s="64" t="s">
        <v>243</v>
      </c>
      <c r="D18" s="29">
        <v>64</v>
      </c>
      <c r="E18" s="19" t="str">
        <f t="shared" si="0"/>
        <v>YES</v>
      </c>
      <c r="F18" s="30">
        <v>76</v>
      </c>
      <c r="G18" s="19" t="str">
        <f t="shared" si="1"/>
        <v>YES</v>
      </c>
      <c r="H18" s="30"/>
      <c r="I18" s="19" t="str">
        <f t="shared" si="2"/>
        <v xml:space="preserve"> </v>
      </c>
      <c r="J18" s="19"/>
      <c r="K18" s="19"/>
      <c r="L18" s="1">
        <v>67</v>
      </c>
      <c r="M18" s="1" t="str">
        <f t="shared" si="3"/>
        <v>YES</v>
      </c>
      <c r="N18" s="1">
        <v>51</v>
      </c>
      <c r="O18" s="1" t="str">
        <f t="shared" si="4"/>
        <v>YES</v>
      </c>
      <c r="P18" s="1"/>
      <c r="Q18" s="1" t="str">
        <f t="shared" si="5"/>
        <v xml:space="preserve"> </v>
      </c>
      <c r="R18" s="1"/>
      <c r="S18" s="1"/>
      <c r="T18" s="19">
        <v>73</v>
      </c>
      <c r="U18" s="19" t="str">
        <f t="shared" si="17"/>
        <v>YES</v>
      </c>
      <c r="V18" s="19">
        <v>68</v>
      </c>
      <c r="W18" s="19" t="str">
        <f t="shared" si="6"/>
        <v>YES</v>
      </c>
      <c r="X18" s="19"/>
      <c r="Y18" s="19" t="str">
        <f t="shared" si="7"/>
        <v xml:space="preserve"> </v>
      </c>
      <c r="Z18" s="19"/>
      <c r="AA18" s="19"/>
      <c r="AB18" s="15">
        <v>70</v>
      </c>
      <c r="AC18" s="15" t="str">
        <f t="shared" si="8"/>
        <v>YES</v>
      </c>
      <c r="AD18" s="15">
        <v>58</v>
      </c>
      <c r="AE18" s="15" t="str">
        <f t="shared" si="9"/>
        <v>YES</v>
      </c>
      <c r="AF18" s="15"/>
      <c r="AG18" s="15" t="str">
        <f t="shared" si="10"/>
        <v xml:space="preserve"> </v>
      </c>
      <c r="AH18" s="15"/>
      <c r="AI18" s="15"/>
      <c r="AJ18" s="19">
        <v>52</v>
      </c>
      <c r="AK18" s="19" t="str">
        <f t="shared" si="15"/>
        <v>YES</v>
      </c>
      <c r="AL18" s="19">
        <v>51</v>
      </c>
      <c r="AM18" s="19" t="str">
        <f t="shared" si="11"/>
        <v>YES</v>
      </c>
      <c r="AN18" s="19"/>
      <c r="AO18" s="19" t="str">
        <f t="shared" si="12"/>
        <v xml:space="preserve"> </v>
      </c>
      <c r="AP18" s="19"/>
      <c r="AQ18" s="19"/>
      <c r="AR18" s="15">
        <v>74</v>
      </c>
      <c r="AS18" s="15" t="str">
        <f t="shared" si="16"/>
        <v>YES</v>
      </c>
      <c r="AT18" s="15">
        <v>74</v>
      </c>
      <c r="AU18" s="15" t="str">
        <f t="shared" si="13"/>
        <v>YES</v>
      </c>
      <c r="AV18" s="15"/>
      <c r="AW18" s="15" t="str">
        <f t="shared" si="14"/>
        <v xml:space="preserve"> </v>
      </c>
      <c r="AX18" s="15"/>
      <c r="AY18" s="15"/>
    </row>
    <row r="19" spans="1:51" s="4" customFormat="1" ht="16.5" thickBot="1">
      <c r="A19" s="26">
        <v>13</v>
      </c>
      <c r="B19" s="66">
        <v>723715104013</v>
      </c>
      <c r="C19" s="64" t="s">
        <v>244</v>
      </c>
      <c r="D19" s="29">
        <v>66</v>
      </c>
      <c r="E19" s="19" t="str">
        <f t="shared" si="0"/>
        <v>YES</v>
      </c>
      <c r="F19" s="29">
        <v>74</v>
      </c>
      <c r="G19" s="19" t="str">
        <f t="shared" si="1"/>
        <v>YES</v>
      </c>
      <c r="H19" s="29"/>
      <c r="I19" s="19" t="str">
        <f t="shared" si="2"/>
        <v xml:space="preserve"> </v>
      </c>
      <c r="J19" s="19"/>
      <c r="K19" s="19"/>
      <c r="L19" s="1">
        <v>51</v>
      </c>
      <c r="M19" s="1" t="str">
        <f t="shared" si="3"/>
        <v>YES</v>
      </c>
      <c r="N19" s="1">
        <v>62</v>
      </c>
      <c r="O19" s="1" t="str">
        <f t="shared" si="4"/>
        <v>YES</v>
      </c>
      <c r="P19" s="1"/>
      <c r="Q19" s="1" t="str">
        <f t="shared" si="5"/>
        <v xml:space="preserve"> </v>
      </c>
      <c r="R19" s="1"/>
      <c r="S19" s="1"/>
      <c r="T19" s="19">
        <v>74</v>
      </c>
      <c r="U19" s="19" t="str">
        <f t="shared" si="17"/>
        <v>YES</v>
      </c>
      <c r="V19" s="19">
        <v>82</v>
      </c>
      <c r="W19" s="19" t="str">
        <f t="shared" si="6"/>
        <v>YES</v>
      </c>
      <c r="X19" s="19"/>
      <c r="Y19" s="19" t="str">
        <f t="shared" si="7"/>
        <v xml:space="preserve"> </v>
      </c>
      <c r="Z19" s="19"/>
      <c r="AA19" s="19"/>
      <c r="AB19" s="15">
        <v>54</v>
      </c>
      <c r="AC19" s="15" t="str">
        <f t="shared" si="8"/>
        <v>YES</v>
      </c>
      <c r="AD19" s="15">
        <v>52</v>
      </c>
      <c r="AE19" s="15" t="str">
        <f t="shared" si="9"/>
        <v>YES</v>
      </c>
      <c r="AF19" s="15"/>
      <c r="AG19" s="15" t="str">
        <f t="shared" si="10"/>
        <v xml:space="preserve"> </v>
      </c>
      <c r="AH19" s="15"/>
      <c r="AI19" s="15"/>
      <c r="AJ19" s="19">
        <v>53</v>
      </c>
      <c r="AK19" s="19" t="str">
        <f t="shared" si="15"/>
        <v>YES</v>
      </c>
      <c r="AL19" s="19">
        <v>66</v>
      </c>
      <c r="AM19" s="19" t="str">
        <f t="shared" si="11"/>
        <v>YES</v>
      </c>
      <c r="AN19" s="19"/>
      <c r="AO19" s="19" t="str">
        <f t="shared" si="12"/>
        <v xml:space="preserve"> </v>
      </c>
      <c r="AP19" s="19"/>
      <c r="AQ19" s="19"/>
      <c r="AR19" s="15">
        <v>65</v>
      </c>
      <c r="AS19" s="15" t="str">
        <f t="shared" si="16"/>
        <v>YES</v>
      </c>
      <c r="AT19" s="15">
        <v>65</v>
      </c>
      <c r="AU19" s="15" t="str">
        <f t="shared" si="13"/>
        <v>YES</v>
      </c>
      <c r="AV19" s="15"/>
      <c r="AW19" s="15" t="str">
        <f t="shared" si="14"/>
        <v xml:space="preserve"> </v>
      </c>
      <c r="AX19" s="15"/>
      <c r="AY19" s="15"/>
    </row>
    <row r="20" spans="1:51" s="60" customFormat="1" ht="16.5" thickBot="1">
      <c r="A20" s="26">
        <v>14</v>
      </c>
      <c r="B20" s="66">
        <v>723715104014</v>
      </c>
      <c r="C20" s="64" t="s">
        <v>245</v>
      </c>
      <c r="D20" s="29">
        <v>63</v>
      </c>
      <c r="E20" s="19" t="str">
        <f t="shared" si="0"/>
        <v>YES</v>
      </c>
      <c r="F20" s="29">
        <v>78</v>
      </c>
      <c r="G20" s="19" t="str">
        <f t="shared" si="1"/>
        <v>YES</v>
      </c>
      <c r="H20" s="29"/>
      <c r="I20" s="19"/>
      <c r="J20" s="19"/>
      <c r="K20" s="19"/>
      <c r="L20" s="1" t="s">
        <v>224</v>
      </c>
      <c r="M20" s="1" t="str">
        <f t="shared" si="3"/>
        <v>NO</v>
      </c>
      <c r="N20" s="1">
        <v>51</v>
      </c>
      <c r="O20" s="1" t="str">
        <f t="shared" si="4"/>
        <v>YES</v>
      </c>
      <c r="P20" s="1"/>
      <c r="Q20" s="1"/>
      <c r="R20" s="1"/>
      <c r="S20" s="1"/>
      <c r="T20" s="19">
        <v>68</v>
      </c>
      <c r="U20" s="19" t="str">
        <f t="shared" si="17"/>
        <v>YES</v>
      </c>
      <c r="V20" s="19">
        <v>57</v>
      </c>
      <c r="W20" s="19" t="str">
        <f t="shared" si="6"/>
        <v>YES</v>
      </c>
      <c r="X20" s="19"/>
      <c r="Y20" s="19"/>
      <c r="Z20" s="19"/>
      <c r="AA20" s="19"/>
      <c r="AB20" s="15">
        <v>70</v>
      </c>
      <c r="AC20" s="15" t="str">
        <f t="shared" si="8"/>
        <v>YES</v>
      </c>
      <c r="AD20" s="15">
        <v>54</v>
      </c>
      <c r="AE20" s="15" t="str">
        <f t="shared" si="9"/>
        <v>YES</v>
      </c>
      <c r="AF20" s="15"/>
      <c r="AG20" s="15"/>
      <c r="AH20" s="15"/>
      <c r="AI20" s="15"/>
      <c r="AJ20" s="19">
        <v>59</v>
      </c>
      <c r="AK20" s="19" t="str">
        <f t="shared" si="15"/>
        <v>YES</v>
      </c>
      <c r="AL20" s="19">
        <v>56</v>
      </c>
      <c r="AM20" s="19" t="str">
        <f t="shared" si="11"/>
        <v>YES</v>
      </c>
      <c r="AN20" s="19"/>
      <c r="AO20" s="19"/>
      <c r="AP20" s="19"/>
      <c r="AQ20" s="19"/>
      <c r="AR20" s="15">
        <v>78</v>
      </c>
      <c r="AS20" s="15" t="str">
        <f t="shared" si="16"/>
        <v>YES</v>
      </c>
      <c r="AT20" s="15">
        <v>78</v>
      </c>
      <c r="AU20" s="15" t="str">
        <f t="shared" si="13"/>
        <v>YES</v>
      </c>
      <c r="AV20" s="15"/>
      <c r="AW20" s="15"/>
      <c r="AX20" s="15"/>
      <c r="AY20" s="15"/>
    </row>
    <row r="21" spans="1:51" s="4" customFormat="1" ht="16.5" thickBot="1">
      <c r="A21" s="26">
        <v>15</v>
      </c>
      <c r="B21" s="66">
        <v>723715104015</v>
      </c>
      <c r="C21" s="64" t="s">
        <v>246</v>
      </c>
      <c r="D21" s="29">
        <v>79</v>
      </c>
      <c r="E21" s="19" t="str">
        <f t="shared" si="0"/>
        <v>YES</v>
      </c>
      <c r="F21" s="29">
        <v>76</v>
      </c>
      <c r="G21" s="19" t="str">
        <f t="shared" si="1"/>
        <v>YES</v>
      </c>
      <c r="H21" s="29"/>
      <c r="I21" s="19" t="str">
        <f t="shared" si="2"/>
        <v xml:space="preserve"> </v>
      </c>
      <c r="J21" s="19"/>
      <c r="K21" s="19"/>
      <c r="L21" s="1">
        <v>75</v>
      </c>
      <c r="M21" s="1" t="str">
        <f t="shared" si="3"/>
        <v>YES</v>
      </c>
      <c r="N21" s="1">
        <v>53</v>
      </c>
      <c r="O21" s="1" t="str">
        <f t="shared" si="4"/>
        <v>YES</v>
      </c>
      <c r="P21" s="1"/>
      <c r="Q21" s="1" t="str">
        <f t="shared" si="5"/>
        <v xml:space="preserve"> </v>
      </c>
      <c r="R21" s="1"/>
      <c r="S21" s="1"/>
      <c r="T21" s="19">
        <v>88</v>
      </c>
      <c r="U21" s="19" t="str">
        <f t="shared" si="17"/>
        <v>YES</v>
      </c>
      <c r="V21" s="19">
        <v>61</v>
      </c>
      <c r="W21" s="19" t="str">
        <f t="shared" si="6"/>
        <v>YES</v>
      </c>
      <c r="X21" s="19"/>
      <c r="Y21" s="19" t="str">
        <f t="shared" si="7"/>
        <v xml:space="preserve"> </v>
      </c>
      <c r="Z21" s="19"/>
      <c r="AA21" s="19"/>
      <c r="AB21" s="15">
        <v>72</v>
      </c>
      <c r="AC21" s="15" t="str">
        <f t="shared" si="8"/>
        <v>YES</v>
      </c>
      <c r="AD21" s="15">
        <v>54</v>
      </c>
      <c r="AE21" s="15" t="str">
        <f t="shared" si="9"/>
        <v>YES</v>
      </c>
      <c r="AF21" s="15"/>
      <c r="AG21" s="15" t="str">
        <f t="shared" si="10"/>
        <v xml:space="preserve"> </v>
      </c>
      <c r="AH21" s="15"/>
      <c r="AI21" s="15"/>
      <c r="AJ21" s="19">
        <v>58</v>
      </c>
      <c r="AK21" s="19" t="str">
        <f t="shared" si="15"/>
        <v>YES</v>
      </c>
      <c r="AL21" s="19">
        <v>68</v>
      </c>
      <c r="AM21" s="19" t="str">
        <f t="shared" si="11"/>
        <v>YES</v>
      </c>
      <c r="AN21" s="19"/>
      <c r="AO21" s="19" t="str">
        <f t="shared" si="12"/>
        <v xml:space="preserve"> </v>
      </c>
      <c r="AP21" s="19"/>
      <c r="AQ21" s="19"/>
      <c r="AR21" s="15">
        <v>81</v>
      </c>
      <c r="AS21" s="15" t="str">
        <f t="shared" si="16"/>
        <v>YES</v>
      </c>
      <c r="AT21" s="15">
        <v>81</v>
      </c>
      <c r="AU21" s="15" t="str">
        <f t="shared" si="13"/>
        <v>YES</v>
      </c>
      <c r="AV21" s="15"/>
      <c r="AW21" s="15" t="str">
        <f t="shared" si="14"/>
        <v xml:space="preserve"> </v>
      </c>
      <c r="AX21" s="15"/>
      <c r="AY21" s="15"/>
    </row>
    <row r="22" spans="1:51" s="4" customFormat="1" ht="16.5" thickBot="1">
      <c r="A22" s="26">
        <v>16</v>
      </c>
      <c r="B22" s="66">
        <v>723715104016</v>
      </c>
      <c r="C22" s="64" t="s">
        <v>247</v>
      </c>
      <c r="D22" s="29">
        <v>56</v>
      </c>
      <c r="E22" s="19" t="str">
        <f t="shared" si="0"/>
        <v>YES</v>
      </c>
      <c r="F22" s="29">
        <v>53</v>
      </c>
      <c r="G22" s="19" t="str">
        <f t="shared" si="1"/>
        <v>YES</v>
      </c>
      <c r="H22" s="29"/>
      <c r="I22" s="19" t="str">
        <f t="shared" si="2"/>
        <v xml:space="preserve"> </v>
      </c>
      <c r="J22" s="19"/>
      <c r="K22" s="19"/>
      <c r="L22" s="1">
        <v>42</v>
      </c>
      <c r="M22" s="1" t="str">
        <f t="shared" si="3"/>
        <v>NO</v>
      </c>
      <c r="N22" s="1">
        <v>43</v>
      </c>
      <c r="O22" s="1" t="str">
        <f t="shared" si="4"/>
        <v>NO</v>
      </c>
      <c r="P22" s="1"/>
      <c r="Q22" s="1" t="str">
        <f t="shared" si="5"/>
        <v xml:space="preserve"> </v>
      </c>
      <c r="R22" s="1"/>
      <c r="S22" s="1"/>
      <c r="T22" s="19">
        <v>48</v>
      </c>
      <c r="U22" s="19" t="str">
        <f t="shared" si="17"/>
        <v>NO</v>
      </c>
      <c r="V22" s="19">
        <v>53</v>
      </c>
      <c r="W22" s="19" t="str">
        <f t="shared" si="6"/>
        <v>YES</v>
      </c>
      <c r="X22" s="19"/>
      <c r="Y22" s="19" t="str">
        <f t="shared" si="7"/>
        <v xml:space="preserve"> </v>
      </c>
      <c r="Z22" s="19"/>
      <c r="AA22" s="19"/>
      <c r="AB22" s="15">
        <v>68</v>
      </c>
      <c r="AC22" s="15" t="str">
        <f t="shared" si="8"/>
        <v>YES</v>
      </c>
      <c r="AD22" s="15">
        <v>32</v>
      </c>
      <c r="AE22" s="15" t="str">
        <f t="shared" si="9"/>
        <v>NO</v>
      </c>
      <c r="AF22" s="15"/>
      <c r="AG22" s="15" t="str">
        <f t="shared" si="10"/>
        <v xml:space="preserve"> </v>
      </c>
      <c r="AH22" s="15"/>
      <c r="AI22" s="15"/>
      <c r="AJ22" s="19">
        <v>55</v>
      </c>
      <c r="AK22" s="19" t="str">
        <f t="shared" si="15"/>
        <v>YES</v>
      </c>
      <c r="AL22" s="19">
        <v>46</v>
      </c>
      <c r="AM22" s="19" t="str">
        <f t="shared" si="11"/>
        <v>NO</v>
      </c>
      <c r="AN22" s="19"/>
      <c r="AO22" s="19" t="str">
        <f t="shared" si="12"/>
        <v xml:space="preserve"> </v>
      </c>
      <c r="AP22" s="19"/>
      <c r="AQ22" s="19"/>
      <c r="AR22" s="15">
        <v>50</v>
      </c>
      <c r="AS22" s="15" t="str">
        <f t="shared" si="16"/>
        <v>YES</v>
      </c>
      <c r="AT22" s="15">
        <v>46</v>
      </c>
      <c r="AU22" s="15" t="str">
        <f t="shared" si="13"/>
        <v>NO</v>
      </c>
      <c r="AV22" s="15"/>
      <c r="AW22" s="15" t="str">
        <f t="shared" si="14"/>
        <v xml:space="preserve"> </v>
      </c>
      <c r="AX22" s="15"/>
      <c r="AY22" s="15"/>
    </row>
    <row r="23" spans="1:51" s="4" customFormat="1" ht="16.5" thickBot="1">
      <c r="A23" s="26">
        <v>17</v>
      </c>
      <c r="B23" s="66">
        <v>723715104017</v>
      </c>
      <c r="C23" s="64" t="s">
        <v>248</v>
      </c>
      <c r="D23" s="29">
        <v>55</v>
      </c>
      <c r="E23" s="19" t="str">
        <f t="shared" si="0"/>
        <v>YES</v>
      </c>
      <c r="F23" s="29">
        <v>74</v>
      </c>
      <c r="G23" s="19" t="str">
        <f t="shared" si="1"/>
        <v>YES</v>
      </c>
      <c r="H23" s="29"/>
      <c r="I23" s="19" t="str">
        <f t="shared" si="2"/>
        <v xml:space="preserve"> </v>
      </c>
      <c r="J23" s="19"/>
      <c r="K23" s="19"/>
      <c r="L23" s="1">
        <v>65</v>
      </c>
      <c r="M23" s="1" t="str">
        <f t="shared" si="3"/>
        <v>YES</v>
      </c>
      <c r="N23" s="1">
        <v>60</v>
      </c>
      <c r="O23" s="1" t="str">
        <f t="shared" si="4"/>
        <v>YES</v>
      </c>
      <c r="P23" s="1"/>
      <c r="Q23" s="1" t="str">
        <f t="shared" si="5"/>
        <v xml:space="preserve"> </v>
      </c>
      <c r="R23" s="1"/>
      <c r="S23" s="1"/>
      <c r="T23" s="19">
        <v>83</v>
      </c>
      <c r="U23" s="19" t="str">
        <f t="shared" si="17"/>
        <v>YES</v>
      </c>
      <c r="V23" s="19">
        <v>72</v>
      </c>
      <c r="W23" s="19" t="str">
        <f t="shared" si="6"/>
        <v>YES</v>
      </c>
      <c r="X23" s="19"/>
      <c r="Y23" s="19" t="str">
        <f t="shared" si="7"/>
        <v xml:space="preserve"> </v>
      </c>
      <c r="Z23" s="19"/>
      <c r="AA23" s="19"/>
      <c r="AB23" s="15">
        <v>68</v>
      </c>
      <c r="AC23" s="15" t="str">
        <f t="shared" si="8"/>
        <v>YES</v>
      </c>
      <c r="AD23" s="15">
        <v>68</v>
      </c>
      <c r="AE23" s="15" t="str">
        <f t="shared" si="9"/>
        <v>YES</v>
      </c>
      <c r="AF23" s="15"/>
      <c r="AG23" s="15" t="str">
        <f t="shared" si="10"/>
        <v xml:space="preserve"> </v>
      </c>
      <c r="AH23" s="15"/>
      <c r="AI23" s="15"/>
      <c r="AJ23" s="19">
        <v>53</v>
      </c>
      <c r="AK23" s="19" t="str">
        <f t="shared" si="15"/>
        <v>YES</v>
      </c>
      <c r="AL23" s="19">
        <v>60</v>
      </c>
      <c r="AM23" s="19" t="str">
        <f t="shared" si="11"/>
        <v>YES</v>
      </c>
      <c r="AN23" s="19"/>
      <c r="AO23" s="19" t="str">
        <f t="shared" si="12"/>
        <v xml:space="preserve"> </v>
      </c>
      <c r="AP23" s="19"/>
      <c r="AQ23" s="19"/>
      <c r="AR23" s="15">
        <v>84</v>
      </c>
      <c r="AS23" s="15" t="str">
        <f t="shared" si="16"/>
        <v>YES</v>
      </c>
      <c r="AT23" s="15">
        <v>84</v>
      </c>
      <c r="AU23" s="15" t="str">
        <f t="shared" si="13"/>
        <v>YES</v>
      </c>
      <c r="AV23" s="15"/>
      <c r="AW23" s="15" t="str">
        <f t="shared" si="14"/>
        <v xml:space="preserve"> </v>
      </c>
      <c r="AX23" s="15"/>
      <c r="AY23" s="15"/>
    </row>
    <row r="24" spans="1:51" s="4" customFormat="1" ht="16.5" thickBot="1">
      <c r="A24" s="26">
        <v>18</v>
      </c>
      <c r="B24" s="66">
        <v>723715104018</v>
      </c>
      <c r="C24" s="64" t="s">
        <v>249</v>
      </c>
      <c r="D24" s="29">
        <v>80</v>
      </c>
      <c r="E24" s="19" t="str">
        <f t="shared" si="0"/>
        <v>YES</v>
      </c>
      <c r="F24" s="29">
        <v>76</v>
      </c>
      <c r="G24" s="19" t="str">
        <f t="shared" si="1"/>
        <v>YES</v>
      </c>
      <c r="H24" s="29"/>
      <c r="I24" s="19" t="str">
        <f t="shared" si="2"/>
        <v xml:space="preserve"> </v>
      </c>
      <c r="J24" s="19"/>
      <c r="K24" s="19"/>
      <c r="L24" s="1">
        <v>50</v>
      </c>
      <c r="M24" s="1" t="str">
        <f t="shared" si="3"/>
        <v>YES</v>
      </c>
      <c r="N24" s="1">
        <v>82</v>
      </c>
      <c r="O24" s="1" t="str">
        <f t="shared" si="4"/>
        <v>YES</v>
      </c>
      <c r="P24" s="1"/>
      <c r="Q24" s="1" t="str">
        <f t="shared" si="5"/>
        <v xml:space="preserve"> </v>
      </c>
      <c r="R24" s="1"/>
      <c r="S24" s="1"/>
      <c r="T24" s="19">
        <v>76</v>
      </c>
      <c r="U24" s="19" t="str">
        <f t="shared" si="17"/>
        <v>YES</v>
      </c>
      <c r="V24" s="19">
        <v>77</v>
      </c>
      <c r="W24" s="19" t="str">
        <f t="shared" si="6"/>
        <v>YES</v>
      </c>
      <c r="X24" s="19"/>
      <c r="Y24" s="19" t="str">
        <f t="shared" si="7"/>
        <v xml:space="preserve"> </v>
      </c>
      <c r="Z24" s="19"/>
      <c r="AA24" s="19"/>
      <c r="AB24" s="15">
        <v>70</v>
      </c>
      <c r="AC24" s="15" t="str">
        <f t="shared" si="8"/>
        <v>YES</v>
      </c>
      <c r="AD24" s="15">
        <v>70</v>
      </c>
      <c r="AE24" s="15" t="str">
        <f t="shared" si="9"/>
        <v>YES</v>
      </c>
      <c r="AF24" s="15"/>
      <c r="AG24" s="15" t="str">
        <f t="shared" si="10"/>
        <v xml:space="preserve"> </v>
      </c>
      <c r="AH24" s="15"/>
      <c r="AI24" s="15"/>
      <c r="AJ24" s="19" t="s">
        <v>224</v>
      </c>
      <c r="AK24" s="19" t="str">
        <f t="shared" si="15"/>
        <v>NO</v>
      </c>
      <c r="AL24" s="19">
        <v>65</v>
      </c>
      <c r="AM24" s="19" t="str">
        <f t="shared" si="11"/>
        <v>YES</v>
      </c>
      <c r="AN24" s="19"/>
      <c r="AO24" s="19" t="str">
        <f t="shared" si="12"/>
        <v xml:space="preserve"> </v>
      </c>
      <c r="AP24" s="19"/>
      <c r="AQ24" s="19"/>
      <c r="AR24" s="15">
        <v>68</v>
      </c>
      <c r="AS24" s="15" t="str">
        <f t="shared" si="16"/>
        <v>YES</v>
      </c>
      <c r="AT24" s="15">
        <v>68</v>
      </c>
      <c r="AU24" s="15" t="str">
        <f t="shared" si="13"/>
        <v>YES</v>
      </c>
      <c r="AV24" s="15"/>
      <c r="AW24" s="15" t="str">
        <f t="shared" si="14"/>
        <v xml:space="preserve"> </v>
      </c>
      <c r="AX24" s="15"/>
      <c r="AY24" s="15"/>
    </row>
    <row r="25" spans="1:51" s="4" customFormat="1" ht="16.5" thickBot="1">
      <c r="A25" s="26">
        <v>19</v>
      </c>
      <c r="B25" s="66">
        <v>723715104019</v>
      </c>
      <c r="C25" s="64" t="s">
        <v>250</v>
      </c>
      <c r="D25" s="29">
        <v>56</v>
      </c>
      <c r="E25" s="19" t="str">
        <f t="shared" si="0"/>
        <v>YES</v>
      </c>
      <c r="F25" s="29">
        <v>88</v>
      </c>
      <c r="G25" s="19" t="str">
        <f t="shared" si="1"/>
        <v>YES</v>
      </c>
      <c r="H25" s="29"/>
      <c r="I25" s="19" t="str">
        <f t="shared" si="2"/>
        <v xml:space="preserve"> </v>
      </c>
      <c r="J25" s="19"/>
      <c r="K25" s="19"/>
      <c r="L25" s="1">
        <v>54</v>
      </c>
      <c r="M25" s="1" t="str">
        <f t="shared" si="3"/>
        <v>YES</v>
      </c>
      <c r="N25" s="1">
        <v>64</v>
      </c>
      <c r="O25" s="1" t="str">
        <f t="shared" si="4"/>
        <v>YES</v>
      </c>
      <c r="P25" s="1"/>
      <c r="Q25" s="1" t="str">
        <f t="shared" si="5"/>
        <v xml:space="preserve"> </v>
      </c>
      <c r="R25" s="1"/>
      <c r="S25" s="1"/>
      <c r="T25" s="19">
        <v>73</v>
      </c>
      <c r="U25" s="19" t="str">
        <f t="shared" si="17"/>
        <v>YES</v>
      </c>
      <c r="V25" s="19">
        <v>64</v>
      </c>
      <c r="W25" s="19" t="str">
        <f t="shared" si="6"/>
        <v>YES</v>
      </c>
      <c r="X25" s="19"/>
      <c r="Y25" s="19" t="str">
        <f t="shared" si="7"/>
        <v xml:space="preserve"> </v>
      </c>
      <c r="Z25" s="19"/>
      <c r="AA25" s="19"/>
      <c r="AB25" s="15">
        <v>66</v>
      </c>
      <c r="AC25" s="15" t="str">
        <f t="shared" si="8"/>
        <v>YES</v>
      </c>
      <c r="AD25" s="15">
        <v>72</v>
      </c>
      <c r="AE25" s="15" t="str">
        <f t="shared" si="9"/>
        <v>YES</v>
      </c>
      <c r="AF25" s="15"/>
      <c r="AG25" s="15" t="str">
        <f t="shared" si="10"/>
        <v xml:space="preserve"> </v>
      </c>
      <c r="AH25" s="15"/>
      <c r="AI25" s="15"/>
      <c r="AJ25" s="19">
        <v>46</v>
      </c>
      <c r="AK25" s="19" t="str">
        <f t="shared" si="15"/>
        <v>NO</v>
      </c>
      <c r="AL25" s="19">
        <v>54</v>
      </c>
      <c r="AM25" s="19" t="str">
        <f t="shared" si="11"/>
        <v>YES</v>
      </c>
      <c r="AN25" s="19"/>
      <c r="AO25" s="19" t="str">
        <f t="shared" si="12"/>
        <v xml:space="preserve"> </v>
      </c>
      <c r="AP25" s="19"/>
      <c r="AQ25" s="19"/>
      <c r="AR25" s="15">
        <v>74</v>
      </c>
      <c r="AS25" s="15" t="str">
        <f t="shared" si="16"/>
        <v>YES</v>
      </c>
      <c r="AT25" s="15">
        <v>74</v>
      </c>
      <c r="AU25" s="15" t="str">
        <f t="shared" si="13"/>
        <v>YES</v>
      </c>
      <c r="AV25" s="15"/>
      <c r="AW25" s="15" t="str">
        <f t="shared" si="14"/>
        <v xml:space="preserve"> </v>
      </c>
      <c r="AX25" s="15"/>
      <c r="AY25" s="15"/>
    </row>
    <row r="26" spans="1:51" s="4" customFormat="1" ht="16.5" thickBot="1">
      <c r="A26" s="26">
        <v>20</v>
      </c>
      <c r="B26" s="66">
        <v>723715104020</v>
      </c>
      <c r="C26" s="64" t="s">
        <v>251</v>
      </c>
      <c r="D26" s="29">
        <v>75</v>
      </c>
      <c r="E26" s="19" t="str">
        <f t="shared" si="0"/>
        <v>YES</v>
      </c>
      <c r="F26" s="29">
        <v>70</v>
      </c>
      <c r="G26" s="19" t="str">
        <f t="shared" si="1"/>
        <v>YES</v>
      </c>
      <c r="H26" s="29"/>
      <c r="I26" s="19" t="str">
        <f t="shared" si="2"/>
        <v xml:space="preserve"> </v>
      </c>
      <c r="J26" s="19"/>
      <c r="K26" s="19"/>
      <c r="L26" s="1">
        <v>55</v>
      </c>
      <c r="M26" s="1" t="str">
        <f t="shared" si="3"/>
        <v>YES</v>
      </c>
      <c r="N26" s="1">
        <v>57</v>
      </c>
      <c r="O26" s="1" t="str">
        <f t="shared" si="4"/>
        <v>YES</v>
      </c>
      <c r="P26" s="1"/>
      <c r="Q26" s="1" t="str">
        <f t="shared" si="5"/>
        <v xml:space="preserve"> </v>
      </c>
      <c r="R26" s="1"/>
      <c r="S26" s="1"/>
      <c r="T26" s="19" t="s">
        <v>224</v>
      </c>
      <c r="U26" s="19" t="str">
        <f t="shared" si="17"/>
        <v>NO</v>
      </c>
      <c r="V26" s="19">
        <v>61</v>
      </c>
      <c r="W26" s="19" t="str">
        <f t="shared" si="6"/>
        <v>YES</v>
      </c>
      <c r="X26" s="19"/>
      <c r="Y26" s="19" t="str">
        <f t="shared" si="7"/>
        <v xml:space="preserve"> </v>
      </c>
      <c r="Z26" s="19"/>
      <c r="AA26" s="19"/>
      <c r="AB26" s="15">
        <v>72</v>
      </c>
      <c r="AC26" s="15" t="str">
        <f t="shared" si="8"/>
        <v>YES</v>
      </c>
      <c r="AD26" s="15">
        <v>71</v>
      </c>
      <c r="AE26" s="15" t="str">
        <f t="shared" si="9"/>
        <v>YES</v>
      </c>
      <c r="AF26" s="15"/>
      <c r="AG26" s="15" t="str">
        <f t="shared" si="10"/>
        <v xml:space="preserve"> </v>
      </c>
      <c r="AH26" s="15"/>
      <c r="AI26" s="15"/>
      <c r="AJ26" s="19">
        <v>54</v>
      </c>
      <c r="AK26" s="19" t="str">
        <f t="shared" si="15"/>
        <v>YES</v>
      </c>
      <c r="AL26" s="19">
        <v>60</v>
      </c>
      <c r="AM26" s="19" t="str">
        <f t="shared" si="11"/>
        <v>YES</v>
      </c>
      <c r="AN26" s="19"/>
      <c r="AO26" s="19" t="str">
        <f t="shared" si="12"/>
        <v xml:space="preserve"> </v>
      </c>
      <c r="AP26" s="19"/>
      <c r="AQ26" s="19"/>
      <c r="AR26" s="15">
        <v>79</v>
      </c>
      <c r="AS26" s="15" t="str">
        <f t="shared" si="16"/>
        <v>YES</v>
      </c>
      <c r="AT26" s="15">
        <v>79</v>
      </c>
      <c r="AU26" s="15" t="str">
        <f t="shared" si="13"/>
        <v>YES</v>
      </c>
      <c r="AV26" s="15"/>
      <c r="AW26" s="15" t="str">
        <f t="shared" si="14"/>
        <v xml:space="preserve"> </v>
      </c>
      <c r="AX26" s="15"/>
      <c r="AY26" s="15"/>
    </row>
    <row r="27" spans="1:51" s="60" customFormat="1" ht="16.5" thickBot="1">
      <c r="A27" s="26">
        <v>21</v>
      </c>
      <c r="B27" s="66">
        <v>723715104021</v>
      </c>
      <c r="C27" s="64" t="s">
        <v>252</v>
      </c>
      <c r="D27" s="29">
        <v>53</v>
      </c>
      <c r="E27" s="19" t="str">
        <f t="shared" si="0"/>
        <v>YES</v>
      </c>
      <c r="F27" s="29">
        <v>92</v>
      </c>
      <c r="G27" s="19" t="str">
        <f t="shared" si="1"/>
        <v>YES</v>
      </c>
      <c r="H27" s="29"/>
      <c r="I27" s="19"/>
      <c r="J27" s="19"/>
      <c r="K27" s="19"/>
      <c r="L27" s="1">
        <v>50</v>
      </c>
      <c r="M27" s="1" t="str">
        <f t="shared" si="3"/>
        <v>YES</v>
      </c>
      <c r="N27" s="1">
        <v>53</v>
      </c>
      <c r="O27" s="1" t="str">
        <f t="shared" si="4"/>
        <v>YES</v>
      </c>
      <c r="P27" s="1"/>
      <c r="Q27" s="1"/>
      <c r="R27" s="1"/>
      <c r="S27" s="1"/>
      <c r="T27" s="19">
        <v>61</v>
      </c>
      <c r="U27" s="19" t="str">
        <f t="shared" si="17"/>
        <v>YES</v>
      </c>
      <c r="V27" s="19">
        <v>66</v>
      </c>
      <c r="W27" s="19" t="str">
        <f t="shared" si="6"/>
        <v>YES</v>
      </c>
      <c r="X27" s="19"/>
      <c r="Y27" s="19"/>
      <c r="Z27" s="19"/>
      <c r="AA27" s="19"/>
      <c r="AB27" s="15">
        <v>54</v>
      </c>
      <c r="AC27" s="15" t="str">
        <f t="shared" si="8"/>
        <v>YES</v>
      </c>
      <c r="AD27" s="15">
        <v>56</v>
      </c>
      <c r="AE27" s="15" t="str">
        <f t="shared" si="9"/>
        <v>YES</v>
      </c>
      <c r="AF27" s="15"/>
      <c r="AG27" s="15"/>
      <c r="AH27" s="15"/>
      <c r="AI27" s="15"/>
      <c r="AJ27" s="19">
        <v>52</v>
      </c>
      <c r="AK27" s="19" t="str">
        <f t="shared" si="15"/>
        <v>YES</v>
      </c>
      <c r="AL27" s="19">
        <v>55</v>
      </c>
      <c r="AM27" s="19" t="str">
        <f t="shared" si="11"/>
        <v>YES</v>
      </c>
      <c r="AN27" s="19"/>
      <c r="AO27" s="19"/>
      <c r="AP27" s="19"/>
      <c r="AQ27" s="19"/>
      <c r="AR27" s="15">
        <v>60</v>
      </c>
      <c r="AS27" s="15" t="str">
        <f t="shared" si="16"/>
        <v>YES</v>
      </c>
      <c r="AT27" s="15">
        <v>60</v>
      </c>
      <c r="AU27" s="15" t="str">
        <f t="shared" si="13"/>
        <v>YES</v>
      </c>
      <c r="AV27" s="15"/>
      <c r="AW27" s="15"/>
      <c r="AX27" s="15"/>
      <c r="AY27" s="15"/>
    </row>
    <row r="28" spans="1:51" s="4" customFormat="1" ht="16.5" thickBot="1">
      <c r="A28" s="26">
        <v>22</v>
      </c>
      <c r="B28" s="66">
        <v>723715104022</v>
      </c>
      <c r="C28" s="64" t="s">
        <v>253</v>
      </c>
      <c r="D28" s="29">
        <v>50</v>
      </c>
      <c r="E28" s="19" t="str">
        <f t="shared" si="0"/>
        <v>YES</v>
      </c>
      <c r="F28" s="29">
        <v>95</v>
      </c>
      <c r="G28" s="19" t="str">
        <f t="shared" si="1"/>
        <v>YES</v>
      </c>
      <c r="H28" s="29"/>
      <c r="I28" s="19" t="str">
        <f t="shared" si="2"/>
        <v xml:space="preserve"> </v>
      </c>
      <c r="J28" s="19"/>
      <c r="K28" s="19"/>
      <c r="L28" s="1">
        <v>26</v>
      </c>
      <c r="M28" s="1" t="str">
        <f t="shared" si="3"/>
        <v>NO</v>
      </c>
      <c r="N28" s="1">
        <v>50</v>
      </c>
      <c r="O28" s="1" t="str">
        <f t="shared" si="4"/>
        <v>YES</v>
      </c>
      <c r="P28" s="1"/>
      <c r="Q28" s="1" t="str">
        <f t="shared" si="5"/>
        <v xml:space="preserve"> </v>
      </c>
      <c r="R28" s="1"/>
      <c r="S28" s="1"/>
      <c r="T28" s="19">
        <v>60</v>
      </c>
      <c r="U28" s="19" t="str">
        <f t="shared" si="17"/>
        <v>YES</v>
      </c>
      <c r="V28" s="19">
        <v>56</v>
      </c>
      <c r="W28" s="19" t="str">
        <f t="shared" si="6"/>
        <v>YES</v>
      </c>
      <c r="X28" s="19"/>
      <c r="Y28" s="19" t="str">
        <f t="shared" si="7"/>
        <v xml:space="preserve"> </v>
      </c>
      <c r="Z28" s="19"/>
      <c r="AA28" s="19"/>
      <c r="AB28" s="15">
        <v>60</v>
      </c>
      <c r="AC28" s="15" t="str">
        <f t="shared" si="8"/>
        <v>YES</v>
      </c>
      <c r="AD28" s="15">
        <v>50</v>
      </c>
      <c r="AE28" s="15" t="str">
        <f t="shared" si="9"/>
        <v>YES</v>
      </c>
      <c r="AF28" s="15"/>
      <c r="AG28" s="15" t="str">
        <f t="shared" si="10"/>
        <v xml:space="preserve"> </v>
      </c>
      <c r="AH28" s="15"/>
      <c r="AI28" s="15"/>
      <c r="AJ28" s="19">
        <v>42</v>
      </c>
      <c r="AK28" s="19" t="str">
        <f t="shared" si="15"/>
        <v>NO</v>
      </c>
      <c r="AL28" s="19">
        <v>78</v>
      </c>
      <c r="AM28" s="19" t="str">
        <f t="shared" si="11"/>
        <v>YES</v>
      </c>
      <c r="AN28" s="19"/>
      <c r="AO28" s="19" t="str">
        <f t="shared" si="12"/>
        <v xml:space="preserve"> </v>
      </c>
      <c r="AP28" s="19"/>
      <c r="AQ28" s="19"/>
      <c r="AR28" s="15">
        <v>54</v>
      </c>
      <c r="AS28" s="15" t="str">
        <f t="shared" si="16"/>
        <v>YES</v>
      </c>
      <c r="AT28" s="15">
        <v>54</v>
      </c>
      <c r="AU28" s="15" t="str">
        <f t="shared" si="13"/>
        <v>YES</v>
      </c>
      <c r="AV28" s="15"/>
      <c r="AW28" s="15" t="str">
        <f t="shared" si="14"/>
        <v xml:space="preserve"> </v>
      </c>
      <c r="AX28" s="15"/>
      <c r="AY28" s="15"/>
    </row>
    <row r="29" spans="1:51" s="4" customFormat="1" ht="16.5" thickBot="1">
      <c r="A29" s="26">
        <v>23</v>
      </c>
      <c r="B29" s="66">
        <v>723715104023</v>
      </c>
      <c r="C29" s="64" t="s">
        <v>254</v>
      </c>
      <c r="D29" s="29">
        <v>53</v>
      </c>
      <c r="E29" s="19" t="str">
        <f t="shared" si="0"/>
        <v>YES</v>
      </c>
      <c r="F29" s="29">
        <v>80</v>
      </c>
      <c r="G29" s="19" t="str">
        <f t="shared" si="1"/>
        <v>YES</v>
      </c>
      <c r="H29" s="29"/>
      <c r="I29" s="19" t="str">
        <f t="shared" si="2"/>
        <v xml:space="preserve"> </v>
      </c>
      <c r="J29" s="19"/>
      <c r="K29" s="19"/>
      <c r="L29" s="1">
        <v>54</v>
      </c>
      <c r="M29" s="1" t="str">
        <f t="shared" si="3"/>
        <v>YES</v>
      </c>
      <c r="N29" s="1">
        <v>64</v>
      </c>
      <c r="O29" s="1" t="str">
        <f t="shared" si="4"/>
        <v>YES</v>
      </c>
      <c r="P29" s="1"/>
      <c r="Q29" s="1" t="str">
        <f t="shared" si="5"/>
        <v xml:space="preserve"> </v>
      </c>
      <c r="R29" s="1"/>
      <c r="S29" s="1"/>
      <c r="T29" s="19">
        <v>72</v>
      </c>
      <c r="U29" s="19" t="str">
        <f t="shared" si="17"/>
        <v>YES</v>
      </c>
      <c r="V29" s="19">
        <v>62</v>
      </c>
      <c r="W29" s="19" t="str">
        <f t="shared" si="6"/>
        <v>YES</v>
      </c>
      <c r="X29" s="19"/>
      <c r="Y29" s="19" t="str">
        <f t="shared" si="7"/>
        <v xml:space="preserve"> </v>
      </c>
      <c r="Z29" s="19"/>
      <c r="AA29" s="19"/>
      <c r="AB29" s="15">
        <v>56</v>
      </c>
      <c r="AC29" s="15" t="str">
        <f>IF(AB29="AB","NO",IF(AB29&gt;=50,"YES","NO"))</f>
        <v>YES</v>
      </c>
      <c r="AD29" s="15">
        <v>38</v>
      </c>
      <c r="AE29" s="15" t="str">
        <f t="shared" si="9"/>
        <v>NO</v>
      </c>
      <c r="AF29" s="15"/>
      <c r="AG29" s="15" t="str">
        <f t="shared" si="10"/>
        <v xml:space="preserve"> </v>
      </c>
      <c r="AH29" s="15"/>
      <c r="AI29" s="15"/>
      <c r="AJ29" s="19">
        <v>56</v>
      </c>
      <c r="AK29" s="19" t="str">
        <f t="shared" si="15"/>
        <v>YES</v>
      </c>
      <c r="AL29" s="19">
        <v>52</v>
      </c>
      <c r="AM29" s="19" t="str">
        <f t="shared" si="11"/>
        <v>YES</v>
      </c>
      <c r="AN29" s="19"/>
      <c r="AO29" s="19" t="str">
        <f t="shared" si="12"/>
        <v xml:space="preserve"> </v>
      </c>
      <c r="AP29" s="19"/>
      <c r="AQ29" s="19"/>
      <c r="AR29" s="15">
        <v>72</v>
      </c>
      <c r="AS29" s="15" t="str">
        <f t="shared" si="16"/>
        <v>YES</v>
      </c>
      <c r="AT29" s="15">
        <v>72</v>
      </c>
      <c r="AU29" s="15" t="str">
        <f t="shared" si="13"/>
        <v>YES</v>
      </c>
      <c r="AV29" s="15"/>
      <c r="AW29" s="15" t="str">
        <f t="shared" si="14"/>
        <v xml:space="preserve"> </v>
      </c>
      <c r="AX29" s="15"/>
      <c r="AY29" s="15"/>
    </row>
    <row r="30" spans="1:51" s="60" customFormat="1" ht="16.5" thickBot="1">
      <c r="A30" s="26">
        <v>24</v>
      </c>
      <c r="B30" s="66">
        <v>723715104024</v>
      </c>
      <c r="C30" s="64" t="s">
        <v>255</v>
      </c>
      <c r="D30" s="29">
        <v>15</v>
      </c>
      <c r="E30" s="19" t="s">
        <v>225</v>
      </c>
      <c r="F30" s="29">
        <v>21</v>
      </c>
      <c r="G30" s="19" t="str">
        <f t="shared" si="1"/>
        <v>NO</v>
      </c>
      <c r="H30" s="29"/>
      <c r="I30" s="19"/>
      <c r="J30" s="19"/>
      <c r="K30" s="19"/>
      <c r="L30" s="1">
        <v>20</v>
      </c>
      <c r="M30" s="1" t="str">
        <f t="shared" si="3"/>
        <v>NO</v>
      </c>
      <c r="N30" s="1">
        <v>9</v>
      </c>
      <c r="O30" s="1" t="str">
        <f t="shared" si="4"/>
        <v>NO</v>
      </c>
      <c r="P30" s="1"/>
      <c r="Q30" s="1"/>
      <c r="R30" s="1"/>
      <c r="S30" s="1"/>
      <c r="T30" s="19">
        <v>22</v>
      </c>
      <c r="U30" s="19" t="str">
        <f t="shared" si="17"/>
        <v>NO</v>
      </c>
      <c r="V30" s="19">
        <v>29</v>
      </c>
      <c r="W30" s="19" t="str">
        <f t="shared" si="6"/>
        <v>NO</v>
      </c>
      <c r="X30" s="19"/>
      <c r="Y30" s="19"/>
      <c r="Z30" s="19"/>
      <c r="AA30" s="19"/>
      <c r="AB30" s="15">
        <v>34</v>
      </c>
      <c r="AC30" s="15" t="str">
        <f>IF(AB30="AB","NO",IF(AB30&gt;=50,"YES","NO"))</f>
        <v>NO</v>
      </c>
      <c r="AD30" s="15">
        <v>4</v>
      </c>
      <c r="AE30" s="15" t="str">
        <f t="shared" si="9"/>
        <v>NO</v>
      </c>
      <c r="AF30" s="15"/>
      <c r="AG30" s="15"/>
      <c r="AH30" s="15"/>
      <c r="AI30" s="15"/>
      <c r="AJ30" s="19">
        <v>20</v>
      </c>
      <c r="AK30" s="19" t="str">
        <f t="shared" si="15"/>
        <v>NO</v>
      </c>
      <c r="AL30" s="19">
        <v>34</v>
      </c>
      <c r="AM30" s="19" t="str">
        <f t="shared" si="11"/>
        <v>NO</v>
      </c>
      <c r="AN30" s="19"/>
      <c r="AO30" s="19"/>
      <c r="AP30" s="19"/>
      <c r="AQ30" s="19"/>
      <c r="AR30" s="15">
        <v>4</v>
      </c>
      <c r="AS30" s="15" t="str">
        <f t="shared" si="16"/>
        <v>NO</v>
      </c>
      <c r="AT30" s="15">
        <v>8</v>
      </c>
      <c r="AU30" s="15" t="str">
        <f t="shared" si="13"/>
        <v>NO</v>
      </c>
      <c r="AV30" s="15"/>
      <c r="AW30" s="15"/>
      <c r="AX30" s="15"/>
      <c r="AY30" s="15"/>
    </row>
    <row r="31" spans="1:51" s="4" customFormat="1" ht="16.5" thickBot="1">
      <c r="A31" s="26">
        <v>25</v>
      </c>
      <c r="B31" s="66">
        <v>723715104025</v>
      </c>
      <c r="C31" s="64" t="s">
        <v>256</v>
      </c>
      <c r="D31" s="29">
        <v>50</v>
      </c>
      <c r="E31" s="19" t="str">
        <f t="shared" si="0"/>
        <v>YES</v>
      </c>
      <c r="F31" s="29">
        <v>71</v>
      </c>
      <c r="G31" s="19" t="str">
        <f t="shared" si="1"/>
        <v>YES</v>
      </c>
      <c r="H31" s="29"/>
      <c r="I31" s="19" t="str">
        <f t="shared" si="2"/>
        <v xml:space="preserve"> </v>
      </c>
      <c r="J31" s="19"/>
      <c r="K31" s="19"/>
      <c r="L31" s="1">
        <v>61</v>
      </c>
      <c r="M31" s="1" t="str">
        <f t="shared" si="3"/>
        <v>YES</v>
      </c>
      <c r="N31" s="1">
        <v>51</v>
      </c>
      <c r="O31" s="1" t="str">
        <f t="shared" si="4"/>
        <v>YES</v>
      </c>
      <c r="P31" s="1"/>
      <c r="Q31" s="1" t="str">
        <f t="shared" si="5"/>
        <v xml:space="preserve"> </v>
      </c>
      <c r="R31" s="1"/>
      <c r="S31" s="1"/>
      <c r="T31" s="19">
        <v>26</v>
      </c>
      <c r="U31" s="19" t="str">
        <f t="shared" si="17"/>
        <v>NO</v>
      </c>
      <c r="V31" s="19">
        <v>66</v>
      </c>
      <c r="W31" s="19" t="str">
        <f t="shared" si="6"/>
        <v>YES</v>
      </c>
      <c r="X31" s="19"/>
      <c r="Y31" s="19" t="str">
        <f t="shared" si="7"/>
        <v xml:space="preserve"> </v>
      </c>
      <c r="Z31" s="19"/>
      <c r="AA31" s="19"/>
      <c r="AB31" s="15">
        <v>54</v>
      </c>
      <c r="AC31" s="15" t="str">
        <f t="shared" si="8"/>
        <v>YES</v>
      </c>
      <c r="AD31" s="15">
        <v>34</v>
      </c>
      <c r="AE31" s="15" t="str">
        <f t="shared" si="9"/>
        <v>NO</v>
      </c>
      <c r="AF31" s="15"/>
      <c r="AG31" s="15" t="str">
        <f t="shared" si="10"/>
        <v xml:space="preserve"> </v>
      </c>
      <c r="AH31" s="15"/>
      <c r="AI31" s="15"/>
      <c r="AJ31" s="19">
        <v>42</v>
      </c>
      <c r="AK31" s="19" t="str">
        <f t="shared" si="15"/>
        <v>NO</v>
      </c>
      <c r="AL31" s="19">
        <v>81</v>
      </c>
      <c r="AM31" s="19" t="str">
        <f t="shared" si="11"/>
        <v>YES</v>
      </c>
      <c r="AN31" s="19"/>
      <c r="AO31" s="19" t="str">
        <f t="shared" si="12"/>
        <v xml:space="preserve"> </v>
      </c>
      <c r="AP31" s="19"/>
      <c r="AQ31" s="19"/>
      <c r="AR31" s="15">
        <v>52</v>
      </c>
      <c r="AS31" s="15" t="str">
        <f t="shared" si="16"/>
        <v>YES</v>
      </c>
      <c r="AT31" s="15">
        <v>52</v>
      </c>
      <c r="AU31" s="15" t="str">
        <f t="shared" si="13"/>
        <v>YES</v>
      </c>
      <c r="AV31" s="15"/>
      <c r="AW31" s="15" t="str">
        <f t="shared" si="14"/>
        <v xml:space="preserve"> </v>
      </c>
      <c r="AX31" s="15"/>
      <c r="AY31" s="15"/>
    </row>
    <row r="32" spans="1:51" s="4" customFormat="1" ht="16.5" thickBot="1">
      <c r="A32" s="26">
        <v>26</v>
      </c>
      <c r="B32" s="66">
        <v>723715104026</v>
      </c>
      <c r="C32" s="64" t="s">
        <v>257</v>
      </c>
      <c r="D32" s="29">
        <v>58</v>
      </c>
      <c r="E32" s="19" t="str">
        <f t="shared" si="0"/>
        <v>YES</v>
      </c>
      <c r="F32" s="29">
        <v>92</v>
      </c>
      <c r="G32" s="19" t="str">
        <f t="shared" si="1"/>
        <v>YES</v>
      </c>
      <c r="H32" s="29"/>
      <c r="I32" s="19" t="str">
        <f t="shared" si="2"/>
        <v xml:space="preserve"> </v>
      </c>
      <c r="J32" s="19"/>
      <c r="K32" s="19"/>
      <c r="L32" s="1">
        <v>50</v>
      </c>
      <c r="M32" s="1" t="str">
        <f t="shared" si="3"/>
        <v>YES</v>
      </c>
      <c r="N32" s="1">
        <v>61</v>
      </c>
      <c r="O32" s="1" t="str">
        <f t="shared" si="4"/>
        <v>YES</v>
      </c>
      <c r="P32" s="1"/>
      <c r="Q32" s="1" t="str">
        <f t="shared" si="5"/>
        <v xml:space="preserve"> </v>
      </c>
      <c r="R32" s="1"/>
      <c r="S32" s="1"/>
      <c r="T32" s="19">
        <v>83</v>
      </c>
      <c r="U32" s="19" t="str">
        <f t="shared" si="17"/>
        <v>YES</v>
      </c>
      <c r="V32" s="19">
        <v>67</v>
      </c>
      <c r="W32" s="19" t="str">
        <f t="shared" si="6"/>
        <v>YES</v>
      </c>
      <c r="X32" s="19"/>
      <c r="Y32" s="19" t="str">
        <f t="shared" si="7"/>
        <v xml:space="preserve"> </v>
      </c>
      <c r="Z32" s="19"/>
      <c r="AA32" s="19"/>
      <c r="AB32" s="15">
        <v>58</v>
      </c>
      <c r="AC32" s="15" t="str">
        <f t="shared" si="8"/>
        <v>YES</v>
      </c>
      <c r="AD32" s="15">
        <v>66</v>
      </c>
      <c r="AE32" s="15" t="str">
        <f t="shared" si="9"/>
        <v>YES</v>
      </c>
      <c r="AF32" s="15"/>
      <c r="AG32" s="15" t="str">
        <f t="shared" si="10"/>
        <v xml:space="preserve"> </v>
      </c>
      <c r="AH32" s="15"/>
      <c r="AI32" s="15"/>
      <c r="AJ32" s="19">
        <v>53</v>
      </c>
      <c r="AK32" s="19" t="str">
        <f t="shared" si="15"/>
        <v>YES</v>
      </c>
      <c r="AL32" s="19">
        <v>62</v>
      </c>
      <c r="AM32" s="19" t="str">
        <f t="shared" si="11"/>
        <v>YES</v>
      </c>
      <c r="AN32" s="19"/>
      <c r="AO32" s="19" t="str">
        <f t="shared" si="12"/>
        <v xml:space="preserve"> </v>
      </c>
      <c r="AP32" s="19"/>
      <c r="AQ32" s="19"/>
      <c r="AR32" s="15">
        <v>73</v>
      </c>
      <c r="AS32" s="15" t="str">
        <f t="shared" si="16"/>
        <v>YES</v>
      </c>
      <c r="AT32" s="15">
        <v>73</v>
      </c>
      <c r="AU32" s="15" t="str">
        <f t="shared" si="13"/>
        <v>YES</v>
      </c>
      <c r="AV32" s="15"/>
      <c r="AW32" s="15" t="str">
        <f t="shared" si="14"/>
        <v xml:space="preserve"> </v>
      </c>
      <c r="AX32" s="15"/>
      <c r="AY32" s="15"/>
    </row>
    <row r="33" spans="1:51" s="4" customFormat="1" ht="16.5" thickBot="1">
      <c r="A33" s="26">
        <v>27</v>
      </c>
      <c r="B33" s="66">
        <v>723715104028</v>
      </c>
      <c r="C33" s="64" t="s">
        <v>258</v>
      </c>
      <c r="D33" s="29">
        <v>43</v>
      </c>
      <c r="E33" s="19" t="s">
        <v>225</v>
      </c>
      <c r="F33" s="29">
        <v>79</v>
      </c>
      <c r="G33" s="19" t="str">
        <f t="shared" si="1"/>
        <v>YES</v>
      </c>
      <c r="H33" s="29"/>
      <c r="I33" s="19" t="str">
        <f t="shared" si="2"/>
        <v xml:space="preserve"> </v>
      </c>
      <c r="J33" s="19"/>
      <c r="K33" s="19"/>
      <c r="L33" s="1">
        <v>58</v>
      </c>
      <c r="M33" s="1" t="str">
        <f t="shared" si="3"/>
        <v>YES</v>
      </c>
      <c r="N33" s="1">
        <v>79</v>
      </c>
      <c r="O33" s="1" t="str">
        <f t="shared" si="4"/>
        <v>YES</v>
      </c>
      <c r="P33" s="1"/>
      <c r="Q33" s="1" t="str">
        <f t="shared" si="5"/>
        <v xml:space="preserve"> </v>
      </c>
      <c r="R33" s="1"/>
      <c r="S33" s="1"/>
      <c r="T33" s="19">
        <v>60</v>
      </c>
      <c r="U33" s="19" t="str">
        <f t="shared" si="17"/>
        <v>YES</v>
      </c>
      <c r="V33" s="19">
        <v>76</v>
      </c>
      <c r="W33" s="19" t="str">
        <f t="shared" si="6"/>
        <v>YES</v>
      </c>
      <c r="X33" s="19"/>
      <c r="Y33" s="19" t="str">
        <f t="shared" si="7"/>
        <v xml:space="preserve"> </v>
      </c>
      <c r="Z33" s="19"/>
      <c r="AA33" s="19"/>
      <c r="AB33" s="15">
        <v>60</v>
      </c>
      <c r="AC33" s="15" t="str">
        <f t="shared" si="8"/>
        <v>YES</v>
      </c>
      <c r="AD33" s="15">
        <v>60</v>
      </c>
      <c r="AE33" s="15" t="str">
        <f t="shared" si="9"/>
        <v>YES</v>
      </c>
      <c r="AF33" s="15"/>
      <c r="AG33" s="15" t="str">
        <f t="shared" si="10"/>
        <v xml:space="preserve"> </v>
      </c>
      <c r="AH33" s="15"/>
      <c r="AI33" s="15"/>
      <c r="AJ33" s="19">
        <v>40</v>
      </c>
      <c r="AK33" s="19" t="str">
        <f t="shared" si="15"/>
        <v>NO</v>
      </c>
      <c r="AL33" s="19">
        <v>78</v>
      </c>
      <c r="AM33" s="19" t="str">
        <f t="shared" si="11"/>
        <v>YES</v>
      </c>
      <c r="AN33" s="19"/>
      <c r="AO33" s="19" t="str">
        <f t="shared" si="12"/>
        <v xml:space="preserve"> </v>
      </c>
      <c r="AP33" s="19"/>
      <c r="AQ33" s="19"/>
      <c r="AR33" s="15">
        <v>69</v>
      </c>
      <c r="AS33" s="15" t="str">
        <f t="shared" si="16"/>
        <v>YES</v>
      </c>
      <c r="AT33" s="15">
        <v>69</v>
      </c>
      <c r="AU33" s="15" t="str">
        <f t="shared" si="13"/>
        <v>YES</v>
      </c>
      <c r="AV33" s="15"/>
      <c r="AW33" s="15" t="str">
        <f t="shared" si="14"/>
        <v xml:space="preserve"> </v>
      </c>
      <c r="AX33" s="15"/>
      <c r="AY33" s="15"/>
    </row>
    <row r="34" spans="1:51" s="4" customFormat="1" ht="16.5" thickBot="1">
      <c r="A34" s="26">
        <v>28</v>
      </c>
      <c r="B34" s="66">
        <v>723715104029</v>
      </c>
      <c r="C34" s="64" t="s">
        <v>259</v>
      </c>
      <c r="D34" s="29">
        <v>42</v>
      </c>
      <c r="E34" s="19" t="s">
        <v>225</v>
      </c>
      <c r="F34" s="29">
        <v>75</v>
      </c>
      <c r="G34" s="19" t="str">
        <f t="shared" si="1"/>
        <v>YES</v>
      </c>
      <c r="H34" s="29"/>
      <c r="I34" s="19" t="str">
        <f t="shared" si="2"/>
        <v xml:space="preserve"> </v>
      </c>
      <c r="J34" s="19"/>
      <c r="K34" s="19"/>
      <c r="L34" s="1">
        <v>58</v>
      </c>
      <c r="M34" s="1" t="str">
        <f t="shared" si="3"/>
        <v>YES</v>
      </c>
      <c r="N34" s="1">
        <v>23</v>
      </c>
      <c r="O34" s="1" t="str">
        <f t="shared" si="4"/>
        <v>NO</v>
      </c>
      <c r="P34" s="1"/>
      <c r="Q34" s="1" t="str">
        <f t="shared" si="5"/>
        <v xml:space="preserve"> </v>
      </c>
      <c r="R34" s="1"/>
      <c r="S34" s="1"/>
      <c r="T34" s="19">
        <v>37</v>
      </c>
      <c r="U34" s="19" t="str">
        <f t="shared" si="17"/>
        <v>NO</v>
      </c>
      <c r="V34" s="19">
        <v>51</v>
      </c>
      <c r="W34" s="19" t="str">
        <f t="shared" si="6"/>
        <v>YES</v>
      </c>
      <c r="X34" s="19"/>
      <c r="Y34" s="19" t="str">
        <f t="shared" si="7"/>
        <v xml:space="preserve"> </v>
      </c>
      <c r="Z34" s="19"/>
      <c r="AA34" s="19"/>
      <c r="AB34" s="15">
        <v>64</v>
      </c>
      <c r="AC34" s="15" t="str">
        <f t="shared" si="8"/>
        <v>YES</v>
      </c>
      <c r="AD34" s="15">
        <v>22</v>
      </c>
      <c r="AE34" s="15" t="str">
        <f t="shared" si="9"/>
        <v>NO</v>
      </c>
      <c r="AF34" s="15"/>
      <c r="AG34" s="15" t="str">
        <f t="shared" si="10"/>
        <v xml:space="preserve"> </v>
      </c>
      <c r="AH34" s="15"/>
      <c r="AI34" s="15"/>
      <c r="AJ34" s="19">
        <v>32</v>
      </c>
      <c r="AK34" s="19" t="str">
        <f t="shared" si="15"/>
        <v>NO</v>
      </c>
      <c r="AL34" s="19">
        <v>30</v>
      </c>
      <c r="AM34" s="19" t="str">
        <f t="shared" si="11"/>
        <v>NO</v>
      </c>
      <c r="AN34" s="19"/>
      <c r="AO34" s="19" t="str">
        <f t="shared" si="12"/>
        <v xml:space="preserve"> </v>
      </c>
      <c r="AP34" s="19"/>
      <c r="AQ34" s="19"/>
      <c r="AR34" s="15">
        <v>57</v>
      </c>
      <c r="AS34" s="15" t="str">
        <f t="shared" si="16"/>
        <v>YES</v>
      </c>
      <c r="AT34" s="15">
        <v>54</v>
      </c>
      <c r="AU34" s="15" t="str">
        <f t="shared" si="13"/>
        <v>YES</v>
      </c>
      <c r="AV34" s="15"/>
      <c r="AW34" s="15" t="str">
        <f t="shared" si="14"/>
        <v xml:space="preserve"> </v>
      </c>
      <c r="AX34" s="15"/>
      <c r="AY34" s="15"/>
    </row>
    <row r="35" spans="1:51" s="4" customFormat="1" ht="16.5" thickBot="1">
      <c r="A35" s="26">
        <v>29</v>
      </c>
      <c r="B35" s="66">
        <v>723715104030</v>
      </c>
      <c r="C35" s="64" t="s">
        <v>260</v>
      </c>
      <c r="D35" s="29">
        <v>50</v>
      </c>
      <c r="E35" s="19" t="str">
        <f t="shared" si="0"/>
        <v>YES</v>
      </c>
      <c r="F35" s="29">
        <v>54</v>
      </c>
      <c r="G35" s="19" t="str">
        <f t="shared" si="1"/>
        <v>YES</v>
      </c>
      <c r="H35" s="29"/>
      <c r="I35" s="19" t="str">
        <f t="shared" si="2"/>
        <v xml:space="preserve"> </v>
      </c>
      <c r="J35" s="19"/>
      <c r="K35" s="19"/>
      <c r="L35" s="1">
        <v>55</v>
      </c>
      <c r="M35" s="1" t="str">
        <f t="shared" si="3"/>
        <v>YES</v>
      </c>
      <c r="N35" s="1">
        <v>24</v>
      </c>
      <c r="O35" s="1" t="str">
        <f t="shared" si="4"/>
        <v>NO</v>
      </c>
      <c r="P35" s="1"/>
      <c r="Q35" s="1" t="str">
        <f t="shared" si="5"/>
        <v xml:space="preserve"> </v>
      </c>
      <c r="R35" s="1"/>
      <c r="S35" s="1"/>
      <c r="T35" s="19">
        <v>57</v>
      </c>
      <c r="U35" s="19" t="str">
        <f t="shared" si="17"/>
        <v>YES</v>
      </c>
      <c r="V35" s="19">
        <v>50</v>
      </c>
      <c r="W35" s="19" t="str">
        <f t="shared" si="6"/>
        <v>YES</v>
      </c>
      <c r="X35" s="19"/>
      <c r="Y35" s="19" t="str">
        <f t="shared" si="7"/>
        <v xml:space="preserve"> </v>
      </c>
      <c r="Z35" s="19"/>
      <c r="AA35" s="19"/>
      <c r="AB35" s="15">
        <v>59</v>
      </c>
      <c r="AC35" s="15" t="str">
        <f t="shared" si="8"/>
        <v>YES</v>
      </c>
      <c r="AD35" s="15">
        <v>14</v>
      </c>
      <c r="AE35" s="15" t="str">
        <f t="shared" si="9"/>
        <v>NO</v>
      </c>
      <c r="AF35" s="15"/>
      <c r="AG35" s="15" t="str">
        <f t="shared" si="10"/>
        <v xml:space="preserve"> </v>
      </c>
      <c r="AH35" s="15"/>
      <c r="AI35" s="15"/>
      <c r="AJ35" s="19">
        <v>30</v>
      </c>
      <c r="AK35" s="19" t="str">
        <f t="shared" si="15"/>
        <v>NO</v>
      </c>
      <c r="AL35" s="19">
        <v>36</v>
      </c>
      <c r="AM35" s="19" t="str">
        <f t="shared" si="11"/>
        <v>NO</v>
      </c>
      <c r="AN35" s="19"/>
      <c r="AO35" s="19" t="str">
        <f t="shared" si="12"/>
        <v xml:space="preserve"> </v>
      </c>
      <c r="AP35" s="19"/>
      <c r="AQ35" s="19"/>
      <c r="AR35" s="15">
        <v>48</v>
      </c>
      <c r="AS35" s="15" t="str">
        <f t="shared" si="16"/>
        <v>NO</v>
      </c>
      <c r="AT35" s="15">
        <v>43</v>
      </c>
      <c r="AU35" s="15" t="str">
        <f t="shared" si="13"/>
        <v>NO</v>
      </c>
      <c r="AV35" s="15"/>
      <c r="AW35" s="15" t="str">
        <f t="shared" si="14"/>
        <v xml:space="preserve"> </v>
      </c>
      <c r="AX35" s="15"/>
      <c r="AY35" s="15"/>
    </row>
    <row r="36" spans="1:51" s="4" customFormat="1" ht="16.5" thickBot="1">
      <c r="A36" s="26">
        <v>30</v>
      </c>
      <c r="B36" s="66">
        <v>723715104031</v>
      </c>
      <c r="C36" s="64" t="s">
        <v>261</v>
      </c>
      <c r="D36" s="29">
        <v>62</v>
      </c>
      <c r="E36" s="19" t="str">
        <f t="shared" si="0"/>
        <v>YES</v>
      </c>
      <c r="F36" s="29">
        <v>82</v>
      </c>
      <c r="G36" s="19" t="str">
        <f t="shared" si="1"/>
        <v>YES</v>
      </c>
      <c r="H36" s="29"/>
      <c r="I36" s="19" t="str">
        <f t="shared" si="2"/>
        <v xml:space="preserve"> </v>
      </c>
      <c r="J36" s="19"/>
      <c r="K36" s="19"/>
      <c r="L36" s="1">
        <v>51</v>
      </c>
      <c r="M36" s="1" t="str">
        <f t="shared" si="3"/>
        <v>YES</v>
      </c>
      <c r="N36" s="1">
        <v>67</v>
      </c>
      <c r="O36" s="1" t="str">
        <f t="shared" si="4"/>
        <v>YES</v>
      </c>
      <c r="P36" s="1"/>
      <c r="Q36" s="1" t="str">
        <f t="shared" si="5"/>
        <v xml:space="preserve"> </v>
      </c>
      <c r="R36" s="1"/>
      <c r="S36" s="1"/>
      <c r="T36" s="19">
        <v>71</v>
      </c>
      <c r="U36" s="19" t="str">
        <f t="shared" si="17"/>
        <v>YES</v>
      </c>
      <c r="V36" s="19">
        <v>61</v>
      </c>
      <c r="W36" s="19" t="str">
        <f t="shared" si="6"/>
        <v>YES</v>
      </c>
      <c r="X36" s="19"/>
      <c r="Y36" s="19" t="str">
        <f t="shared" si="7"/>
        <v xml:space="preserve"> </v>
      </c>
      <c r="Z36" s="19"/>
      <c r="AA36" s="19"/>
      <c r="AB36" s="15">
        <v>58</v>
      </c>
      <c r="AC36" s="15" t="str">
        <f t="shared" si="8"/>
        <v>YES</v>
      </c>
      <c r="AD36" s="15">
        <v>70</v>
      </c>
      <c r="AE36" s="15" t="str">
        <f t="shared" si="9"/>
        <v>YES</v>
      </c>
      <c r="AF36" s="15"/>
      <c r="AG36" s="15" t="str">
        <f t="shared" si="10"/>
        <v xml:space="preserve"> </v>
      </c>
      <c r="AH36" s="15"/>
      <c r="AI36" s="15"/>
      <c r="AJ36" s="19">
        <v>52</v>
      </c>
      <c r="AK36" s="19" t="str">
        <f t="shared" si="15"/>
        <v>YES</v>
      </c>
      <c r="AL36" s="19">
        <v>62</v>
      </c>
      <c r="AM36" s="19" t="str">
        <f t="shared" si="11"/>
        <v>YES</v>
      </c>
      <c r="AN36" s="19"/>
      <c r="AO36" s="19" t="str">
        <f t="shared" si="12"/>
        <v xml:space="preserve"> </v>
      </c>
      <c r="AP36" s="19"/>
      <c r="AQ36" s="19"/>
      <c r="AR36" s="15">
        <v>75</v>
      </c>
      <c r="AS36" s="15" t="str">
        <f t="shared" si="16"/>
        <v>YES</v>
      </c>
      <c r="AT36" s="15">
        <v>75</v>
      </c>
      <c r="AU36" s="15" t="str">
        <f t="shared" si="13"/>
        <v>YES</v>
      </c>
      <c r="AV36" s="15"/>
      <c r="AW36" s="15" t="str">
        <f t="shared" si="14"/>
        <v xml:space="preserve"> </v>
      </c>
      <c r="AX36" s="15"/>
      <c r="AY36" s="15"/>
    </row>
    <row r="37" spans="1:51" s="4" customFormat="1" ht="16.5" thickBot="1">
      <c r="A37" s="26">
        <v>31</v>
      </c>
      <c r="B37" s="66">
        <v>723715104032</v>
      </c>
      <c r="C37" s="64" t="s">
        <v>262</v>
      </c>
      <c r="D37" s="29">
        <v>50</v>
      </c>
      <c r="E37" s="19" t="str">
        <f t="shared" si="0"/>
        <v>YES</v>
      </c>
      <c r="F37" s="29">
        <v>55</v>
      </c>
      <c r="G37" s="19" t="str">
        <f t="shared" si="1"/>
        <v>YES</v>
      </c>
      <c r="H37" s="29"/>
      <c r="I37" s="19" t="str">
        <f t="shared" si="2"/>
        <v xml:space="preserve"> </v>
      </c>
      <c r="J37" s="19"/>
      <c r="K37" s="19"/>
      <c r="L37" s="1">
        <v>50</v>
      </c>
      <c r="M37" s="1" t="str">
        <f t="shared" si="3"/>
        <v>YES</v>
      </c>
      <c r="N37" s="1">
        <v>57</v>
      </c>
      <c r="O37" s="1" t="str">
        <f t="shared" si="4"/>
        <v>YES</v>
      </c>
      <c r="P37" s="1"/>
      <c r="Q37" s="1" t="str">
        <f t="shared" si="5"/>
        <v xml:space="preserve"> </v>
      </c>
      <c r="R37" s="1"/>
      <c r="S37" s="1"/>
      <c r="T37" s="19">
        <v>59</v>
      </c>
      <c r="U37" s="19" t="str">
        <f t="shared" si="17"/>
        <v>YES</v>
      </c>
      <c r="V37" s="19">
        <v>53</v>
      </c>
      <c r="W37" s="19" t="str">
        <f t="shared" si="6"/>
        <v>YES</v>
      </c>
      <c r="X37" s="19"/>
      <c r="Y37" s="19" t="str">
        <f t="shared" si="7"/>
        <v xml:space="preserve"> </v>
      </c>
      <c r="Z37" s="19"/>
      <c r="AA37" s="19"/>
      <c r="AB37" s="15">
        <v>60</v>
      </c>
      <c r="AC37" s="15" t="str">
        <f t="shared" si="8"/>
        <v>YES</v>
      </c>
      <c r="AD37" s="15">
        <v>42</v>
      </c>
      <c r="AE37" s="15" t="str">
        <f t="shared" si="9"/>
        <v>NO</v>
      </c>
      <c r="AF37" s="15"/>
      <c r="AG37" s="15" t="str">
        <f t="shared" si="10"/>
        <v xml:space="preserve"> </v>
      </c>
      <c r="AH37" s="15"/>
      <c r="AI37" s="15"/>
      <c r="AJ37" s="19">
        <v>18</v>
      </c>
      <c r="AK37" s="19" t="str">
        <f t="shared" si="15"/>
        <v>NO</v>
      </c>
      <c r="AL37" s="19">
        <v>63</v>
      </c>
      <c r="AM37" s="19" t="str">
        <f t="shared" si="11"/>
        <v>YES</v>
      </c>
      <c r="AN37" s="19"/>
      <c r="AO37" s="19" t="str">
        <f t="shared" si="12"/>
        <v xml:space="preserve"> </v>
      </c>
      <c r="AP37" s="19"/>
      <c r="AQ37" s="19"/>
      <c r="AR37" s="15">
        <v>58</v>
      </c>
      <c r="AS37" s="15" t="str">
        <f t="shared" si="16"/>
        <v>YES</v>
      </c>
      <c r="AT37" s="15">
        <v>58</v>
      </c>
      <c r="AU37" s="15" t="str">
        <f t="shared" si="13"/>
        <v>YES</v>
      </c>
      <c r="AV37" s="15"/>
      <c r="AW37" s="15" t="str">
        <f t="shared" si="14"/>
        <v xml:space="preserve"> </v>
      </c>
      <c r="AX37" s="15"/>
      <c r="AY37" s="15"/>
    </row>
    <row r="38" spans="1:51" s="4" customFormat="1" ht="16.5" thickBot="1">
      <c r="A38" s="26">
        <v>32</v>
      </c>
      <c r="B38" s="66">
        <v>723715104033</v>
      </c>
      <c r="C38" s="64" t="s">
        <v>263</v>
      </c>
      <c r="D38" s="29">
        <v>54</v>
      </c>
      <c r="E38" s="19" t="str">
        <f t="shared" si="0"/>
        <v>YES</v>
      </c>
      <c r="F38" s="29">
        <v>87</v>
      </c>
      <c r="G38" s="19" t="str">
        <f t="shared" si="1"/>
        <v>YES</v>
      </c>
      <c r="H38" s="29"/>
      <c r="I38" s="19" t="str">
        <f t="shared" si="2"/>
        <v xml:space="preserve"> </v>
      </c>
      <c r="J38" s="19"/>
      <c r="K38" s="19"/>
      <c r="L38" s="1">
        <v>52</v>
      </c>
      <c r="M38" s="1" t="str">
        <f t="shared" si="3"/>
        <v>YES</v>
      </c>
      <c r="N38" s="1">
        <v>74</v>
      </c>
      <c r="O38" s="1" t="str">
        <f t="shared" si="4"/>
        <v>YES</v>
      </c>
      <c r="P38" s="1"/>
      <c r="Q38" s="1" t="str">
        <f t="shared" si="5"/>
        <v xml:space="preserve"> </v>
      </c>
      <c r="R38" s="1"/>
      <c r="S38" s="1"/>
      <c r="T38" s="19">
        <v>78</v>
      </c>
      <c r="U38" s="19" t="str">
        <f t="shared" si="17"/>
        <v>YES</v>
      </c>
      <c r="V38" s="19">
        <v>67</v>
      </c>
      <c r="W38" s="19" t="str">
        <f t="shared" si="6"/>
        <v>YES</v>
      </c>
      <c r="X38" s="19"/>
      <c r="Y38" s="19" t="str">
        <f t="shared" si="7"/>
        <v xml:space="preserve"> </v>
      </c>
      <c r="Z38" s="19"/>
      <c r="AA38" s="19"/>
      <c r="AB38" s="15">
        <v>66</v>
      </c>
      <c r="AC38" s="15" t="str">
        <f t="shared" si="8"/>
        <v>YES</v>
      </c>
      <c r="AD38" s="15">
        <v>56</v>
      </c>
      <c r="AE38" s="15" t="str">
        <f t="shared" si="9"/>
        <v>YES</v>
      </c>
      <c r="AF38" s="15"/>
      <c r="AG38" s="15" t="str">
        <f t="shared" si="10"/>
        <v xml:space="preserve"> </v>
      </c>
      <c r="AH38" s="15"/>
      <c r="AI38" s="15"/>
      <c r="AJ38" s="19">
        <v>58</v>
      </c>
      <c r="AK38" s="19" t="str">
        <f t="shared" si="15"/>
        <v>YES</v>
      </c>
      <c r="AL38" s="19">
        <v>76</v>
      </c>
      <c r="AM38" s="19" t="str">
        <f t="shared" si="11"/>
        <v>YES</v>
      </c>
      <c r="AN38" s="19"/>
      <c r="AO38" s="19" t="str">
        <f t="shared" si="12"/>
        <v xml:space="preserve"> </v>
      </c>
      <c r="AP38" s="19"/>
      <c r="AQ38" s="19"/>
      <c r="AR38" s="15">
        <v>56</v>
      </c>
      <c r="AS38" s="15" t="str">
        <f t="shared" si="16"/>
        <v>YES</v>
      </c>
      <c r="AT38" s="15">
        <v>56</v>
      </c>
      <c r="AU38" s="15" t="str">
        <f t="shared" si="13"/>
        <v>YES</v>
      </c>
      <c r="AV38" s="15"/>
      <c r="AW38" s="15" t="str">
        <f t="shared" si="14"/>
        <v xml:space="preserve"> </v>
      </c>
      <c r="AX38" s="15"/>
      <c r="AY38" s="15"/>
    </row>
    <row r="39" spans="1:51" s="4" customFormat="1" ht="16.5" thickBot="1">
      <c r="A39" s="26">
        <v>33</v>
      </c>
      <c r="B39" s="66">
        <v>723715104034</v>
      </c>
      <c r="C39" s="64" t="s">
        <v>264</v>
      </c>
      <c r="D39" s="29">
        <v>62</v>
      </c>
      <c r="E39" s="19" t="str">
        <f t="shared" si="0"/>
        <v>YES</v>
      </c>
      <c r="F39" s="29">
        <v>80</v>
      </c>
      <c r="G39" s="19" t="str">
        <f t="shared" si="1"/>
        <v>YES</v>
      </c>
      <c r="H39" s="29"/>
      <c r="I39" s="19" t="str">
        <f t="shared" si="2"/>
        <v xml:space="preserve"> </v>
      </c>
      <c r="J39" s="19"/>
      <c r="K39" s="19"/>
      <c r="L39" s="1">
        <v>56</v>
      </c>
      <c r="M39" s="1" t="str">
        <f t="shared" si="3"/>
        <v>YES</v>
      </c>
      <c r="N39" s="1">
        <v>52</v>
      </c>
      <c r="O39" s="1" t="str">
        <f t="shared" si="4"/>
        <v>YES</v>
      </c>
      <c r="P39" s="1"/>
      <c r="Q39" s="1" t="str">
        <f t="shared" si="5"/>
        <v xml:space="preserve"> </v>
      </c>
      <c r="R39" s="1"/>
      <c r="S39" s="1"/>
      <c r="T39" s="19">
        <v>74</v>
      </c>
      <c r="U39" s="19" t="str">
        <f t="shared" si="17"/>
        <v>YES</v>
      </c>
      <c r="V39" s="19">
        <v>62</v>
      </c>
      <c r="W39" s="19" t="str">
        <f t="shared" si="6"/>
        <v>YES</v>
      </c>
      <c r="X39" s="19"/>
      <c r="Y39" s="19" t="str">
        <f t="shared" si="7"/>
        <v xml:space="preserve"> </v>
      </c>
      <c r="Z39" s="19"/>
      <c r="AA39" s="19"/>
      <c r="AB39" s="15">
        <v>74</v>
      </c>
      <c r="AC39" s="15" t="str">
        <f t="shared" si="8"/>
        <v>YES</v>
      </c>
      <c r="AD39" s="15">
        <v>72</v>
      </c>
      <c r="AE39" s="15" t="str">
        <f t="shared" si="9"/>
        <v>YES</v>
      </c>
      <c r="AF39" s="15"/>
      <c r="AG39" s="15" t="str">
        <f t="shared" si="10"/>
        <v xml:space="preserve"> </v>
      </c>
      <c r="AH39" s="15"/>
      <c r="AI39" s="15"/>
      <c r="AJ39" s="19">
        <v>38</v>
      </c>
      <c r="AK39" s="19" t="str">
        <f t="shared" si="15"/>
        <v>NO</v>
      </c>
      <c r="AL39" s="19">
        <v>60</v>
      </c>
      <c r="AM39" s="19" t="str">
        <f t="shared" si="11"/>
        <v>YES</v>
      </c>
      <c r="AN39" s="19"/>
      <c r="AO39" s="19" t="str">
        <f t="shared" si="12"/>
        <v xml:space="preserve"> </v>
      </c>
      <c r="AP39" s="19"/>
      <c r="AQ39" s="19"/>
      <c r="AR39" s="15">
        <v>67</v>
      </c>
      <c r="AS39" s="15" t="str">
        <f t="shared" si="16"/>
        <v>YES</v>
      </c>
      <c r="AT39" s="15">
        <v>67</v>
      </c>
      <c r="AU39" s="15" t="str">
        <f t="shared" si="13"/>
        <v>YES</v>
      </c>
      <c r="AV39" s="15"/>
      <c r="AW39" s="15" t="str">
        <f t="shared" si="14"/>
        <v xml:space="preserve"> </v>
      </c>
      <c r="AX39" s="15"/>
      <c r="AY39" s="15"/>
    </row>
    <row r="40" spans="1:51" s="4" customFormat="1" ht="16.5" thickBot="1">
      <c r="A40" s="26">
        <v>34</v>
      </c>
      <c r="B40" s="66">
        <v>723715104035</v>
      </c>
      <c r="C40" s="64" t="s">
        <v>265</v>
      </c>
      <c r="D40" s="29">
        <v>66</v>
      </c>
      <c r="E40" s="19" t="str">
        <f t="shared" si="0"/>
        <v>YES</v>
      </c>
      <c r="F40" s="29">
        <v>86</v>
      </c>
      <c r="G40" s="19" t="str">
        <f t="shared" si="1"/>
        <v>YES</v>
      </c>
      <c r="H40" s="29"/>
      <c r="I40" s="19" t="str">
        <f t="shared" si="2"/>
        <v xml:space="preserve"> </v>
      </c>
      <c r="J40" s="19"/>
      <c r="K40" s="19"/>
      <c r="L40" s="1">
        <v>71</v>
      </c>
      <c r="M40" s="1" t="str">
        <f t="shared" si="3"/>
        <v>YES</v>
      </c>
      <c r="N40" s="1">
        <v>51</v>
      </c>
      <c r="O40" s="1" t="str">
        <f t="shared" si="4"/>
        <v>YES</v>
      </c>
      <c r="P40" s="1"/>
      <c r="Q40" s="1" t="str">
        <f t="shared" si="5"/>
        <v xml:space="preserve"> </v>
      </c>
      <c r="R40" s="1"/>
      <c r="S40" s="1"/>
      <c r="T40" s="19">
        <v>77</v>
      </c>
      <c r="U40" s="19" t="str">
        <f t="shared" si="17"/>
        <v>YES</v>
      </c>
      <c r="V40" s="19">
        <v>73</v>
      </c>
      <c r="W40" s="19" t="str">
        <f t="shared" si="6"/>
        <v>YES</v>
      </c>
      <c r="X40" s="19"/>
      <c r="Y40" s="19" t="str">
        <f t="shared" si="7"/>
        <v xml:space="preserve"> </v>
      </c>
      <c r="Z40" s="19"/>
      <c r="AA40" s="19"/>
      <c r="AB40" s="15">
        <v>80</v>
      </c>
      <c r="AC40" s="15" t="str">
        <f t="shared" si="8"/>
        <v>YES</v>
      </c>
      <c r="AD40" s="15">
        <v>74</v>
      </c>
      <c r="AE40" s="15" t="str">
        <f t="shared" si="9"/>
        <v>YES</v>
      </c>
      <c r="AF40" s="15"/>
      <c r="AG40" s="15" t="str">
        <f t="shared" si="10"/>
        <v xml:space="preserve"> </v>
      </c>
      <c r="AH40" s="15"/>
      <c r="AI40" s="15"/>
      <c r="AJ40" s="19">
        <v>72</v>
      </c>
      <c r="AK40" s="19" t="str">
        <f t="shared" si="15"/>
        <v>YES</v>
      </c>
      <c r="AL40" s="19">
        <v>74</v>
      </c>
      <c r="AM40" s="19" t="str">
        <f t="shared" si="11"/>
        <v>YES</v>
      </c>
      <c r="AN40" s="19"/>
      <c r="AO40" s="19" t="str">
        <f t="shared" si="12"/>
        <v xml:space="preserve"> </v>
      </c>
      <c r="AP40" s="19"/>
      <c r="AQ40" s="19"/>
      <c r="AR40" s="15">
        <v>86</v>
      </c>
      <c r="AS40" s="15" t="str">
        <f t="shared" si="16"/>
        <v>YES</v>
      </c>
      <c r="AT40" s="15">
        <v>86</v>
      </c>
      <c r="AU40" s="15" t="str">
        <f t="shared" si="13"/>
        <v>YES</v>
      </c>
      <c r="AV40" s="15"/>
      <c r="AW40" s="15" t="str">
        <f t="shared" si="14"/>
        <v xml:space="preserve"> </v>
      </c>
      <c r="AX40" s="15"/>
      <c r="AY40" s="15"/>
    </row>
    <row r="41" spans="1:51" s="4" customFormat="1" ht="16.5" thickBot="1">
      <c r="A41" s="26">
        <v>35</v>
      </c>
      <c r="B41" s="66">
        <v>723715104036</v>
      </c>
      <c r="C41" s="64" t="s">
        <v>266</v>
      </c>
      <c r="D41" s="29">
        <v>63</v>
      </c>
      <c r="E41" s="19" t="str">
        <f t="shared" si="0"/>
        <v>YES</v>
      </c>
      <c r="F41" s="29">
        <v>55</v>
      </c>
      <c r="G41" s="19" t="str">
        <f t="shared" si="1"/>
        <v>YES</v>
      </c>
      <c r="H41" s="29"/>
      <c r="I41" s="19" t="str">
        <f t="shared" si="2"/>
        <v xml:space="preserve"> </v>
      </c>
      <c r="J41" s="19"/>
      <c r="K41" s="19"/>
      <c r="L41" s="1">
        <v>58</v>
      </c>
      <c r="M41" s="1" t="str">
        <f t="shared" si="3"/>
        <v>YES</v>
      </c>
      <c r="N41" s="1">
        <v>53</v>
      </c>
      <c r="O41" s="1" t="str">
        <f t="shared" si="4"/>
        <v>YES</v>
      </c>
      <c r="P41" s="1"/>
      <c r="Q41" s="1" t="str">
        <f t="shared" si="5"/>
        <v xml:space="preserve"> </v>
      </c>
      <c r="R41" s="1"/>
      <c r="S41" s="1"/>
      <c r="T41" s="19">
        <v>72</v>
      </c>
      <c r="U41" s="19" t="str">
        <f t="shared" si="17"/>
        <v>YES</v>
      </c>
      <c r="V41" s="19">
        <v>60</v>
      </c>
      <c r="W41" s="19" t="str">
        <f t="shared" si="6"/>
        <v>YES</v>
      </c>
      <c r="X41" s="19"/>
      <c r="Y41" s="19" t="str">
        <f t="shared" si="7"/>
        <v xml:space="preserve"> </v>
      </c>
      <c r="Z41" s="19"/>
      <c r="AA41" s="19"/>
      <c r="AB41" s="15">
        <v>60</v>
      </c>
      <c r="AC41" s="15" t="str">
        <f t="shared" si="8"/>
        <v>YES</v>
      </c>
      <c r="AD41" s="15">
        <v>54</v>
      </c>
      <c r="AE41" s="15" t="str">
        <f t="shared" si="9"/>
        <v>YES</v>
      </c>
      <c r="AF41" s="15"/>
      <c r="AG41" s="15" t="str">
        <f t="shared" si="10"/>
        <v xml:space="preserve"> </v>
      </c>
      <c r="AH41" s="15"/>
      <c r="AI41" s="15"/>
      <c r="AJ41" s="19">
        <v>32</v>
      </c>
      <c r="AK41" s="19" t="str">
        <f t="shared" si="15"/>
        <v>NO</v>
      </c>
      <c r="AL41" s="19">
        <v>46</v>
      </c>
      <c r="AM41" s="19" t="str">
        <f t="shared" si="11"/>
        <v>NO</v>
      </c>
      <c r="AN41" s="19"/>
      <c r="AO41" s="19" t="str">
        <f t="shared" si="12"/>
        <v xml:space="preserve"> </v>
      </c>
      <c r="AP41" s="19"/>
      <c r="AQ41" s="19"/>
      <c r="AR41" s="15">
        <v>55</v>
      </c>
      <c r="AS41" s="15" t="str">
        <f t="shared" si="16"/>
        <v>YES</v>
      </c>
      <c r="AT41" s="15">
        <v>55</v>
      </c>
      <c r="AU41" s="15" t="str">
        <f t="shared" si="13"/>
        <v>YES</v>
      </c>
      <c r="AV41" s="15"/>
      <c r="AW41" s="15" t="str">
        <f t="shared" si="14"/>
        <v xml:space="preserve"> </v>
      </c>
      <c r="AX41" s="15"/>
      <c r="AY41" s="15"/>
    </row>
    <row r="42" spans="1:51" s="4" customFormat="1" ht="16.5" thickBot="1">
      <c r="A42" s="26">
        <v>36</v>
      </c>
      <c r="B42" s="66">
        <v>723715104037</v>
      </c>
      <c r="C42" s="64" t="s">
        <v>267</v>
      </c>
      <c r="D42" s="29">
        <v>68</v>
      </c>
      <c r="E42" s="19" t="str">
        <f t="shared" si="0"/>
        <v>YES</v>
      </c>
      <c r="F42" s="29">
        <v>84</v>
      </c>
      <c r="G42" s="19" t="str">
        <f t="shared" si="1"/>
        <v>YES</v>
      </c>
      <c r="H42" s="29"/>
      <c r="I42" s="19" t="str">
        <f t="shared" si="2"/>
        <v xml:space="preserve"> </v>
      </c>
      <c r="J42" s="19"/>
      <c r="K42" s="19"/>
      <c r="L42" s="1">
        <v>50</v>
      </c>
      <c r="M42" s="1" t="str">
        <f t="shared" si="3"/>
        <v>YES</v>
      </c>
      <c r="N42" s="1">
        <v>66</v>
      </c>
      <c r="O42" s="1" t="str">
        <f t="shared" si="4"/>
        <v>YES</v>
      </c>
      <c r="P42" s="1"/>
      <c r="Q42" s="1" t="str">
        <f t="shared" si="5"/>
        <v xml:space="preserve"> </v>
      </c>
      <c r="R42" s="1"/>
      <c r="S42" s="1"/>
      <c r="T42" s="19">
        <v>86</v>
      </c>
      <c r="U42" s="19" t="str">
        <f t="shared" si="17"/>
        <v>YES</v>
      </c>
      <c r="V42" s="19">
        <v>66</v>
      </c>
      <c r="W42" s="19" t="str">
        <f t="shared" si="6"/>
        <v>YES</v>
      </c>
      <c r="X42" s="19"/>
      <c r="Y42" s="19" t="str">
        <f t="shared" si="7"/>
        <v xml:space="preserve"> </v>
      </c>
      <c r="Z42" s="19"/>
      <c r="AA42" s="19"/>
      <c r="AB42" s="15">
        <v>79</v>
      </c>
      <c r="AC42" s="15" t="str">
        <f t="shared" si="8"/>
        <v>YES</v>
      </c>
      <c r="AD42" s="15">
        <v>50</v>
      </c>
      <c r="AE42" s="15" t="str">
        <f t="shared" si="9"/>
        <v>YES</v>
      </c>
      <c r="AF42" s="15"/>
      <c r="AG42" s="15" t="str">
        <f t="shared" si="10"/>
        <v xml:space="preserve"> </v>
      </c>
      <c r="AH42" s="15"/>
      <c r="AI42" s="15"/>
      <c r="AJ42" s="19">
        <v>38</v>
      </c>
      <c r="AK42" s="19" t="str">
        <f t="shared" si="15"/>
        <v>NO</v>
      </c>
      <c r="AL42" s="19">
        <v>56</v>
      </c>
      <c r="AM42" s="19" t="str">
        <f t="shared" si="11"/>
        <v>YES</v>
      </c>
      <c r="AN42" s="19"/>
      <c r="AO42" s="19" t="str">
        <f t="shared" si="12"/>
        <v xml:space="preserve"> </v>
      </c>
      <c r="AP42" s="19"/>
      <c r="AQ42" s="19"/>
      <c r="AR42" s="15">
        <v>71</v>
      </c>
      <c r="AS42" s="15" t="str">
        <f t="shared" si="16"/>
        <v>YES</v>
      </c>
      <c r="AT42" s="15">
        <v>71</v>
      </c>
      <c r="AU42" s="15" t="str">
        <f t="shared" si="13"/>
        <v>YES</v>
      </c>
      <c r="AV42" s="15"/>
      <c r="AW42" s="15" t="str">
        <f t="shared" si="14"/>
        <v xml:space="preserve"> </v>
      </c>
      <c r="AX42" s="15"/>
      <c r="AY42" s="15"/>
    </row>
    <row r="43" spans="1:51" s="4" customFormat="1" ht="16.5" thickBot="1">
      <c r="A43" s="26">
        <v>37</v>
      </c>
      <c r="B43" s="66">
        <v>723715104038</v>
      </c>
      <c r="C43" s="64" t="s">
        <v>268</v>
      </c>
      <c r="D43" s="29">
        <v>16</v>
      </c>
      <c r="E43" s="19" t="s">
        <v>225</v>
      </c>
      <c r="F43" s="29">
        <v>67</v>
      </c>
      <c r="G43" s="19" t="str">
        <f t="shared" si="1"/>
        <v>YES</v>
      </c>
      <c r="H43" s="29"/>
      <c r="I43" s="19" t="str">
        <f t="shared" si="2"/>
        <v xml:space="preserve"> </v>
      </c>
      <c r="J43" s="19"/>
      <c r="K43" s="19"/>
      <c r="L43" s="1">
        <v>43</v>
      </c>
      <c r="M43" s="1" t="str">
        <f t="shared" si="3"/>
        <v>NO</v>
      </c>
      <c r="N43" s="1">
        <v>51</v>
      </c>
      <c r="O43" s="1" t="str">
        <f t="shared" si="4"/>
        <v>YES</v>
      </c>
      <c r="P43" s="1"/>
      <c r="Q43" s="1" t="str">
        <f t="shared" si="5"/>
        <v xml:space="preserve"> </v>
      </c>
      <c r="R43" s="1"/>
      <c r="S43" s="1"/>
      <c r="T43" s="19">
        <v>64</v>
      </c>
      <c r="U43" s="19" t="str">
        <f t="shared" si="17"/>
        <v>YES</v>
      </c>
      <c r="V43" s="19">
        <v>63</v>
      </c>
      <c r="W43" s="19" t="str">
        <f t="shared" si="6"/>
        <v>YES</v>
      </c>
      <c r="X43" s="19"/>
      <c r="Y43" s="19" t="str">
        <f t="shared" si="7"/>
        <v xml:space="preserve"> </v>
      </c>
      <c r="Z43" s="19"/>
      <c r="AA43" s="19"/>
      <c r="AB43" s="15">
        <v>50</v>
      </c>
      <c r="AC43" s="15" t="str">
        <f t="shared" si="8"/>
        <v>YES</v>
      </c>
      <c r="AD43" s="15">
        <v>36</v>
      </c>
      <c r="AE43" s="15" t="str">
        <f t="shared" si="9"/>
        <v>NO</v>
      </c>
      <c r="AF43" s="15"/>
      <c r="AG43" s="15" t="str">
        <f t="shared" si="10"/>
        <v xml:space="preserve"> </v>
      </c>
      <c r="AH43" s="15"/>
      <c r="AI43" s="15"/>
      <c r="AJ43" s="19">
        <v>32</v>
      </c>
      <c r="AK43" s="19" t="str">
        <f t="shared" si="15"/>
        <v>NO</v>
      </c>
      <c r="AL43" s="19">
        <v>52</v>
      </c>
      <c r="AM43" s="19" t="str">
        <f t="shared" si="11"/>
        <v>YES</v>
      </c>
      <c r="AN43" s="19"/>
      <c r="AO43" s="19" t="str">
        <f t="shared" si="12"/>
        <v xml:space="preserve"> </v>
      </c>
      <c r="AP43" s="19"/>
      <c r="AQ43" s="19"/>
      <c r="AR43" s="15">
        <v>69</v>
      </c>
      <c r="AS43" s="15" t="str">
        <f t="shared" si="16"/>
        <v>YES</v>
      </c>
      <c r="AT43" s="15">
        <v>69</v>
      </c>
      <c r="AU43" s="15" t="str">
        <f t="shared" si="13"/>
        <v>YES</v>
      </c>
      <c r="AV43" s="15"/>
      <c r="AW43" s="15" t="str">
        <f t="shared" si="14"/>
        <v xml:space="preserve"> </v>
      </c>
      <c r="AX43" s="15"/>
      <c r="AY43" s="15"/>
    </row>
    <row r="44" spans="1:51" s="4" customFormat="1" ht="16.5" thickBot="1">
      <c r="A44" s="26">
        <v>38</v>
      </c>
      <c r="B44" s="66">
        <v>723715104039</v>
      </c>
      <c r="C44" s="64" t="s">
        <v>269</v>
      </c>
      <c r="D44" s="29">
        <v>50</v>
      </c>
      <c r="E44" s="19" t="str">
        <f t="shared" si="0"/>
        <v>YES</v>
      </c>
      <c r="F44" s="29">
        <v>71</v>
      </c>
      <c r="G44" s="19" t="str">
        <f t="shared" si="1"/>
        <v>YES</v>
      </c>
      <c r="H44" s="29"/>
      <c r="I44" s="19" t="str">
        <f t="shared" si="2"/>
        <v xml:space="preserve"> </v>
      </c>
      <c r="J44" s="19"/>
      <c r="K44" s="19"/>
      <c r="L44" s="1">
        <v>41</v>
      </c>
      <c r="M44" s="1" t="str">
        <f t="shared" si="3"/>
        <v>NO</v>
      </c>
      <c r="N44" s="1">
        <v>66</v>
      </c>
      <c r="O44" s="1" t="str">
        <f t="shared" si="4"/>
        <v>YES</v>
      </c>
      <c r="P44" s="1"/>
      <c r="Q44" s="1" t="str">
        <f t="shared" si="5"/>
        <v xml:space="preserve"> </v>
      </c>
      <c r="R44" s="1"/>
      <c r="S44" s="1"/>
      <c r="T44" s="19">
        <v>71</v>
      </c>
      <c r="U44" s="19" t="str">
        <f t="shared" si="17"/>
        <v>YES</v>
      </c>
      <c r="V44" s="19">
        <v>71</v>
      </c>
      <c r="W44" s="19" t="str">
        <f t="shared" si="6"/>
        <v>YES</v>
      </c>
      <c r="X44" s="19"/>
      <c r="Y44" s="19" t="str">
        <f t="shared" si="7"/>
        <v xml:space="preserve"> </v>
      </c>
      <c r="Z44" s="19"/>
      <c r="AA44" s="19"/>
      <c r="AB44" s="15">
        <v>60</v>
      </c>
      <c r="AC44" s="15" t="str">
        <f t="shared" si="8"/>
        <v>YES</v>
      </c>
      <c r="AD44" s="15">
        <v>58</v>
      </c>
      <c r="AE44" s="15" t="str">
        <f t="shared" si="9"/>
        <v>YES</v>
      </c>
      <c r="AF44" s="15"/>
      <c r="AG44" s="15" t="str">
        <f t="shared" si="10"/>
        <v xml:space="preserve"> </v>
      </c>
      <c r="AH44" s="15"/>
      <c r="AI44" s="15"/>
      <c r="AJ44" s="19">
        <v>42</v>
      </c>
      <c r="AK44" s="19" t="str">
        <f t="shared" si="15"/>
        <v>NO</v>
      </c>
      <c r="AL44" s="19">
        <v>64</v>
      </c>
      <c r="AM44" s="19" t="str">
        <f t="shared" si="11"/>
        <v>YES</v>
      </c>
      <c r="AN44" s="19"/>
      <c r="AO44" s="19" t="str">
        <f t="shared" si="12"/>
        <v xml:space="preserve"> </v>
      </c>
      <c r="AP44" s="19"/>
      <c r="AQ44" s="19"/>
      <c r="AR44" s="15">
        <v>68</v>
      </c>
      <c r="AS44" s="15" t="str">
        <f t="shared" si="16"/>
        <v>YES</v>
      </c>
      <c r="AT44" s="15">
        <v>68</v>
      </c>
      <c r="AU44" s="15" t="str">
        <f t="shared" si="13"/>
        <v>YES</v>
      </c>
      <c r="AV44" s="15"/>
      <c r="AW44" s="15" t="str">
        <f t="shared" si="14"/>
        <v xml:space="preserve"> </v>
      </c>
      <c r="AX44" s="15"/>
      <c r="AY44" s="15"/>
    </row>
    <row r="45" spans="1:51" s="4" customFormat="1" ht="16.5" thickBot="1">
      <c r="A45" s="26">
        <v>39</v>
      </c>
      <c r="B45" s="66">
        <v>723715104040</v>
      </c>
      <c r="C45" s="64" t="s">
        <v>270</v>
      </c>
      <c r="D45" s="29">
        <v>52</v>
      </c>
      <c r="E45" s="19" t="str">
        <f t="shared" si="0"/>
        <v>YES</v>
      </c>
      <c r="F45" s="29">
        <v>89</v>
      </c>
      <c r="G45" s="19" t="str">
        <f t="shared" si="1"/>
        <v>YES</v>
      </c>
      <c r="H45" s="29"/>
      <c r="I45" s="19" t="str">
        <f t="shared" si="2"/>
        <v xml:space="preserve"> </v>
      </c>
      <c r="J45" s="19"/>
      <c r="K45" s="19"/>
      <c r="L45" s="1">
        <v>58</v>
      </c>
      <c r="M45" s="1" t="str">
        <f t="shared" si="3"/>
        <v>YES</v>
      </c>
      <c r="N45" s="1">
        <v>70</v>
      </c>
      <c r="O45" s="1" t="str">
        <f t="shared" si="4"/>
        <v>YES</v>
      </c>
      <c r="P45" s="1"/>
      <c r="Q45" s="1" t="str">
        <f t="shared" si="5"/>
        <v xml:space="preserve"> </v>
      </c>
      <c r="R45" s="1"/>
      <c r="S45" s="1"/>
      <c r="T45" s="19">
        <v>86</v>
      </c>
      <c r="U45" s="19" t="str">
        <f t="shared" si="17"/>
        <v>YES</v>
      </c>
      <c r="V45" s="19">
        <v>89</v>
      </c>
      <c r="W45" s="19" t="str">
        <f t="shared" si="6"/>
        <v>YES</v>
      </c>
      <c r="X45" s="19"/>
      <c r="Y45" s="19" t="str">
        <f t="shared" si="7"/>
        <v xml:space="preserve"> </v>
      </c>
      <c r="Z45" s="19"/>
      <c r="AA45" s="19"/>
      <c r="AB45" s="15">
        <v>67</v>
      </c>
      <c r="AC45" s="15" t="str">
        <f t="shared" si="8"/>
        <v>YES</v>
      </c>
      <c r="AD45" s="15">
        <v>54</v>
      </c>
      <c r="AE45" s="15" t="str">
        <f t="shared" si="9"/>
        <v>YES</v>
      </c>
      <c r="AF45" s="15"/>
      <c r="AG45" s="15" t="str">
        <f t="shared" si="10"/>
        <v xml:space="preserve"> </v>
      </c>
      <c r="AH45" s="15"/>
      <c r="AI45" s="15"/>
      <c r="AJ45" s="19">
        <v>61</v>
      </c>
      <c r="AK45" s="19" t="str">
        <f t="shared" si="15"/>
        <v>YES</v>
      </c>
      <c r="AL45" s="19">
        <v>64</v>
      </c>
      <c r="AM45" s="19" t="str">
        <f t="shared" si="11"/>
        <v>YES</v>
      </c>
      <c r="AN45" s="19"/>
      <c r="AO45" s="19" t="str">
        <f t="shared" si="12"/>
        <v xml:space="preserve"> </v>
      </c>
      <c r="AP45" s="19"/>
      <c r="AQ45" s="19"/>
      <c r="AR45" s="15">
        <v>72</v>
      </c>
      <c r="AS45" s="15" t="str">
        <f t="shared" si="16"/>
        <v>YES</v>
      </c>
      <c r="AT45" s="15">
        <v>72</v>
      </c>
      <c r="AU45" s="15" t="str">
        <f t="shared" si="13"/>
        <v>YES</v>
      </c>
      <c r="AV45" s="15"/>
      <c r="AW45" s="15" t="str">
        <f t="shared" si="14"/>
        <v xml:space="preserve"> </v>
      </c>
      <c r="AX45" s="15"/>
      <c r="AY45" s="15"/>
    </row>
    <row r="46" spans="1:51" s="4" customFormat="1" ht="16.5" thickBot="1">
      <c r="A46" s="26">
        <v>40</v>
      </c>
      <c r="B46" s="66">
        <v>723715104041</v>
      </c>
      <c r="C46" s="64" t="s">
        <v>271</v>
      </c>
      <c r="D46" s="29">
        <v>15</v>
      </c>
      <c r="E46" s="19" t="s">
        <v>225</v>
      </c>
      <c r="F46" s="29">
        <v>61</v>
      </c>
      <c r="G46" s="19" t="str">
        <f t="shared" si="1"/>
        <v>YES</v>
      </c>
      <c r="H46" s="29"/>
      <c r="I46" s="19" t="str">
        <f t="shared" si="2"/>
        <v xml:space="preserve"> </v>
      </c>
      <c r="J46" s="19"/>
      <c r="K46" s="19"/>
      <c r="L46" s="1">
        <v>47</v>
      </c>
      <c r="M46" s="1" t="str">
        <f t="shared" si="3"/>
        <v>NO</v>
      </c>
      <c r="N46" s="1">
        <v>58</v>
      </c>
      <c r="O46" s="1" t="str">
        <f t="shared" si="4"/>
        <v>YES</v>
      </c>
      <c r="P46" s="1"/>
      <c r="Q46" s="1" t="str">
        <f t="shared" si="5"/>
        <v xml:space="preserve"> </v>
      </c>
      <c r="R46" s="1"/>
      <c r="S46" s="1"/>
      <c r="T46" s="19">
        <v>52</v>
      </c>
      <c r="U46" s="19" t="str">
        <f t="shared" si="17"/>
        <v>YES</v>
      </c>
      <c r="V46" s="19">
        <v>66</v>
      </c>
      <c r="W46" s="19" t="str">
        <f t="shared" si="6"/>
        <v>YES</v>
      </c>
      <c r="X46" s="19"/>
      <c r="Y46" s="19" t="str">
        <f t="shared" si="7"/>
        <v xml:space="preserve"> </v>
      </c>
      <c r="Z46" s="19"/>
      <c r="AA46" s="19"/>
      <c r="AB46" s="15">
        <v>64</v>
      </c>
      <c r="AC46" s="15" t="str">
        <f t="shared" si="8"/>
        <v>YES</v>
      </c>
      <c r="AD46" s="15">
        <v>38</v>
      </c>
      <c r="AE46" s="15" t="str">
        <f t="shared" si="9"/>
        <v>NO</v>
      </c>
      <c r="AF46" s="15"/>
      <c r="AG46" s="15" t="str">
        <f t="shared" si="10"/>
        <v xml:space="preserve"> </v>
      </c>
      <c r="AH46" s="15"/>
      <c r="AI46" s="15"/>
      <c r="AJ46" s="19">
        <v>38</v>
      </c>
      <c r="AK46" s="19" t="str">
        <f t="shared" si="15"/>
        <v>NO</v>
      </c>
      <c r="AL46" s="19">
        <v>51</v>
      </c>
      <c r="AM46" s="19" t="str">
        <f t="shared" si="11"/>
        <v>YES</v>
      </c>
      <c r="AN46" s="19"/>
      <c r="AO46" s="19" t="str">
        <f t="shared" si="12"/>
        <v xml:space="preserve"> </v>
      </c>
      <c r="AP46" s="19"/>
      <c r="AQ46" s="19"/>
      <c r="AR46" s="15">
        <v>66</v>
      </c>
      <c r="AS46" s="15" t="str">
        <f t="shared" si="16"/>
        <v>YES</v>
      </c>
      <c r="AT46" s="15">
        <v>66</v>
      </c>
      <c r="AU46" s="15" t="str">
        <f t="shared" si="13"/>
        <v>YES</v>
      </c>
      <c r="AV46" s="15"/>
      <c r="AW46" s="15" t="str">
        <f t="shared" si="14"/>
        <v xml:space="preserve"> </v>
      </c>
      <c r="AX46" s="15"/>
      <c r="AY46" s="15"/>
    </row>
    <row r="47" spans="1:51" s="4" customFormat="1" ht="16.5" thickBot="1">
      <c r="A47" s="26">
        <v>41</v>
      </c>
      <c r="B47" s="66">
        <v>723715104042</v>
      </c>
      <c r="C47" s="64" t="s">
        <v>272</v>
      </c>
      <c r="D47" s="29">
        <v>30</v>
      </c>
      <c r="E47" s="19" t="s">
        <v>225</v>
      </c>
      <c r="F47" s="29">
        <v>68</v>
      </c>
      <c r="G47" s="19" t="str">
        <f t="shared" si="1"/>
        <v>YES</v>
      </c>
      <c r="H47" s="29"/>
      <c r="I47" s="19" t="str">
        <f t="shared" si="2"/>
        <v xml:space="preserve"> </v>
      </c>
      <c r="J47" s="19"/>
      <c r="K47" s="19"/>
      <c r="L47" s="1">
        <v>24</v>
      </c>
      <c r="M47" s="1" t="str">
        <f t="shared" si="3"/>
        <v>NO</v>
      </c>
      <c r="N47" s="1">
        <v>28</v>
      </c>
      <c r="O47" s="1" t="str">
        <f t="shared" si="4"/>
        <v>NO</v>
      </c>
      <c r="P47" s="1"/>
      <c r="Q47" s="1" t="str">
        <f t="shared" si="5"/>
        <v xml:space="preserve"> </v>
      </c>
      <c r="R47" s="1"/>
      <c r="S47" s="1"/>
      <c r="T47" s="19">
        <v>49</v>
      </c>
      <c r="U47" s="19" t="str">
        <f t="shared" si="17"/>
        <v>NO</v>
      </c>
      <c r="V47" s="19">
        <v>64</v>
      </c>
      <c r="W47" s="19" t="str">
        <f t="shared" si="6"/>
        <v>YES</v>
      </c>
      <c r="X47" s="19"/>
      <c r="Y47" s="19" t="str">
        <f t="shared" si="7"/>
        <v xml:space="preserve"> </v>
      </c>
      <c r="Z47" s="19"/>
      <c r="AA47" s="19"/>
      <c r="AB47" s="15">
        <v>62</v>
      </c>
      <c r="AC47" s="15" t="str">
        <f t="shared" si="8"/>
        <v>YES</v>
      </c>
      <c r="AD47" s="15">
        <v>46</v>
      </c>
      <c r="AE47" s="15" t="str">
        <f t="shared" si="9"/>
        <v>NO</v>
      </c>
      <c r="AF47" s="15"/>
      <c r="AG47" s="15" t="str">
        <f t="shared" si="10"/>
        <v xml:space="preserve"> </v>
      </c>
      <c r="AH47" s="15"/>
      <c r="AI47" s="15"/>
      <c r="AJ47" s="19">
        <v>26</v>
      </c>
      <c r="AK47" s="19" t="str">
        <f t="shared" si="15"/>
        <v>NO</v>
      </c>
      <c r="AL47" s="19">
        <v>68</v>
      </c>
      <c r="AM47" s="19" t="str">
        <f t="shared" si="11"/>
        <v>YES</v>
      </c>
      <c r="AN47" s="19"/>
      <c r="AO47" s="19" t="str">
        <f t="shared" si="12"/>
        <v xml:space="preserve"> </v>
      </c>
      <c r="AP47" s="19"/>
      <c r="AQ47" s="19"/>
      <c r="AR47" s="15">
        <v>40</v>
      </c>
      <c r="AS47" s="15" t="str">
        <f t="shared" si="16"/>
        <v>NO</v>
      </c>
      <c r="AT47" s="15">
        <v>40</v>
      </c>
      <c r="AU47" s="15" t="str">
        <f t="shared" si="13"/>
        <v>NO</v>
      </c>
      <c r="AV47" s="15"/>
      <c r="AW47" s="15" t="str">
        <f t="shared" si="14"/>
        <v xml:space="preserve"> </v>
      </c>
      <c r="AX47" s="15"/>
      <c r="AY47" s="15"/>
    </row>
    <row r="48" spans="1:51" s="4" customFormat="1" ht="16.5" thickBot="1">
      <c r="A48" s="26">
        <v>42</v>
      </c>
      <c r="B48" s="66">
        <v>723715104043</v>
      </c>
      <c r="C48" s="64" t="s">
        <v>273</v>
      </c>
      <c r="D48" s="29">
        <v>8</v>
      </c>
      <c r="E48" s="19" t="s">
        <v>225</v>
      </c>
      <c r="F48" s="29">
        <v>50</v>
      </c>
      <c r="G48" s="19" t="str">
        <f t="shared" si="1"/>
        <v>YES</v>
      </c>
      <c r="H48" s="29"/>
      <c r="I48" s="19" t="str">
        <f t="shared" si="2"/>
        <v xml:space="preserve"> </v>
      </c>
      <c r="J48" s="19"/>
      <c r="K48" s="19"/>
      <c r="L48" s="1">
        <v>43</v>
      </c>
      <c r="M48" s="1" t="str">
        <f t="shared" si="3"/>
        <v>NO</v>
      </c>
      <c r="N48" s="1">
        <v>28</v>
      </c>
      <c r="O48" s="1" t="str">
        <f t="shared" si="4"/>
        <v>NO</v>
      </c>
      <c r="P48" s="1"/>
      <c r="Q48" s="1" t="str">
        <f t="shared" si="5"/>
        <v xml:space="preserve"> </v>
      </c>
      <c r="R48" s="1"/>
      <c r="S48" s="1"/>
      <c r="T48" s="19">
        <v>62</v>
      </c>
      <c r="U48" s="19" t="str">
        <f t="shared" si="17"/>
        <v>YES</v>
      </c>
      <c r="V48" s="19">
        <v>56</v>
      </c>
      <c r="W48" s="19" t="str">
        <f t="shared" si="6"/>
        <v>YES</v>
      </c>
      <c r="X48" s="19"/>
      <c r="Y48" s="19" t="str">
        <f t="shared" si="7"/>
        <v xml:space="preserve"> </v>
      </c>
      <c r="Z48" s="19"/>
      <c r="AA48" s="19"/>
      <c r="AB48" s="15">
        <v>62</v>
      </c>
      <c r="AC48" s="15" t="str">
        <f t="shared" si="8"/>
        <v>YES</v>
      </c>
      <c r="AD48" s="15">
        <v>42</v>
      </c>
      <c r="AE48" s="15" t="str">
        <f t="shared" si="9"/>
        <v>NO</v>
      </c>
      <c r="AF48" s="15"/>
      <c r="AG48" s="15" t="str">
        <f t="shared" si="10"/>
        <v xml:space="preserve"> </v>
      </c>
      <c r="AH48" s="15"/>
      <c r="AI48" s="15"/>
      <c r="AJ48" s="19">
        <v>40</v>
      </c>
      <c r="AK48" s="19" t="str">
        <f t="shared" si="15"/>
        <v>NO</v>
      </c>
      <c r="AL48" s="19">
        <v>56</v>
      </c>
      <c r="AM48" s="19" t="str">
        <f t="shared" si="11"/>
        <v>YES</v>
      </c>
      <c r="AN48" s="19"/>
      <c r="AO48" s="19" t="str">
        <f t="shared" si="12"/>
        <v xml:space="preserve"> </v>
      </c>
      <c r="AP48" s="19"/>
      <c r="AQ48" s="19"/>
      <c r="AR48" s="15">
        <v>56</v>
      </c>
      <c r="AS48" s="15" t="str">
        <f t="shared" si="16"/>
        <v>YES</v>
      </c>
      <c r="AT48" s="15">
        <v>56</v>
      </c>
      <c r="AU48" s="15" t="str">
        <f t="shared" si="13"/>
        <v>YES</v>
      </c>
      <c r="AV48" s="15"/>
      <c r="AW48" s="15" t="str">
        <f t="shared" si="14"/>
        <v xml:space="preserve"> </v>
      </c>
      <c r="AX48" s="15"/>
      <c r="AY48" s="15"/>
    </row>
    <row r="49" spans="1:51" s="4" customFormat="1" ht="16.5" thickBot="1">
      <c r="A49" s="26">
        <v>43</v>
      </c>
      <c r="B49" s="66">
        <v>723715104044</v>
      </c>
      <c r="C49" s="64" t="s">
        <v>274</v>
      </c>
      <c r="D49" s="29">
        <v>63</v>
      </c>
      <c r="E49" s="19" t="str">
        <f t="shared" si="0"/>
        <v>YES</v>
      </c>
      <c r="F49" s="29">
        <v>78</v>
      </c>
      <c r="G49" s="19" t="str">
        <f t="shared" si="1"/>
        <v>YES</v>
      </c>
      <c r="H49" s="29"/>
      <c r="I49" s="19" t="str">
        <f t="shared" si="2"/>
        <v xml:space="preserve"> </v>
      </c>
      <c r="J49" s="19"/>
      <c r="K49" s="19"/>
      <c r="L49" s="1">
        <v>76</v>
      </c>
      <c r="M49" s="1" t="str">
        <f t="shared" si="3"/>
        <v>YES</v>
      </c>
      <c r="N49" s="1">
        <v>51</v>
      </c>
      <c r="O49" s="1" t="str">
        <f t="shared" si="4"/>
        <v>YES</v>
      </c>
      <c r="P49" s="1"/>
      <c r="Q49" s="1" t="str">
        <f t="shared" si="5"/>
        <v xml:space="preserve"> </v>
      </c>
      <c r="R49" s="1"/>
      <c r="S49" s="1"/>
      <c r="T49" s="19">
        <v>91</v>
      </c>
      <c r="U49" s="19" t="str">
        <f t="shared" si="17"/>
        <v>YES</v>
      </c>
      <c r="V49" s="19">
        <v>82</v>
      </c>
      <c r="W49" s="19" t="str">
        <f t="shared" si="6"/>
        <v>YES</v>
      </c>
      <c r="X49" s="19"/>
      <c r="Y49" s="19" t="str">
        <f t="shared" si="7"/>
        <v xml:space="preserve"> </v>
      </c>
      <c r="Z49" s="19"/>
      <c r="AA49" s="19"/>
      <c r="AB49" s="15">
        <v>62</v>
      </c>
      <c r="AC49" s="15" t="str">
        <f t="shared" si="8"/>
        <v>YES</v>
      </c>
      <c r="AD49" s="15">
        <v>54</v>
      </c>
      <c r="AE49" s="15" t="str">
        <f t="shared" si="9"/>
        <v>YES</v>
      </c>
      <c r="AF49" s="15"/>
      <c r="AG49" s="15" t="str">
        <f t="shared" si="10"/>
        <v xml:space="preserve"> </v>
      </c>
      <c r="AH49" s="15"/>
      <c r="AI49" s="15"/>
      <c r="AJ49" s="19">
        <v>68</v>
      </c>
      <c r="AK49" s="19" t="str">
        <f t="shared" si="15"/>
        <v>YES</v>
      </c>
      <c r="AL49" s="19">
        <v>58</v>
      </c>
      <c r="AM49" s="19" t="str">
        <f t="shared" si="11"/>
        <v>YES</v>
      </c>
      <c r="AN49" s="19"/>
      <c r="AO49" s="19" t="str">
        <f t="shared" si="12"/>
        <v xml:space="preserve"> </v>
      </c>
      <c r="AP49" s="19"/>
      <c r="AQ49" s="19"/>
      <c r="AR49" s="15">
        <v>73</v>
      </c>
      <c r="AS49" s="15" t="str">
        <f t="shared" si="16"/>
        <v>YES</v>
      </c>
      <c r="AT49" s="15">
        <v>73</v>
      </c>
      <c r="AU49" s="15" t="str">
        <f t="shared" si="13"/>
        <v>YES</v>
      </c>
      <c r="AV49" s="15"/>
      <c r="AW49" s="15" t="str">
        <f t="shared" si="14"/>
        <v xml:space="preserve"> </v>
      </c>
      <c r="AX49" s="15"/>
      <c r="AY49" s="15"/>
    </row>
    <row r="50" spans="1:51" s="4" customFormat="1" ht="16.5" thickBot="1">
      <c r="A50" s="26">
        <v>44</v>
      </c>
      <c r="B50" s="66">
        <v>723715104045</v>
      </c>
      <c r="C50" s="64" t="s">
        <v>275</v>
      </c>
      <c r="D50" s="29">
        <v>61</v>
      </c>
      <c r="E50" s="19" t="str">
        <f t="shared" si="0"/>
        <v>YES</v>
      </c>
      <c r="F50" s="29">
        <v>74</v>
      </c>
      <c r="G50" s="19" t="str">
        <f t="shared" si="1"/>
        <v>YES</v>
      </c>
      <c r="H50" s="29"/>
      <c r="I50" s="19" t="str">
        <f t="shared" si="2"/>
        <v xml:space="preserve"> </v>
      </c>
      <c r="J50" s="19"/>
      <c r="K50" s="19"/>
      <c r="L50" s="1">
        <v>54</v>
      </c>
      <c r="M50" s="1" t="str">
        <f t="shared" si="3"/>
        <v>YES</v>
      </c>
      <c r="N50" s="1">
        <v>27</v>
      </c>
      <c r="O50" s="1" t="str">
        <f t="shared" si="4"/>
        <v>NO</v>
      </c>
      <c r="P50" s="1"/>
      <c r="Q50" s="1" t="str">
        <f t="shared" si="5"/>
        <v xml:space="preserve"> </v>
      </c>
      <c r="R50" s="1"/>
      <c r="S50" s="1"/>
      <c r="T50" s="19">
        <v>64</v>
      </c>
      <c r="U50" s="19" t="str">
        <f t="shared" si="17"/>
        <v>YES</v>
      </c>
      <c r="V50" s="19">
        <v>54</v>
      </c>
      <c r="W50" s="19" t="str">
        <f t="shared" si="6"/>
        <v>YES</v>
      </c>
      <c r="X50" s="19"/>
      <c r="Y50" s="19" t="str">
        <f t="shared" si="7"/>
        <v xml:space="preserve"> </v>
      </c>
      <c r="Z50" s="19"/>
      <c r="AA50" s="19"/>
      <c r="AB50" s="15">
        <v>54</v>
      </c>
      <c r="AC50" s="15" t="str">
        <f t="shared" si="8"/>
        <v>YES</v>
      </c>
      <c r="AD50" s="15">
        <v>60</v>
      </c>
      <c r="AE50" s="15" t="str">
        <f t="shared" si="9"/>
        <v>YES</v>
      </c>
      <c r="AF50" s="15"/>
      <c r="AG50" s="15" t="str">
        <f t="shared" si="10"/>
        <v xml:space="preserve"> </v>
      </c>
      <c r="AH50" s="15"/>
      <c r="AI50" s="15"/>
      <c r="AJ50" s="19">
        <v>52</v>
      </c>
      <c r="AK50" s="19" t="str">
        <f t="shared" si="15"/>
        <v>YES</v>
      </c>
      <c r="AL50" s="19">
        <v>54</v>
      </c>
      <c r="AM50" s="19" t="str">
        <f t="shared" si="11"/>
        <v>YES</v>
      </c>
      <c r="AN50" s="19"/>
      <c r="AO50" s="19" t="str">
        <f t="shared" si="12"/>
        <v xml:space="preserve"> </v>
      </c>
      <c r="AP50" s="19"/>
      <c r="AQ50" s="19"/>
      <c r="AR50" s="15">
        <v>61</v>
      </c>
      <c r="AS50" s="15" t="str">
        <f t="shared" si="16"/>
        <v>YES</v>
      </c>
      <c r="AT50" s="15">
        <v>61</v>
      </c>
      <c r="AU50" s="15" t="str">
        <f t="shared" si="13"/>
        <v>YES</v>
      </c>
      <c r="AV50" s="15"/>
      <c r="AW50" s="15" t="str">
        <f t="shared" si="14"/>
        <v xml:space="preserve"> </v>
      </c>
      <c r="AX50" s="15"/>
      <c r="AY50" s="15"/>
    </row>
    <row r="51" spans="1:51" s="4" customFormat="1" ht="16.5" thickBot="1">
      <c r="A51" s="26">
        <v>45</v>
      </c>
      <c r="B51" s="66">
        <v>723715104046</v>
      </c>
      <c r="C51" s="64" t="s">
        <v>276</v>
      </c>
      <c r="D51" s="29">
        <v>20</v>
      </c>
      <c r="E51" s="19" t="s">
        <v>225</v>
      </c>
      <c r="F51" s="29">
        <v>67</v>
      </c>
      <c r="G51" s="19" t="str">
        <f t="shared" si="1"/>
        <v>YES</v>
      </c>
      <c r="H51" s="29"/>
      <c r="I51" s="19" t="str">
        <f t="shared" si="2"/>
        <v xml:space="preserve"> </v>
      </c>
      <c r="J51" s="19"/>
      <c r="K51" s="19"/>
      <c r="L51" s="1">
        <v>50</v>
      </c>
      <c r="M51" s="1" t="str">
        <f t="shared" si="3"/>
        <v>YES</v>
      </c>
      <c r="N51" s="1">
        <v>27</v>
      </c>
      <c r="O51" s="1" t="str">
        <f t="shared" si="4"/>
        <v>NO</v>
      </c>
      <c r="P51" s="1"/>
      <c r="Q51" s="1" t="str">
        <f t="shared" si="5"/>
        <v xml:space="preserve"> </v>
      </c>
      <c r="R51" s="1"/>
      <c r="S51" s="1"/>
      <c r="T51" s="19">
        <v>58</v>
      </c>
      <c r="U51" s="19" t="str">
        <f t="shared" si="17"/>
        <v>YES</v>
      </c>
      <c r="V51" s="19">
        <v>65</v>
      </c>
      <c r="W51" s="19" t="str">
        <f t="shared" si="6"/>
        <v>YES</v>
      </c>
      <c r="X51" s="19"/>
      <c r="Y51" s="19" t="str">
        <f t="shared" si="7"/>
        <v xml:space="preserve"> </v>
      </c>
      <c r="Z51" s="19"/>
      <c r="AA51" s="19"/>
      <c r="AB51" s="15">
        <v>58</v>
      </c>
      <c r="AC51" s="15" t="str">
        <f t="shared" si="8"/>
        <v>YES</v>
      </c>
      <c r="AD51" s="15">
        <v>18</v>
      </c>
      <c r="AE51" s="15" t="str">
        <f t="shared" si="9"/>
        <v>NO</v>
      </c>
      <c r="AF51" s="15"/>
      <c r="AG51" s="15" t="str">
        <f t="shared" si="10"/>
        <v xml:space="preserve"> </v>
      </c>
      <c r="AH51" s="15"/>
      <c r="AI51" s="15"/>
      <c r="AJ51" s="19">
        <v>22</v>
      </c>
      <c r="AK51" s="19" t="str">
        <f t="shared" si="15"/>
        <v>NO</v>
      </c>
      <c r="AL51" s="19">
        <v>46</v>
      </c>
      <c r="AM51" s="19" t="str">
        <f t="shared" si="11"/>
        <v>NO</v>
      </c>
      <c r="AN51" s="19"/>
      <c r="AO51" s="19" t="str">
        <f t="shared" si="12"/>
        <v xml:space="preserve"> </v>
      </c>
      <c r="AP51" s="19"/>
      <c r="AQ51" s="19"/>
      <c r="AR51" s="15">
        <v>48</v>
      </c>
      <c r="AS51" s="15" t="str">
        <f t="shared" si="16"/>
        <v>NO</v>
      </c>
      <c r="AT51" s="15">
        <v>48</v>
      </c>
      <c r="AU51" s="15" t="str">
        <f t="shared" si="13"/>
        <v>NO</v>
      </c>
      <c r="AV51" s="15"/>
      <c r="AW51" s="15" t="str">
        <f t="shared" si="14"/>
        <v xml:space="preserve"> </v>
      </c>
      <c r="AX51" s="15"/>
      <c r="AY51" s="15"/>
    </row>
    <row r="52" spans="1:51" s="4" customFormat="1" ht="16.5" thickBot="1">
      <c r="A52" s="26">
        <v>46</v>
      </c>
      <c r="B52" s="66">
        <v>723715104047</v>
      </c>
      <c r="C52" s="64" t="s">
        <v>277</v>
      </c>
      <c r="D52" s="29">
        <v>50</v>
      </c>
      <c r="E52" s="19" t="str">
        <f t="shared" si="0"/>
        <v>YES</v>
      </c>
      <c r="F52" s="29">
        <v>76</v>
      </c>
      <c r="G52" s="19" t="str">
        <f t="shared" si="1"/>
        <v>YES</v>
      </c>
      <c r="H52" s="29"/>
      <c r="I52" s="19" t="str">
        <f t="shared" si="2"/>
        <v xml:space="preserve"> </v>
      </c>
      <c r="J52" s="19"/>
      <c r="K52" s="19"/>
      <c r="L52" s="1">
        <v>82</v>
      </c>
      <c r="M52" s="1" t="str">
        <f t="shared" si="3"/>
        <v>YES</v>
      </c>
      <c r="N52" s="1">
        <v>51</v>
      </c>
      <c r="O52" s="1" t="str">
        <f t="shared" si="4"/>
        <v>YES</v>
      </c>
      <c r="P52" s="1"/>
      <c r="Q52" s="1" t="str">
        <f t="shared" si="5"/>
        <v xml:space="preserve"> </v>
      </c>
      <c r="R52" s="1"/>
      <c r="S52" s="1"/>
      <c r="T52" s="19">
        <v>71</v>
      </c>
      <c r="U52" s="19" t="str">
        <f t="shared" si="17"/>
        <v>YES</v>
      </c>
      <c r="V52" s="19">
        <v>71</v>
      </c>
      <c r="W52" s="19" t="str">
        <f t="shared" si="6"/>
        <v>YES</v>
      </c>
      <c r="X52" s="19"/>
      <c r="Y52" s="19" t="str">
        <f t="shared" si="7"/>
        <v xml:space="preserve"> </v>
      </c>
      <c r="Z52" s="19"/>
      <c r="AA52" s="19"/>
      <c r="AB52" s="15">
        <v>68</v>
      </c>
      <c r="AC52" s="15" t="str">
        <f t="shared" si="8"/>
        <v>YES</v>
      </c>
      <c r="AD52" s="15">
        <v>54</v>
      </c>
      <c r="AE52" s="15" t="str">
        <f t="shared" si="9"/>
        <v>YES</v>
      </c>
      <c r="AF52" s="15"/>
      <c r="AG52" s="15" t="str">
        <f t="shared" si="10"/>
        <v xml:space="preserve"> </v>
      </c>
      <c r="AH52" s="15"/>
      <c r="AI52" s="15"/>
      <c r="AJ52" s="19">
        <v>53</v>
      </c>
      <c r="AK52" s="19" t="str">
        <f t="shared" si="15"/>
        <v>YES</v>
      </c>
      <c r="AL52" s="19">
        <v>62</v>
      </c>
      <c r="AM52" s="19" t="str">
        <f t="shared" si="11"/>
        <v>YES</v>
      </c>
      <c r="AN52" s="19"/>
      <c r="AO52" s="19" t="str">
        <f t="shared" si="12"/>
        <v xml:space="preserve"> </v>
      </c>
      <c r="AP52" s="19"/>
      <c r="AQ52" s="19"/>
      <c r="AR52" s="15">
        <v>85</v>
      </c>
      <c r="AS52" s="15" t="str">
        <f t="shared" si="16"/>
        <v>YES</v>
      </c>
      <c r="AT52" s="15">
        <v>85</v>
      </c>
      <c r="AU52" s="15" t="str">
        <f t="shared" si="13"/>
        <v>YES</v>
      </c>
      <c r="AV52" s="15"/>
      <c r="AW52" s="15" t="str">
        <f t="shared" si="14"/>
        <v xml:space="preserve"> </v>
      </c>
      <c r="AX52" s="15"/>
      <c r="AY52" s="15"/>
    </row>
    <row r="53" spans="1:51" s="4" customFormat="1" ht="16.5" thickBot="1">
      <c r="A53" s="26">
        <v>47</v>
      </c>
      <c r="B53" s="66">
        <v>723715104048</v>
      </c>
      <c r="C53" s="64" t="s">
        <v>278</v>
      </c>
      <c r="D53" s="29">
        <v>30</v>
      </c>
      <c r="E53" s="19" t="s">
        <v>225</v>
      </c>
      <c r="F53" s="29">
        <v>63</v>
      </c>
      <c r="G53" s="19" t="str">
        <f t="shared" si="1"/>
        <v>YES</v>
      </c>
      <c r="H53" s="29"/>
      <c r="I53" s="19" t="str">
        <f t="shared" si="2"/>
        <v xml:space="preserve"> </v>
      </c>
      <c r="J53" s="19"/>
      <c r="K53" s="19"/>
      <c r="L53" s="1">
        <v>54</v>
      </c>
      <c r="M53" s="1" t="str">
        <f t="shared" si="3"/>
        <v>YES</v>
      </c>
      <c r="N53" s="1">
        <v>50</v>
      </c>
      <c r="O53" s="1" t="str">
        <f t="shared" si="4"/>
        <v>YES</v>
      </c>
      <c r="P53" s="1"/>
      <c r="Q53" s="1" t="str">
        <f t="shared" si="5"/>
        <v xml:space="preserve"> </v>
      </c>
      <c r="R53" s="1"/>
      <c r="S53" s="1"/>
      <c r="T53" s="19">
        <v>67</v>
      </c>
      <c r="U53" s="19" t="str">
        <f t="shared" si="17"/>
        <v>YES</v>
      </c>
      <c r="V53" s="19">
        <v>64</v>
      </c>
      <c r="W53" s="19" t="str">
        <f t="shared" si="6"/>
        <v>YES</v>
      </c>
      <c r="X53" s="19"/>
      <c r="Y53" s="19" t="str">
        <f t="shared" si="7"/>
        <v xml:space="preserve"> </v>
      </c>
      <c r="Z53" s="19"/>
      <c r="AA53" s="19"/>
      <c r="AB53" s="15">
        <v>64</v>
      </c>
      <c r="AC53" s="15" t="str">
        <f t="shared" si="8"/>
        <v>YES</v>
      </c>
      <c r="AD53" s="15">
        <v>54</v>
      </c>
      <c r="AE53" s="15" t="str">
        <f t="shared" si="9"/>
        <v>YES</v>
      </c>
      <c r="AF53" s="15"/>
      <c r="AG53" s="15" t="str">
        <f t="shared" si="10"/>
        <v xml:space="preserve"> </v>
      </c>
      <c r="AH53" s="15"/>
      <c r="AI53" s="15"/>
      <c r="AJ53" s="19">
        <v>44</v>
      </c>
      <c r="AK53" s="19" t="str">
        <f t="shared" si="15"/>
        <v>NO</v>
      </c>
      <c r="AL53" s="19">
        <v>52</v>
      </c>
      <c r="AM53" s="19" t="str">
        <f t="shared" si="11"/>
        <v>YES</v>
      </c>
      <c r="AN53" s="19"/>
      <c r="AO53" s="19" t="str">
        <f t="shared" si="12"/>
        <v xml:space="preserve"> </v>
      </c>
      <c r="AP53" s="19"/>
      <c r="AQ53" s="19"/>
      <c r="AR53" s="15">
        <v>70</v>
      </c>
      <c r="AS53" s="15" t="str">
        <f t="shared" si="16"/>
        <v>YES</v>
      </c>
      <c r="AT53" s="15">
        <v>70</v>
      </c>
      <c r="AU53" s="15" t="str">
        <f t="shared" si="13"/>
        <v>YES</v>
      </c>
      <c r="AV53" s="15"/>
      <c r="AW53" s="15" t="str">
        <f t="shared" si="14"/>
        <v xml:space="preserve"> </v>
      </c>
      <c r="AX53" s="15"/>
      <c r="AY53" s="15"/>
    </row>
    <row r="54" spans="1:51" s="4" customFormat="1" ht="16.5" thickBot="1">
      <c r="A54" s="26">
        <v>48</v>
      </c>
      <c r="B54" s="66">
        <v>723715104050</v>
      </c>
      <c r="C54" s="64" t="s">
        <v>279</v>
      </c>
      <c r="D54" s="29">
        <v>58</v>
      </c>
      <c r="E54" s="19" t="str">
        <f t="shared" si="0"/>
        <v>YES</v>
      </c>
      <c r="F54" s="29">
        <v>93</v>
      </c>
      <c r="G54" s="19" t="str">
        <f t="shared" si="1"/>
        <v>YES</v>
      </c>
      <c r="H54" s="29"/>
      <c r="I54" s="19" t="str">
        <f t="shared" si="2"/>
        <v xml:space="preserve"> </v>
      </c>
      <c r="J54" s="19"/>
      <c r="K54" s="19"/>
      <c r="L54" s="1">
        <v>62</v>
      </c>
      <c r="M54" s="1" t="str">
        <f t="shared" si="3"/>
        <v>YES</v>
      </c>
      <c r="N54" s="1">
        <v>69</v>
      </c>
      <c r="O54" s="1" t="str">
        <f t="shared" si="4"/>
        <v>YES</v>
      </c>
      <c r="P54" s="1"/>
      <c r="Q54" s="1" t="str">
        <f t="shared" si="5"/>
        <v xml:space="preserve"> </v>
      </c>
      <c r="R54" s="1"/>
      <c r="S54" s="1"/>
      <c r="T54" s="19">
        <v>88</v>
      </c>
      <c r="U54" s="19" t="str">
        <f t="shared" si="17"/>
        <v>YES</v>
      </c>
      <c r="V54" s="19">
        <v>78</v>
      </c>
      <c r="W54" s="19" t="str">
        <f t="shared" si="6"/>
        <v>YES</v>
      </c>
      <c r="X54" s="19"/>
      <c r="Y54" s="19" t="str">
        <f t="shared" si="7"/>
        <v xml:space="preserve"> </v>
      </c>
      <c r="Z54" s="19"/>
      <c r="AA54" s="19"/>
      <c r="AB54" s="15">
        <v>56</v>
      </c>
      <c r="AC54" s="15" t="str">
        <f t="shared" si="8"/>
        <v>YES</v>
      </c>
      <c r="AD54" s="15">
        <v>66</v>
      </c>
      <c r="AE54" s="15" t="str">
        <f t="shared" si="9"/>
        <v>YES</v>
      </c>
      <c r="AF54" s="15"/>
      <c r="AG54" s="15" t="str">
        <f t="shared" si="10"/>
        <v xml:space="preserve"> </v>
      </c>
      <c r="AH54" s="15"/>
      <c r="AI54" s="15"/>
      <c r="AJ54" s="19">
        <v>52</v>
      </c>
      <c r="AK54" s="19" t="str">
        <f t="shared" si="15"/>
        <v>YES</v>
      </c>
      <c r="AL54" s="19">
        <v>53</v>
      </c>
      <c r="AM54" s="19" t="str">
        <f t="shared" si="11"/>
        <v>YES</v>
      </c>
      <c r="AN54" s="19"/>
      <c r="AO54" s="19" t="str">
        <f t="shared" si="12"/>
        <v xml:space="preserve"> </v>
      </c>
      <c r="AP54" s="19"/>
      <c r="AQ54" s="19"/>
      <c r="AR54" s="15">
        <v>62</v>
      </c>
      <c r="AS54" s="15" t="str">
        <f t="shared" si="16"/>
        <v>YES</v>
      </c>
      <c r="AT54" s="15">
        <v>62</v>
      </c>
      <c r="AU54" s="15" t="str">
        <f t="shared" si="13"/>
        <v>YES</v>
      </c>
      <c r="AV54" s="15"/>
      <c r="AW54" s="15" t="str">
        <f t="shared" si="14"/>
        <v xml:space="preserve"> </v>
      </c>
      <c r="AX54" s="15"/>
      <c r="AY54" s="15"/>
    </row>
    <row r="55" spans="1:51" s="4" customFormat="1" ht="16.5" thickBot="1">
      <c r="A55" s="26">
        <v>49</v>
      </c>
      <c r="B55" s="67">
        <v>723715104301</v>
      </c>
      <c r="C55" s="65" t="s">
        <v>280</v>
      </c>
      <c r="D55" s="29">
        <v>68</v>
      </c>
      <c r="E55" s="19" t="str">
        <f t="shared" si="0"/>
        <v>YES</v>
      </c>
      <c r="F55" s="29">
        <v>62</v>
      </c>
      <c r="G55" s="19" t="str">
        <f t="shared" si="1"/>
        <v>YES</v>
      </c>
      <c r="H55" s="29"/>
      <c r="I55" s="19" t="str">
        <f t="shared" si="2"/>
        <v xml:space="preserve"> </v>
      </c>
      <c r="J55" s="19"/>
      <c r="K55" s="19"/>
      <c r="L55" s="1">
        <v>51</v>
      </c>
      <c r="M55" s="1" t="str">
        <f t="shared" si="3"/>
        <v>YES</v>
      </c>
      <c r="N55" s="1">
        <v>73</v>
      </c>
      <c r="O55" s="1" t="str">
        <f t="shared" si="4"/>
        <v>YES</v>
      </c>
      <c r="P55" s="1"/>
      <c r="Q55" s="1" t="str">
        <f t="shared" si="5"/>
        <v xml:space="preserve"> </v>
      </c>
      <c r="R55" s="1"/>
      <c r="S55" s="1"/>
      <c r="T55" s="19">
        <v>79</v>
      </c>
      <c r="U55" s="19" t="str">
        <f t="shared" si="17"/>
        <v>YES</v>
      </c>
      <c r="V55" s="19">
        <v>71</v>
      </c>
      <c r="W55" s="19" t="str">
        <f t="shared" si="6"/>
        <v>YES</v>
      </c>
      <c r="X55" s="19"/>
      <c r="Y55" s="19" t="str">
        <f t="shared" si="7"/>
        <v xml:space="preserve"> </v>
      </c>
      <c r="Z55" s="19"/>
      <c r="AA55" s="19"/>
      <c r="AB55" s="15">
        <v>50</v>
      </c>
      <c r="AC55" s="15" t="str">
        <f t="shared" si="8"/>
        <v>YES</v>
      </c>
      <c r="AD55" s="15">
        <v>58</v>
      </c>
      <c r="AE55" s="15" t="str">
        <f t="shared" si="9"/>
        <v>YES</v>
      </c>
      <c r="AF55" s="15"/>
      <c r="AG55" s="15" t="str">
        <f t="shared" si="10"/>
        <v xml:space="preserve"> </v>
      </c>
      <c r="AH55" s="15"/>
      <c r="AI55" s="15"/>
      <c r="AJ55" s="19">
        <v>57</v>
      </c>
      <c r="AK55" s="19" t="str">
        <f t="shared" si="15"/>
        <v>YES</v>
      </c>
      <c r="AL55" s="19">
        <v>58</v>
      </c>
      <c r="AM55" s="19" t="str">
        <f t="shared" si="11"/>
        <v>YES</v>
      </c>
      <c r="AN55" s="19"/>
      <c r="AO55" s="19" t="str">
        <f t="shared" si="12"/>
        <v xml:space="preserve"> </v>
      </c>
      <c r="AP55" s="19"/>
      <c r="AQ55" s="19"/>
      <c r="AR55" s="15">
        <v>69</v>
      </c>
      <c r="AS55" s="15" t="str">
        <f t="shared" si="16"/>
        <v>YES</v>
      </c>
      <c r="AT55" s="15">
        <v>69</v>
      </c>
      <c r="AU55" s="15" t="str">
        <f t="shared" si="13"/>
        <v>YES</v>
      </c>
      <c r="AV55" s="15"/>
      <c r="AW55" s="15" t="str">
        <f t="shared" si="14"/>
        <v xml:space="preserve"> </v>
      </c>
      <c r="AX55" s="15"/>
      <c r="AY55" s="15"/>
    </row>
    <row r="56" spans="1:51" s="4" customFormat="1" ht="16.5" thickBot="1">
      <c r="A56" s="26">
        <v>50</v>
      </c>
      <c r="B56" s="68">
        <v>723715104302</v>
      </c>
      <c r="C56" s="65" t="s">
        <v>281</v>
      </c>
      <c r="D56" s="29">
        <v>50</v>
      </c>
      <c r="E56" s="19" t="str">
        <f t="shared" si="0"/>
        <v>YES</v>
      </c>
      <c r="F56" s="29">
        <v>40</v>
      </c>
      <c r="G56" s="19" t="str">
        <f t="shared" si="1"/>
        <v>NO</v>
      </c>
      <c r="H56" s="29"/>
      <c r="I56" s="19" t="str">
        <f t="shared" si="2"/>
        <v xml:space="preserve"> </v>
      </c>
      <c r="J56" s="19"/>
      <c r="K56" s="19"/>
      <c r="L56" s="1">
        <v>52</v>
      </c>
      <c r="M56" s="1" t="str">
        <f t="shared" si="3"/>
        <v>YES</v>
      </c>
      <c r="N56" s="1">
        <v>72</v>
      </c>
      <c r="O56" s="1" t="str">
        <f t="shared" si="4"/>
        <v>YES</v>
      </c>
      <c r="P56" s="1"/>
      <c r="Q56" s="1" t="str">
        <f t="shared" si="5"/>
        <v xml:space="preserve"> </v>
      </c>
      <c r="R56" s="1"/>
      <c r="S56" s="1"/>
      <c r="T56" s="19">
        <v>66</v>
      </c>
      <c r="U56" s="19" t="str">
        <f t="shared" si="17"/>
        <v>YES</v>
      </c>
      <c r="V56" s="19">
        <v>62</v>
      </c>
      <c r="W56" s="19" t="str">
        <f t="shared" si="6"/>
        <v>YES</v>
      </c>
      <c r="X56" s="19"/>
      <c r="Y56" s="19" t="str">
        <f t="shared" si="7"/>
        <v xml:space="preserve"> </v>
      </c>
      <c r="Z56" s="19"/>
      <c r="AA56" s="19"/>
      <c r="AB56" s="15">
        <v>50</v>
      </c>
      <c r="AC56" s="15" t="str">
        <f t="shared" si="8"/>
        <v>YES</v>
      </c>
      <c r="AD56" s="15">
        <v>48</v>
      </c>
      <c r="AE56" s="15" t="str">
        <f t="shared" si="9"/>
        <v>NO</v>
      </c>
      <c r="AF56" s="15"/>
      <c r="AG56" s="15" t="str">
        <f t="shared" si="10"/>
        <v xml:space="preserve"> </v>
      </c>
      <c r="AH56" s="15"/>
      <c r="AI56" s="15"/>
      <c r="AJ56" s="19">
        <v>56</v>
      </c>
      <c r="AK56" s="19" t="str">
        <f t="shared" si="15"/>
        <v>YES</v>
      </c>
      <c r="AL56" s="19">
        <v>52</v>
      </c>
      <c r="AM56" s="19" t="str">
        <f t="shared" si="11"/>
        <v>YES</v>
      </c>
      <c r="AN56" s="19"/>
      <c r="AO56" s="19" t="str">
        <f t="shared" si="12"/>
        <v xml:space="preserve"> </v>
      </c>
      <c r="AP56" s="19"/>
      <c r="AQ56" s="19"/>
      <c r="AR56" s="15">
        <v>74</v>
      </c>
      <c r="AS56" s="15" t="str">
        <f t="shared" si="16"/>
        <v>YES</v>
      </c>
      <c r="AT56" s="15">
        <v>74</v>
      </c>
      <c r="AU56" s="15" t="str">
        <f t="shared" si="13"/>
        <v>YES</v>
      </c>
      <c r="AV56" s="15"/>
      <c r="AW56" s="15" t="str">
        <f t="shared" si="14"/>
        <v xml:space="preserve"> </v>
      </c>
      <c r="AX56" s="15"/>
      <c r="AY56" s="15"/>
    </row>
    <row r="57" spans="1:51" s="4" customFormat="1" ht="16.5" thickBot="1">
      <c r="A57" s="26">
        <v>51</v>
      </c>
      <c r="B57" s="68">
        <v>723715104303</v>
      </c>
      <c r="C57" s="65" t="s">
        <v>282</v>
      </c>
      <c r="D57" s="29">
        <v>51</v>
      </c>
      <c r="E57" s="19" t="str">
        <f t="shared" si="0"/>
        <v>YES</v>
      </c>
      <c r="F57" s="29">
        <v>59</v>
      </c>
      <c r="G57" s="19" t="str">
        <f t="shared" si="1"/>
        <v>YES</v>
      </c>
      <c r="H57" s="29"/>
      <c r="I57" s="19" t="str">
        <f t="shared" si="2"/>
        <v xml:space="preserve"> </v>
      </c>
      <c r="J57" s="19"/>
      <c r="K57" s="19"/>
      <c r="L57" s="1">
        <v>34</v>
      </c>
      <c r="M57" s="1" t="str">
        <f t="shared" si="3"/>
        <v>NO</v>
      </c>
      <c r="N57" s="1">
        <v>26</v>
      </c>
      <c r="O57" s="1" t="str">
        <f t="shared" si="4"/>
        <v>NO</v>
      </c>
      <c r="P57" s="1"/>
      <c r="Q57" s="1" t="str">
        <f t="shared" si="5"/>
        <v xml:space="preserve"> </v>
      </c>
      <c r="R57" s="1"/>
      <c r="S57" s="1"/>
      <c r="T57" s="19">
        <v>57</v>
      </c>
      <c r="U57" s="19" t="str">
        <f t="shared" si="17"/>
        <v>YES</v>
      </c>
      <c r="V57" s="19">
        <v>64</v>
      </c>
      <c r="W57" s="19" t="str">
        <f t="shared" si="6"/>
        <v>YES</v>
      </c>
      <c r="X57" s="19"/>
      <c r="Y57" s="19" t="str">
        <f t="shared" si="7"/>
        <v xml:space="preserve"> </v>
      </c>
      <c r="Z57" s="19"/>
      <c r="AA57" s="19"/>
      <c r="AB57" s="15">
        <v>50</v>
      </c>
      <c r="AC57" s="15" t="str">
        <f t="shared" si="8"/>
        <v>YES</v>
      </c>
      <c r="AD57" s="15">
        <v>18</v>
      </c>
      <c r="AE57" s="15" t="str">
        <f t="shared" si="9"/>
        <v>NO</v>
      </c>
      <c r="AF57" s="15"/>
      <c r="AG57" s="15" t="str">
        <f t="shared" si="10"/>
        <v xml:space="preserve"> </v>
      </c>
      <c r="AH57" s="15"/>
      <c r="AI57" s="15"/>
      <c r="AJ57" s="19">
        <v>40</v>
      </c>
      <c r="AK57" s="19" t="str">
        <f t="shared" si="15"/>
        <v>NO</v>
      </c>
      <c r="AL57" s="19">
        <v>52</v>
      </c>
      <c r="AM57" s="19" t="str">
        <f t="shared" si="11"/>
        <v>YES</v>
      </c>
      <c r="AN57" s="19"/>
      <c r="AO57" s="19" t="str">
        <f t="shared" si="12"/>
        <v xml:space="preserve"> </v>
      </c>
      <c r="AP57" s="19"/>
      <c r="AQ57" s="19"/>
      <c r="AR57" s="15">
        <v>63</v>
      </c>
      <c r="AS57" s="15" t="str">
        <f t="shared" si="16"/>
        <v>YES</v>
      </c>
      <c r="AT57" s="15">
        <v>63</v>
      </c>
      <c r="AU57" s="15" t="str">
        <f t="shared" si="13"/>
        <v>YES</v>
      </c>
      <c r="AV57" s="15"/>
      <c r="AW57" s="15" t="str">
        <f t="shared" si="14"/>
        <v xml:space="preserve"> </v>
      </c>
      <c r="AX57" s="15"/>
      <c r="AY57" s="15"/>
    </row>
    <row r="58" spans="1:51" s="60" customFormat="1" ht="16.5" thickBot="1">
      <c r="A58" s="26">
        <v>52</v>
      </c>
      <c r="B58" s="68">
        <v>723715104304</v>
      </c>
      <c r="C58" s="65" t="s">
        <v>283</v>
      </c>
      <c r="D58" s="29">
        <v>15</v>
      </c>
      <c r="E58" s="19" t="s">
        <v>225</v>
      </c>
      <c r="F58" s="29">
        <v>70</v>
      </c>
      <c r="G58" s="19" t="str">
        <f t="shared" si="1"/>
        <v>YES</v>
      </c>
      <c r="H58" s="29"/>
      <c r="I58" s="19" t="str">
        <f t="shared" ref="I58:I59" si="18">IF(H58="AB","NO",IF(H58&gt;=50,"YES"," "))</f>
        <v xml:space="preserve"> </v>
      </c>
      <c r="J58" s="19"/>
      <c r="K58" s="19"/>
      <c r="L58" s="1">
        <v>66</v>
      </c>
      <c r="M58" s="1" t="str">
        <f t="shared" si="3"/>
        <v>YES</v>
      </c>
      <c r="N58" s="1">
        <v>26</v>
      </c>
      <c r="O58" s="1" t="str">
        <f t="shared" si="4"/>
        <v>NO</v>
      </c>
      <c r="P58" s="1"/>
      <c r="Q58" s="1" t="str">
        <f t="shared" ref="Q58:Q59" si="19">IF(P58="AB","NO",IF(P58&gt;=50,"YES"," "))</f>
        <v xml:space="preserve"> </v>
      </c>
      <c r="R58" s="1"/>
      <c r="S58" s="1"/>
      <c r="T58" s="19">
        <v>67</v>
      </c>
      <c r="U58" s="19" t="str">
        <f t="shared" si="17"/>
        <v>YES</v>
      </c>
      <c r="V58" s="19">
        <v>52</v>
      </c>
      <c r="W58" s="19" t="str">
        <f t="shared" si="6"/>
        <v>YES</v>
      </c>
      <c r="X58" s="19"/>
      <c r="Y58" s="19" t="str">
        <f t="shared" ref="Y58:Y59" si="20">IF(X58="AB","NO",IF(X58&gt;=50,"YES"," "))</f>
        <v xml:space="preserve"> </v>
      </c>
      <c r="Z58" s="19"/>
      <c r="AA58" s="19"/>
      <c r="AB58" s="15">
        <v>62</v>
      </c>
      <c r="AC58" s="15" t="str">
        <f t="shared" ref="AC58:AC59" si="21">IF(AB58="AB","NO",IF(AB58&gt;=50,"YES"," "))</f>
        <v>YES</v>
      </c>
      <c r="AD58" s="15">
        <v>28</v>
      </c>
      <c r="AE58" s="15" t="str">
        <f t="shared" si="9"/>
        <v>NO</v>
      </c>
      <c r="AF58" s="15"/>
      <c r="AG58" s="15" t="str">
        <f t="shared" ref="AG58:AG59" si="22">IF(AF58="AB","NO",IF(AF58&gt;=50,"YES"," "))</f>
        <v xml:space="preserve"> </v>
      </c>
      <c r="AH58" s="15"/>
      <c r="AI58" s="15"/>
      <c r="AJ58" s="19">
        <v>40</v>
      </c>
      <c r="AK58" s="19" t="str">
        <f t="shared" si="15"/>
        <v>NO</v>
      </c>
      <c r="AL58" s="19">
        <v>54</v>
      </c>
      <c r="AM58" s="19" t="str">
        <f t="shared" si="11"/>
        <v>YES</v>
      </c>
      <c r="AN58" s="19"/>
      <c r="AO58" s="19" t="str">
        <f t="shared" ref="AO58:AO59" si="23">IF(AN58="AB","NO",IF(AN58&gt;=50,"YES"," "))</f>
        <v xml:space="preserve"> </v>
      </c>
      <c r="AP58" s="19"/>
      <c r="AQ58" s="19"/>
      <c r="AR58" s="15">
        <v>44</v>
      </c>
      <c r="AS58" s="15" t="str">
        <f t="shared" si="16"/>
        <v>NO</v>
      </c>
      <c r="AT58" s="15">
        <v>44</v>
      </c>
      <c r="AU58" s="15" t="str">
        <f t="shared" si="13"/>
        <v>NO</v>
      </c>
      <c r="AV58" s="15"/>
      <c r="AW58" s="15" t="str">
        <f t="shared" ref="AW58:AW59" si="24">IF(AV58="AB","NO",IF(AV58&gt;=50,"YES"," "))</f>
        <v xml:space="preserve"> </v>
      </c>
      <c r="AX58" s="15"/>
      <c r="AY58" s="15"/>
    </row>
    <row r="59" spans="1:51" ht="16.5" thickBot="1">
      <c r="A59" s="26">
        <v>53</v>
      </c>
      <c r="B59" s="68">
        <v>723715104305</v>
      </c>
      <c r="C59" s="65" t="s">
        <v>284</v>
      </c>
      <c r="D59" s="29">
        <v>53</v>
      </c>
      <c r="E59" s="19" t="str">
        <f t="shared" si="0"/>
        <v>YES</v>
      </c>
      <c r="F59" s="29">
        <v>79</v>
      </c>
      <c r="G59" s="19" t="str">
        <f t="shared" si="1"/>
        <v>YES</v>
      </c>
      <c r="H59" s="29"/>
      <c r="I59" s="19" t="str">
        <f t="shared" si="18"/>
        <v xml:space="preserve"> </v>
      </c>
      <c r="J59" s="19"/>
      <c r="K59" s="19"/>
      <c r="L59" s="1">
        <v>54</v>
      </c>
      <c r="M59" s="1" t="str">
        <f t="shared" si="3"/>
        <v>YES</v>
      </c>
      <c r="N59" s="1">
        <v>59</v>
      </c>
      <c r="O59" s="1" t="str">
        <f t="shared" si="4"/>
        <v>YES</v>
      </c>
      <c r="P59" s="1"/>
      <c r="Q59" s="1" t="str">
        <f t="shared" si="19"/>
        <v xml:space="preserve"> </v>
      </c>
      <c r="R59" s="1"/>
      <c r="S59" s="1"/>
      <c r="T59" s="19">
        <v>85</v>
      </c>
      <c r="U59" s="19" t="str">
        <f t="shared" si="17"/>
        <v>YES</v>
      </c>
      <c r="V59" s="19">
        <v>64</v>
      </c>
      <c r="W59" s="19" t="str">
        <f t="shared" si="6"/>
        <v>YES</v>
      </c>
      <c r="X59" s="19"/>
      <c r="Y59" s="19" t="str">
        <f t="shared" si="20"/>
        <v xml:space="preserve"> </v>
      </c>
      <c r="Z59" s="19"/>
      <c r="AA59" s="19"/>
      <c r="AB59" s="15">
        <v>62</v>
      </c>
      <c r="AC59" s="15" t="str">
        <f t="shared" si="21"/>
        <v>YES</v>
      </c>
      <c r="AD59" s="15">
        <v>42</v>
      </c>
      <c r="AE59" s="15" t="str">
        <f t="shared" si="9"/>
        <v>NO</v>
      </c>
      <c r="AF59" s="15"/>
      <c r="AG59" s="15" t="str">
        <f t="shared" si="22"/>
        <v xml:space="preserve"> </v>
      </c>
      <c r="AH59" s="15"/>
      <c r="AI59" s="15"/>
      <c r="AJ59" s="19">
        <v>46</v>
      </c>
      <c r="AK59" s="19" t="str">
        <f t="shared" si="15"/>
        <v>NO</v>
      </c>
      <c r="AL59" s="19">
        <v>52</v>
      </c>
      <c r="AM59" s="19" t="str">
        <f t="shared" si="11"/>
        <v>YES</v>
      </c>
      <c r="AN59" s="19"/>
      <c r="AO59" s="19" t="str">
        <f t="shared" si="23"/>
        <v xml:space="preserve"> </v>
      </c>
      <c r="AP59" s="19"/>
      <c r="AQ59" s="19"/>
      <c r="AR59" s="15">
        <v>75</v>
      </c>
      <c r="AS59" s="15" t="str">
        <f t="shared" si="16"/>
        <v>YES</v>
      </c>
      <c r="AT59" s="15">
        <v>75</v>
      </c>
      <c r="AU59" s="15" t="str">
        <f t="shared" si="13"/>
        <v>YES</v>
      </c>
      <c r="AV59" s="15"/>
      <c r="AW59" s="15" t="str">
        <f t="shared" si="24"/>
        <v xml:space="preserve"> </v>
      </c>
      <c r="AX59" s="15"/>
      <c r="AY59" s="15"/>
    </row>
    <row r="60" spans="1:51">
      <c r="A60" s="52" t="s">
        <v>104</v>
      </c>
      <c r="B60" s="52"/>
      <c r="C60" s="52"/>
      <c r="E60" s="6">
        <f>COUNTIF(E7:E57,"YES")</f>
        <v>40</v>
      </c>
      <c r="F60" s="6"/>
      <c r="G60" s="6">
        <f>COUNTIF(G7:G57,"YES")</f>
        <v>46</v>
      </c>
      <c r="H60" s="6"/>
      <c r="I60" s="6">
        <f>COUNTIF(I7:I57,"YES")</f>
        <v>0</v>
      </c>
      <c r="J60" s="6"/>
      <c r="K60" s="6">
        <f>COUNTIF(K7:K57,"YES")</f>
        <v>0</v>
      </c>
      <c r="L60" s="6"/>
      <c r="M60" s="6">
        <f>COUNTIF(M7:M57,"YES")</f>
        <v>39</v>
      </c>
      <c r="N60" s="6"/>
      <c r="O60" s="6">
        <f>COUNTIF(O7:O57,"YES")</f>
        <v>40</v>
      </c>
      <c r="P60" s="6"/>
      <c r="Q60" s="6">
        <f>COUNTIF(Q7:Q57,"YES")</f>
        <v>0</v>
      </c>
      <c r="R60" s="6"/>
      <c r="S60" s="6">
        <f>COUNTIF(S7:S57,"YES")</f>
        <v>0</v>
      </c>
      <c r="U60" s="22">
        <f>COUNTIF(U7:U57,"YES")</f>
        <v>43</v>
      </c>
      <c r="V60" s="22"/>
      <c r="W60" s="22">
        <f>COUNTIF(W7:W57,"YES")</f>
        <v>49</v>
      </c>
      <c r="X60" s="22"/>
      <c r="Y60" s="22">
        <f>COUNTIF(Y7:Y57,"YES")</f>
        <v>0</v>
      </c>
      <c r="Z60" s="22"/>
      <c r="AA60" s="22">
        <f>COUNTIF(AA7:AA57,"YES")</f>
        <v>0</v>
      </c>
      <c r="AC60" s="18">
        <f>COUNTIF(AC7:AC57,"YES")</f>
        <v>50</v>
      </c>
      <c r="AD60" s="18"/>
      <c r="AE60" s="18">
        <f>COUNTIF(AE7:AE57,"YES")</f>
        <v>32</v>
      </c>
      <c r="AF60" s="18"/>
      <c r="AG60" s="18">
        <f>COUNTIF(AG7:AG57,"YES")</f>
        <v>0</v>
      </c>
      <c r="AH60" s="18"/>
      <c r="AI60" s="18">
        <f>COUNTIF(AI7:AI57,"YES")</f>
        <v>0</v>
      </c>
      <c r="AK60" s="22">
        <f>COUNTIF(AK7:AK57,"YES")</f>
        <v>28</v>
      </c>
      <c r="AL60" s="22"/>
      <c r="AM60" s="22">
        <f>COUNTIF(AM7:AM57,"YES")</f>
        <v>45</v>
      </c>
      <c r="AN60" s="22"/>
      <c r="AO60" s="22">
        <f>COUNTIF(AO7:AO57,"YES")</f>
        <v>0</v>
      </c>
      <c r="AP60" s="22"/>
      <c r="AQ60" s="22">
        <f>COUNTIF(AQ7:AQ57,"YES")</f>
        <v>0</v>
      </c>
      <c r="AS60" s="18">
        <f>COUNTIF(AS7:AS57,"YES")</f>
        <v>44</v>
      </c>
      <c r="AT60" s="18"/>
      <c r="AU60" s="18">
        <f>COUNTIF(AU7:AU57,"YES")</f>
        <v>43</v>
      </c>
      <c r="AV60" s="18"/>
      <c r="AW60" s="18">
        <f>COUNTIF(AW7:AW57,"YES")</f>
        <v>0</v>
      </c>
      <c r="AX60" s="18"/>
      <c r="AY60" s="18">
        <f>COUNTIF(AY7:AY57,"YES")</f>
        <v>0</v>
      </c>
    </row>
    <row r="61" spans="1:51" s="7" customFormat="1">
      <c r="A61" s="53" t="s">
        <v>105</v>
      </c>
      <c r="B61" s="53"/>
      <c r="C61" s="53"/>
      <c r="D61" s="21"/>
      <c r="E61" s="31">
        <f>(E60/92)*100</f>
        <v>43.478260869565219</v>
      </c>
      <c r="F61" s="22"/>
      <c r="G61" s="31">
        <f t="shared" ref="G61:I61" si="25">(G60/92)*100</f>
        <v>50</v>
      </c>
      <c r="H61" s="22"/>
      <c r="I61" s="31">
        <f t="shared" si="25"/>
        <v>0</v>
      </c>
      <c r="J61" s="22"/>
      <c r="K61" s="22">
        <f>(K60/92)*100</f>
        <v>0</v>
      </c>
      <c r="L61" s="13"/>
      <c r="M61" s="6">
        <f>(M60/92)*100</f>
        <v>42.391304347826086</v>
      </c>
      <c r="N61" s="6"/>
      <c r="O61" s="6">
        <f>(O60/92)*100</f>
        <v>43.478260869565219</v>
      </c>
      <c r="P61" s="6"/>
      <c r="Q61" s="6">
        <f>(Q60/92)*100</f>
        <v>0</v>
      </c>
      <c r="R61" s="6"/>
      <c r="S61" s="6">
        <f>(S60/92)*100</f>
        <v>0</v>
      </c>
      <c r="T61" s="21"/>
      <c r="U61" s="22">
        <f>(U60/92)*100</f>
        <v>46.739130434782609</v>
      </c>
      <c r="V61" s="22"/>
      <c r="W61" s="22">
        <f>(W60/92)*100</f>
        <v>53.260869565217398</v>
      </c>
      <c r="X61" s="22"/>
      <c r="Y61" s="22">
        <f>(Y60/92)*100</f>
        <v>0</v>
      </c>
      <c r="Z61" s="22"/>
      <c r="AA61" s="22">
        <f>(AA60/92)*100</f>
        <v>0</v>
      </c>
      <c r="AB61" s="17"/>
      <c r="AC61" s="18">
        <f>(AC60/92)*100</f>
        <v>54.347826086956516</v>
      </c>
      <c r="AD61" s="18"/>
      <c r="AE61" s="18">
        <f>(AE60/92)*100</f>
        <v>34.782608695652172</v>
      </c>
      <c r="AF61" s="18"/>
      <c r="AG61" s="18">
        <f>(AG60/92)*100</f>
        <v>0</v>
      </c>
      <c r="AH61" s="18"/>
      <c r="AI61" s="18">
        <f>(AI60/92)*100</f>
        <v>0</v>
      </c>
      <c r="AJ61" s="21"/>
      <c r="AK61" s="22">
        <f>(AK60/92)*100</f>
        <v>30.434782608695656</v>
      </c>
      <c r="AL61" s="22"/>
      <c r="AM61" s="22">
        <f>(AM60/92)*100</f>
        <v>48.913043478260867</v>
      </c>
      <c r="AN61" s="22"/>
      <c r="AO61" s="22">
        <f>(AO60/92)*100</f>
        <v>0</v>
      </c>
      <c r="AP61" s="22"/>
      <c r="AQ61" s="22">
        <f>(AQ60/92)*100</f>
        <v>0</v>
      </c>
      <c r="AR61" s="17"/>
      <c r="AS61" s="18">
        <f>(AS60/92)*100</f>
        <v>47.826086956521742</v>
      </c>
      <c r="AT61" s="18"/>
      <c r="AU61" s="18">
        <f>(AU60/92)*100</f>
        <v>46.739130434782609</v>
      </c>
      <c r="AV61" s="18"/>
      <c r="AW61" s="18">
        <f>(AW60/92)*100</f>
        <v>0</v>
      </c>
      <c r="AX61" s="18"/>
      <c r="AY61" s="18">
        <f>(AY60/92)*100</f>
        <v>0</v>
      </c>
    </row>
    <row r="62" spans="1:51" s="7" customFormat="1">
      <c r="A62" s="53" t="s">
        <v>106</v>
      </c>
      <c r="B62" s="53"/>
      <c r="C62" s="53"/>
      <c r="D62" s="21"/>
      <c r="E62" s="22" t="str">
        <f t="shared" ref="E62:I62" si="26">IF(E61&gt;=80,"3",IF(E61&gt;=70,"2",IF(E61&gt;=60,"1"," ")))</f>
        <v xml:space="preserve"> </v>
      </c>
      <c r="F62" s="22"/>
      <c r="G62" s="22" t="str">
        <f t="shared" si="26"/>
        <v xml:space="preserve"> </v>
      </c>
      <c r="H62" s="22"/>
      <c r="I62" s="22" t="str">
        <f t="shared" si="26"/>
        <v xml:space="preserve"> </v>
      </c>
      <c r="J62" s="22"/>
      <c r="K62" s="22" t="str">
        <f>IF(K61&gt;=80,"3",IF(K61&gt;=70,"2",IF(K61&gt;=60,"1"," ")))</f>
        <v xml:space="preserve"> </v>
      </c>
      <c r="L62" s="13"/>
      <c r="M62" s="6" t="str">
        <f>IF(M61&gt;=80,"3",IF(M61&gt;=70,"2",IF(M61&gt;=60,"1"," ")))</f>
        <v xml:space="preserve"> </v>
      </c>
      <c r="N62" s="6"/>
      <c r="O62" s="6" t="str">
        <f t="shared" ref="O62" si="27">IF(O61&gt;=80,"3",IF(O61&gt;=70,"2",IF(O61&gt;=60,"1"," ")))</f>
        <v xml:space="preserve"> </v>
      </c>
      <c r="P62" s="6"/>
      <c r="Q62" s="6" t="str">
        <f t="shared" ref="Q62" si="28">IF(Q61&gt;=80,"3",IF(Q61&gt;=70,"2",IF(Q61&gt;=60,"1"," ")))</f>
        <v xml:space="preserve"> </v>
      </c>
      <c r="R62" s="6"/>
      <c r="S62" s="6" t="str">
        <f t="shared" ref="S62" si="29">IF(S61&gt;=80,"3",IF(S61&gt;=70,"2",IF(S61&gt;=60,"1"," ")))</f>
        <v xml:space="preserve"> </v>
      </c>
      <c r="T62" s="21"/>
      <c r="U62" s="22" t="str">
        <f>IF(U61&gt;=80,"3",IF(U61&gt;=70,"2",IF(U61&gt;=60,"1"," ")))</f>
        <v xml:space="preserve"> </v>
      </c>
      <c r="V62" s="22"/>
      <c r="W62" s="22" t="str">
        <f t="shared" ref="W62" si="30">IF(W61&gt;=80,"3",IF(W61&gt;=70,"2",IF(W61&gt;=60,"1"," ")))</f>
        <v xml:space="preserve"> </v>
      </c>
      <c r="X62" s="22"/>
      <c r="Y62" s="22" t="str">
        <f t="shared" ref="Y62" si="31">IF(Y61&gt;=80,"3",IF(Y61&gt;=70,"2",IF(Y61&gt;=60,"1"," ")))</f>
        <v xml:space="preserve"> </v>
      </c>
      <c r="Z62" s="22"/>
      <c r="AA62" s="22" t="str">
        <f t="shared" ref="AA62" si="32">IF(AA61&gt;=80,"3",IF(AA61&gt;=70,"2",IF(AA61&gt;=60,"1"," ")))</f>
        <v xml:space="preserve"> </v>
      </c>
      <c r="AB62" s="17"/>
      <c r="AC62" s="18" t="str">
        <f>IF(AC61&gt;=80,"3",IF(AC61&gt;=70,"2",IF(AC61&gt;=60,"1"," ")))</f>
        <v xml:space="preserve"> </v>
      </c>
      <c r="AD62" s="18"/>
      <c r="AE62" s="18" t="str">
        <f t="shared" ref="AE62" si="33">IF(AE61&gt;=80,"3",IF(AE61&gt;=70,"2",IF(AE61&gt;=60,"1"," ")))</f>
        <v xml:space="preserve"> </v>
      </c>
      <c r="AF62" s="18"/>
      <c r="AG62" s="18" t="str">
        <f t="shared" ref="AG62" si="34">IF(AG61&gt;=80,"3",IF(AG61&gt;=70,"2",IF(AG61&gt;=60,"1"," ")))</f>
        <v xml:space="preserve"> </v>
      </c>
      <c r="AH62" s="18"/>
      <c r="AI62" s="18" t="str">
        <f t="shared" ref="AI62" si="35">IF(AI61&gt;=80,"3",IF(AI61&gt;=70,"2",IF(AI61&gt;=60,"1"," ")))</f>
        <v xml:space="preserve"> </v>
      </c>
      <c r="AJ62" s="21"/>
      <c r="AK62" s="22" t="str">
        <f>IF(AK61&gt;=80,"3",IF(AK61&gt;=70,"2",IF(AK61&gt;=60,"1"," ")))</f>
        <v xml:space="preserve"> </v>
      </c>
      <c r="AL62" s="22"/>
      <c r="AM62" s="22" t="str">
        <f t="shared" ref="AM62" si="36">IF(AM61&gt;=80,"3",IF(AM61&gt;=70,"2",IF(AM61&gt;=60,"1"," ")))</f>
        <v xml:space="preserve"> </v>
      </c>
      <c r="AN62" s="22"/>
      <c r="AO62" s="22" t="str">
        <f t="shared" ref="AO62" si="37">IF(AO61&gt;=80,"3",IF(AO61&gt;=70,"2",IF(AO61&gt;=60,"1"," ")))</f>
        <v xml:space="preserve"> </v>
      </c>
      <c r="AP62" s="22"/>
      <c r="AQ62" s="22" t="str">
        <f t="shared" ref="AQ62" si="38">IF(AQ61&gt;=80,"3",IF(AQ61&gt;=70,"2",IF(AQ61&gt;=60,"1"," ")))</f>
        <v xml:space="preserve"> </v>
      </c>
      <c r="AR62" s="17"/>
      <c r="AS62" s="18" t="str">
        <f>IF(AS61&gt;=80,"3",IF(AS61&gt;=70,"2",IF(AS61&gt;=60,"1"," ")))</f>
        <v xml:space="preserve"> </v>
      </c>
      <c r="AT62" s="18"/>
      <c r="AU62" s="18" t="str">
        <f t="shared" ref="AU62" si="39">IF(AU61&gt;=80,"3",IF(AU61&gt;=70,"2",IF(AU61&gt;=60,"1"," ")))</f>
        <v xml:space="preserve"> </v>
      </c>
      <c r="AV62" s="18"/>
      <c r="AW62" s="18" t="str">
        <f t="shared" ref="AW62" si="40">IF(AW61&gt;=80,"3",IF(AW61&gt;=70,"2",IF(AW61&gt;=60,"1"," ")))</f>
        <v xml:space="preserve"> </v>
      </c>
      <c r="AX62" s="18"/>
      <c r="AY62" s="18" t="str">
        <f t="shared" ref="AY62" si="41">IF(AY61&gt;=80,"3",IF(AY61&gt;=70,"2",IF(AY61&gt;=60,"1"," ")))</f>
        <v xml:space="preserve"> </v>
      </c>
    </row>
    <row r="63" spans="1:51" s="7" customFormat="1">
      <c r="A63" s="54"/>
      <c r="B63" s="54"/>
      <c r="C63" s="54"/>
      <c r="D63" s="21"/>
      <c r="E63" s="22"/>
      <c r="F63" s="22"/>
      <c r="G63" s="22"/>
      <c r="H63" s="22"/>
      <c r="I63" s="22"/>
      <c r="J63" s="22"/>
      <c r="K63" s="22"/>
      <c r="L63" s="13"/>
      <c r="M63" s="18"/>
      <c r="N63" s="6"/>
      <c r="O63" s="6"/>
      <c r="P63" s="6"/>
      <c r="Q63" s="6"/>
      <c r="R63" s="6"/>
      <c r="S63" s="6"/>
      <c r="T63" s="21"/>
      <c r="U63" s="22"/>
      <c r="V63" s="22"/>
      <c r="W63" s="22"/>
      <c r="X63" s="22"/>
      <c r="Y63" s="22"/>
      <c r="Z63" s="22"/>
      <c r="AA63" s="22"/>
      <c r="AB63" s="17"/>
      <c r="AC63" s="18"/>
      <c r="AD63" s="18"/>
      <c r="AE63" s="18"/>
      <c r="AF63" s="18"/>
      <c r="AG63" s="18"/>
      <c r="AH63" s="18"/>
      <c r="AI63" s="18"/>
      <c r="AJ63" s="21"/>
      <c r="AK63" s="22"/>
      <c r="AL63" s="22"/>
      <c r="AM63" s="22"/>
      <c r="AN63" s="22"/>
      <c r="AO63" s="22"/>
      <c r="AP63" s="22"/>
      <c r="AQ63" s="22"/>
      <c r="AR63" s="17"/>
      <c r="AS63" s="18"/>
      <c r="AT63" s="18"/>
      <c r="AU63" s="18"/>
      <c r="AV63" s="18"/>
      <c r="AW63" s="18"/>
      <c r="AX63" s="18"/>
      <c r="AY63" s="18"/>
    </row>
    <row r="64" spans="1:51" s="7" customFormat="1">
      <c r="A64" s="54"/>
      <c r="B64" s="54"/>
      <c r="C64" s="54"/>
      <c r="D64" s="21"/>
      <c r="E64" s="22"/>
      <c r="F64" s="22"/>
      <c r="G64" s="22"/>
      <c r="H64" s="22"/>
      <c r="I64" s="22"/>
      <c r="J64" s="22"/>
      <c r="K64" s="22"/>
      <c r="L64" s="13"/>
      <c r="M64" s="6"/>
      <c r="N64" s="6"/>
      <c r="O64" s="6"/>
      <c r="P64" s="6"/>
      <c r="Q64" s="6"/>
      <c r="R64" s="6"/>
      <c r="S64" s="6"/>
      <c r="T64" s="21"/>
      <c r="U64" s="22"/>
      <c r="V64" s="22"/>
      <c r="W64" s="22"/>
      <c r="X64" s="22"/>
      <c r="Y64" s="22"/>
      <c r="Z64" s="22"/>
      <c r="AA64" s="22"/>
      <c r="AB64" s="17"/>
      <c r="AC64" s="18"/>
      <c r="AD64" s="18"/>
      <c r="AE64" s="18"/>
      <c r="AF64" s="18"/>
      <c r="AG64" s="18"/>
      <c r="AH64" s="18"/>
      <c r="AI64" s="18"/>
      <c r="AJ64" s="21"/>
      <c r="AK64" s="22"/>
      <c r="AL64" s="22"/>
      <c r="AM64" s="22"/>
      <c r="AN64" s="22"/>
      <c r="AO64" s="22"/>
      <c r="AP64" s="22"/>
      <c r="AQ64" s="22"/>
      <c r="AR64" s="17"/>
      <c r="AS64" s="18"/>
      <c r="AT64" s="18"/>
      <c r="AU64" s="18"/>
      <c r="AV64" s="18"/>
      <c r="AW64" s="18"/>
      <c r="AX64" s="18"/>
      <c r="AY64" s="18"/>
    </row>
    <row r="65" spans="4:51" s="7" customFormat="1" ht="63" customHeight="1">
      <c r="D65" s="24" t="s">
        <v>116</v>
      </c>
      <c r="E65" s="49" t="s">
        <v>117</v>
      </c>
      <c r="F65" s="49"/>
      <c r="G65" s="49"/>
      <c r="H65" s="47" t="s">
        <v>118</v>
      </c>
      <c r="I65" s="48"/>
      <c r="J65" s="49" t="s">
        <v>106</v>
      </c>
      <c r="K65" s="49"/>
      <c r="L65" s="24" t="s">
        <v>116</v>
      </c>
      <c r="M65" s="49" t="s">
        <v>117</v>
      </c>
      <c r="N65" s="49"/>
      <c r="O65" s="49"/>
      <c r="P65" s="47" t="s">
        <v>118</v>
      </c>
      <c r="Q65" s="48"/>
      <c r="R65" s="49" t="s">
        <v>106</v>
      </c>
      <c r="S65" s="49"/>
      <c r="T65" s="24" t="s">
        <v>116</v>
      </c>
      <c r="U65" s="49" t="s">
        <v>117</v>
      </c>
      <c r="V65" s="49"/>
      <c r="W65" s="49"/>
      <c r="X65" s="47" t="s">
        <v>118</v>
      </c>
      <c r="Y65" s="48"/>
      <c r="Z65" s="49" t="s">
        <v>106</v>
      </c>
      <c r="AA65" s="49"/>
      <c r="AB65" s="24" t="s">
        <v>116</v>
      </c>
      <c r="AC65" s="49" t="s">
        <v>117</v>
      </c>
      <c r="AD65" s="49"/>
      <c r="AE65" s="49"/>
      <c r="AF65" s="47" t="s">
        <v>118</v>
      </c>
      <c r="AG65" s="48"/>
      <c r="AH65" s="49" t="s">
        <v>106</v>
      </c>
      <c r="AI65" s="49"/>
      <c r="AJ65" s="24" t="s">
        <v>116</v>
      </c>
      <c r="AK65" s="49" t="s">
        <v>117</v>
      </c>
      <c r="AL65" s="49"/>
      <c r="AM65" s="49"/>
      <c r="AN65" s="47" t="s">
        <v>118</v>
      </c>
      <c r="AO65" s="48"/>
      <c r="AP65" s="49" t="s">
        <v>106</v>
      </c>
      <c r="AQ65" s="49"/>
      <c r="AR65" s="24" t="s">
        <v>116</v>
      </c>
      <c r="AS65" s="49" t="s">
        <v>117</v>
      </c>
      <c r="AT65" s="49"/>
      <c r="AU65" s="49"/>
      <c r="AV65" s="47" t="s">
        <v>118</v>
      </c>
      <c r="AW65" s="48"/>
      <c r="AX65" s="49" t="s">
        <v>106</v>
      </c>
      <c r="AY65" s="49"/>
    </row>
    <row r="66" spans="4:51" ht="15.75" customHeight="1">
      <c r="D66" s="25" t="s">
        <v>3</v>
      </c>
      <c r="E66" s="36" t="s">
        <v>107</v>
      </c>
      <c r="F66" s="36"/>
      <c r="G66" s="36"/>
      <c r="H66" s="50">
        <f>(E61/2)</f>
        <v>21.739130434782609</v>
      </c>
      <c r="I66" s="51"/>
      <c r="J66" s="38" t="str">
        <f>IF(H66&gt;=40,"3",IF(H66&gt;=35,"2",IF(H66&gt;=30,"1"," ")))</f>
        <v xml:space="preserve"> </v>
      </c>
      <c r="K66" s="39"/>
      <c r="L66" s="25" t="s">
        <v>3</v>
      </c>
      <c r="M66" s="42" t="s">
        <v>107</v>
      </c>
      <c r="N66" s="43"/>
      <c r="O66" s="44"/>
      <c r="P66" s="37">
        <f>M61/2</f>
        <v>21.195652173913043</v>
      </c>
      <c r="Q66" s="37"/>
      <c r="R66" s="38" t="str">
        <f>IF(P66&gt;=40,"3",IF(P66&gt;=35,"2",IF(P66&gt;=30,"1"," ")))</f>
        <v xml:space="preserve"> </v>
      </c>
      <c r="S66" s="39"/>
      <c r="T66" s="25" t="s">
        <v>3</v>
      </c>
      <c r="U66" s="36" t="s">
        <v>107</v>
      </c>
      <c r="V66" s="36"/>
      <c r="W66" s="36"/>
      <c r="X66" s="37">
        <f>U61/2</f>
        <v>23.369565217391305</v>
      </c>
      <c r="Y66" s="37"/>
      <c r="Z66" s="38" t="str">
        <f>IF(X66&gt;=40,"3",IF(X66&gt;=35,"2",IF(X66&gt;=30,"1"," ")))</f>
        <v xml:space="preserve"> </v>
      </c>
      <c r="AA66" s="39"/>
      <c r="AB66" s="25" t="s">
        <v>3</v>
      </c>
      <c r="AC66" s="36" t="s">
        <v>107</v>
      </c>
      <c r="AD66" s="36"/>
      <c r="AE66" s="36"/>
      <c r="AF66" s="37">
        <f>AC61/2</f>
        <v>27.173913043478258</v>
      </c>
      <c r="AG66" s="37"/>
      <c r="AH66" s="38" t="str">
        <f>IF(AF66&gt;=40,"3",IF(AF66&gt;=35,"2",IF(AF66&gt;=30,"1"," ")))</f>
        <v xml:space="preserve"> </v>
      </c>
      <c r="AI66" s="39"/>
      <c r="AJ66" s="25" t="s">
        <v>3</v>
      </c>
      <c r="AK66" s="36" t="s">
        <v>107</v>
      </c>
      <c r="AL66" s="36"/>
      <c r="AM66" s="36"/>
      <c r="AN66" s="37">
        <f>AK61/2</f>
        <v>15.217391304347828</v>
      </c>
      <c r="AO66" s="37"/>
      <c r="AP66" s="38" t="str">
        <f>IF(AN66&gt;=40,"3",IF(AN66&gt;=35,"2",IF(AN66&gt;=30,"1"," ")))</f>
        <v xml:space="preserve"> </v>
      </c>
      <c r="AQ66" s="39"/>
      <c r="AR66" s="25" t="s">
        <v>3</v>
      </c>
      <c r="AS66" s="36" t="s">
        <v>107</v>
      </c>
      <c r="AT66" s="36"/>
      <c r="AU66" s="36"/>
      <c r="AV66" s="37">
        <f>AS61/2</f>
        <v>23.913043478260871</v>
      </c>
      <c r="AW66" s="37"/>
      <c r="AX66" s="38" t="str">
        <f>IF(AV66&gt;=40,"3",IF(AV66&gt;=35,"2",IF(AV66&gt;=30,"1"," ")))</f>
        <v xml:space="preserve"> </v>
      </c>
      <c r="AY66" s="39"/>
    </row>
    <row r="67" spans="4:51" ht="15.75">
      <c r="D67" s="25" t="s">
        <v>8</v>
      </c>
      <c r="E67" s="36" t="s">
        <v>107</v>
      </c>
      <c r="F67" s="36"/>
      <c r="G67" s="36"/>
      <c r="H67" s="45">
        <f>(E61/2)</f>
        <v>21.739130434782609</v>
      </c>
      <c r="I67" s="46"/>
      <c r="J67" s="38" t="str">
        <f t="shared" ref="J67:J70" si="42">IF(H67&gt;=40,"3",IF(H67&gt;=35,"2",IF(H67&gt;=30,"1"," ")))</f>
        <v xml:space="preserve"> </v>
      </c>
      <c r="K67" s="39"/>
      <c r="L67" s="25" t="s">
        <v>8</v>
      </c>
      <c r="M67" s="42" t="s">
        <v>107</v>
      </c>
      <c r="N67" s="43"/>
      <c r="O67" s="44"/>
      <c r="P67" s="37">
        <f>M61/2</f>
        <v>21.195652173913043</v>
      </c>
      <c r="Q67" s="37"/>
      <c r="R67" s="38" t="str">
        <f t="shared" ref="R67:R70" si="43">IF(P67&gt;=40,"3",IF(P67&gt;=35,"2",IF(P67&gt;=30,"1"," ")))</f>
        <v xml:space="preserve"> </v>
      </c>
      <c r="S67" s="39"/>
      <c r="T67" s="25" t="s">
        <v>8</v>
      </c>
      <c r="U67" s="36" t="s">
        <v>107</v>
      </c>
      <c r="V67" s="36"/>
      <c r="W67" s="36"/>
      <c r="X67" s="37">
        <f>U61/2</f>
        <v>23.369565217391305</v>
      </c>
      <c r="Y67" s="37"/>
      <c r="Z67" s="38" t="str">
        <f t="shared" ref="Z67:Z70" si="44">IF(X67&gt;=40,"3",IF(X67&gt;=35,"2",IF(X67&gt;=30,"1"," ")))</f>
        <v xml:space="preserve"> </v>
      </c>
      <c r="AA67" s="39"/>
      <c r="AB67" s="25" t="s">
        <v>8</v>
      </c>
      <c r="AC67" s="36" t="s">
        <v>107</v>
      </c>
      <c r="AD67" s="36"/>
      <c r="AE67" s="36"/>
      <c r="AF67" s="37">
        <f>AC61/2</f>
        <v>27.173913043478258</v>
      </c>
      <c r="AG67" s="37"/>
      <c r="AH67" s="38" t="str">
        <f t="shared" ref="AH67:AH70" si="45">IF(AF67&gt;=40,"3",IF(AF67&gt;=35,"2",IF(AF67&gt;=30,"1"," ")))</f>
        <v xml:space="preserve"> </v>
      </c>
      <c r="AI67" s="39"/>
      <c r="AJ67" s="25" t="s">
        <v>8</v>
      </c>
      <c r="AK67" s="36" t="s">
        <v>107</v>
      </c>
      <c r="AL67" s="36"/>
      <c r="AM67" s="36"/>
      <c r="AN67" s="37">
        <f>AK61/2</f>
        <v>15.217391304347828</v>
      </c>
      <c r="AO67" s="37"/>
      <c r="AP67" s="38" t="str">
        <f t="shared" ref="AP67:AP70" si="46">IF(AN67&gt;=40,"3",IF(AN67&gt;=35,"2",IF(AN67&gt;=30,"1"," ")))</f>
        <v xml:space="preserve"> </v>
      </c>
      <c r="AQ67" s="39"/>
      <c r="AR67" s="25" t="s">
        <v>8</v>
      </c>
      <c r="AS67" s="36" t="s">
        <v>107</v>
      </c>
      <c r="AT67" s="36"/>
      <c r="AU67" s="36"/>
      <c r="AV67" s="37">
        <f>AS61/2</f>
        <v>23.913043478260871</v>
      </c>
      <c r="AW67" s="37"/>
      <c r="AX67" s="38" t="str">
        <f t="shared" ref="AX67:AX70" si="47">IF(AV67&gt;=40,"3",IF(AV67&gt;=35,"2",IF(AV67&gt;=30,"1"," ")))</f>
        <v xml:space="preserve"> </v>
      </c>
      <c r="AY67" s="39"/>
    </row>
    <row r="68" spans="4:51" ht="15.75">
      <c r="D68" s="25" t="s">
        <v>0</v>
      </c>
      <c r="E68" s="36" t="s">
        <v>108</v>
      </c>
      <c r="F68" s="36"/>
      <c r="G68" s="36"/>
      <c r="H68" s="45">
        <f>(G61/2)</f>
        <v>25</v>
      </c>
      <c r="I68" s="46"/>
      <c r="J68" s="38" t="str">
        <f t="shared" si="42"/>
        <v xml:space="preserve"> </v>
      </c>
      <c r="K68" s="39"/>
      <c r="L68" s="25" t="s">
        <v>0</v>
      </c>
      <c r="M68" s="42" t="s">
        <v>107</v>
      </c>
      <c r="N68" s="43"/>
      <c r="O68" s="44"/>
      <c r="P68" s="37">
        <f>O61/2</f>
        <v>21.739130434782609</v>
      </c>
      <c r="Q68" s="37"/>
      <c r="R68" s="38" t="str">
        <f t="shared" si="43"/>
        <v xml:space="preserve"> </v>
      </c>
      <c r="S68" s="39"/>
      <c r="T68" s="25" t="s">
        <v>0</v>
      </c>
      <c r="U68" s="36" t="s">
        <v>107</v>
      </c>
      <c r="V68" s="36"/>
      <c r="W68" s="36"/>
      <c r="X68" s="37">
        <f>W61/2</f>
        <v>26.630434782608699</v>
      </c>
      <c r="Y68" s="37"/>
      <c r="Z68" s="38" t="str">
        <f t="shared" si="44"/>
        <v xml:space="preserve"> </v>
      </c>
      <c r="AA68" s="39"/>
      <c r="AB68" s="25" t="s">
        <v>0</v>
      </c>
      <c r="AC68" s="36" t="s">
        <v>107</v>
      </c>
      <c r="AD68" s="36"/>
      <c r="AE68" s="36"/>
      <c r="AF68" s="37">
        <f>AE61/2</f>
        <v>17.391304347826086</v>
      </c>
      <c r="AG68" s="37"/>
      <c r="AH68" s="38" t="str">
        <f t="shared" si="45"/>
        <v xml:space="preserve"> </v>
      </c>
      <c r="AI68" s="39"/>
      <c r="AJ68" s="25" t="s">
        <v>0</v>
      </c>
      <c r="AK68" s="36" t="s">
        <v>107</v>
      </c>
      <c r="AL68" s="36"/>
      <c r="AM68" s="36"/>
      <c r="AN68" s="37">
        <f>AM61/2</f>
        <v>24.456521739130434</v>
      </c>
      <c r="AO68" s="37"/>
      <c r="AP68" s="38" t="str">
        <f t="shared" si="46"/>
        <v xml:space="preserve"> </v>
      </c>
      <c r="AQ68" s="39"/>
      <c r="AR68" s="25" t="s">
        <v>0</v>
      </c>
      <c r="AS68" s="36" t="s">
        <v>107</v>
      </c>
      <c r="AT68" s="36"/>
      <c r="AU68" s="36"/>
      <c r="AV68" s="37">
        <f>AU61/2</f>
        <v>23.369565217391305</v>
      </c>
      <c r="AW68" s="37"/>
      <c r="AX68" s="38" t="str">
        <f t="shared" si="47"/>
        <v xml:space="preserve"> </v>
      </c>
      <c r="AY68" s="39"/>
    </row>
    <row r="69" spans="4:51" ht="15.75">
      <c r="D69" s="25" t="s">
        <v>1</v>
      </c>
      <c r="E69" s="36" t="s">
        <v>108</v>
      </c>
      <c r="F69" s="36"/>
      <c r="G69" s="36"/>
      <c r="H69" s="45">
        <f>(G61/2)</f>
        <v>25</v>
      </c>
      <c r="I69" s="46"/>
      <c r="J69" s="38" t="str">
        <f t="shared" si="42"/>
        <v xml:space="preserve"> </v>
      </c>
      <c r="K69" s="39"/>
      <c r="L69" s="25" t="s">
        <v>1</v>
      </c>
      <c r="M69" s="42" t="s">
        <v>107</v>
      </c>
      <c r="N69" s="43"/>
      <c r="O69" s="44"/>
      <c r="P69" s="37">
        <f>O61/2</f>
        <v>21.739130434782609</v>
      </c>
      <c r="Q69" s="37"/>
      <c r="R69" s="38" t="str">
        <f t="shared" si="43"/>
        <v xml:space="preserve"> </v>
      </c>
      <c r="S69" s="39"/>
      <c r="T69" s="25" t="s">
        <v>1</v>
      </c>
      <c r="U69" s="36" t="s">
        <v>107</v>
      </c>
      <c r="V69" s="36"/>
      <c r="W69" s="36"/>
      <c r="X69" s="37">
        <f>W61/2</f>
        <v>26.630434782608699</v>
      </c>
      <c r="Y69" s="37"/>
      <c r="Z69" s="38" t="str">
        <f t="shared" si="44"/>
        <v xml:space="preserve"> </v>
      </c>
      <c r="AA69" s="39"/>
      <c r="AB69" s="25" t="s">
        <v>1</v>
      </c>
      <c r="AC69" s="36" t="s">
        <v>107</v>
      </c>
      <c r="AD69" s="36"/>
      <c r="AE69" s="36"/>
      <c r="AF69" s="37">
        <f>AE61/2</f>
        <v>17.391304347826086</v>
      </c>
      <c r="AG69" s="37"/>
      <c r="AH69" s="38" t="str">
        <f t="shared" si="45"/>
        <v xml:space="preserve"> </v>
      </c>
      <c r="AI69" s="39"/>
      <c r="AJ69" s="25" t="s">
        <v>1</v>
      </c>
      <c r="AK69" s="36" t="s">
        <v>107</v>
      </c>
      <c r="AL69" s="36"/>
      <c r="AM69" s="36"/>
      <c r="AN69" s="37">
        <f>AM61/2</f>
        <v>24.456521739130434</v>
      </c>
      <c r="AO69" s="37"/>
      <c r="AP69" s="38" t="str">
        <f t="shared" si="46"/>
        <v xml:space="preserve"> </v>
      </c>
      <c r="AQ69" s="39"/>
      <c r="AR69" s="25" t="s">
        <v>1</v>
      </c>
      <c r="AS69" s="36" t="s">
        <v>107</v>
      </c>
      <c r="AT69" s="36"/>
      <c r="AU69" s="36"/>
      <c r="AV69" s="37">
        <f>AU61/2</f>
        <v>23.369565217391305</v>
      </c>
      <c r="AW69" s="37"/>
      <c r="AX69" s="38" t="str">
        <f t="shared" si="47"/>
        <v xml:space="preserve"> </v>
      </c>
      <c r="AY69" s="39"/>
    </row>
    <row r="70" spans="4:51" ht="15.75">
      <c r="D70" s="25" t="s">
        <v>2</v>
      </c>
      <c r="E70" s="36" t="s">
        <v>109</v>
      </c>
      <c r="F70" s="36"/>
      <c r="G70" s="36"/>
      <c r="H70" s="40">
        <f>(I61/2)</f>
        <v>0</v>
      </c>
      <c r="I70" s="41"/>
      <c r="J70" s="38" t="str">
        <f t="shared" si="42"/>
        <v xml:space="preserve"> </v>
      </c>
      <c r="K70" s="39"/>
      <c r="L70" s="25" t="s">
        <v>2</v>
      </c>
      <c r="M70" s="42" t="s">
        <v>107</v>
      </c>
      <c r="N70" s="43"/>
      <c r="O70" s="44"/>
      <c r="P70" s="37">
        <f>Q61/2</f>
        <v>0</v>
      </c>
      <c r="Q70" s="37"/>
      <c r="R70" s="38" t="str">
        <f t="shared" si="43"/>
        <v xml:space="preserve"> </v>
      </c>
      <c r="S70" s="39"/>
      <c r="T70" s="25" t="s">
        <v>2</v>
      </c>
      <c r="U70" s="36" t="s">
        <v>107</v>
      </c>
      <c r="V70" s="36"/>
      <c r="W70" s="36"/>
      <c r="X70" s="37">
        <f>Y61/2</f>
        <v>0</v>
      </c>
      <c r="Y70" s="37"/>
      <c r="Z70" s="38" t="str">
        <f t="shared" si="44"/>
        <v xml:space="preserve"> </v>
      </c>
      <c r="AA70" s="39"/>
      <c r="AB70" s="25" t="s">
        <v>2</v>
      </c>
      <c r="AC70" s="36" t="s">
        <v>107</v>
      </c>
      <c r="AD70" s="36"/>
      <c r="AE70" s="36"/>
      <c r="AF70" s="37">
        <f>AG61/2</f>
        <v>0</v>
      </c>
      <c r="AG70" s="37"/>
      <c r="AH70" s="38" t="str">
        <f t="shared" si="45"/>
        <v xml:space="preserve"> </v>
      </c>
      <c r="AI70" s="39"/>
      <c r="AJ70" s="25" t="s">
        <v>2</v>
      </c>
      <c r="AK70" s="36" t="s">
        <v>107</v>
      </c>
      <c r="AL70" s="36"/>
      <c r="AM70" s="36"/>
      <c r="AN70" s="37">
        <f>AO61/2</f>
        <v>0</v>
      </c>
      <c r="AO70" s="37"/>
      <c r="AP70" s="38" t="str">
        <f t="shared" si="46"/>
        <v xml:space="preserve"> </v>
      </c>
      <c r="AQ70" s="39"/>
      <c r="AR70" s="25" t="s">
        <v>2</v>
      </c>
      <c r="AS70" s="36" t="s">
        <v>107</v>
      </c>
      <c r="AT70" s="36"/>
      <c r="AU70" s="36"/>
      <c r="AV70" s="37">
        <f>AW61/2</f>
        <v>0</v>
      </c>
      <c r="AW70" s="37"/>
      <c r="AX70" s="38" t="str">
        <f t="shared" si="47"/>
        <v xml:space="preserve"> </v>
      </c>
      <c r="AY70" s="39"/>
    </row>
    <row r="71" spans="4:51">
      <c r="D71" s="35" t="s">
        <v>119</v>
      </c>
      <c r="E71" s="35"/>
      <c r="F71" s="35"/>
      <c r="G71" s="35"/>
      <c r="H71" s="35"/>
      <c r="I71" s="35"/>
      <c r="J71" s="34" t="e">
        <f>(J66+J67+J68+J69+J70)/5</f>
        <v>#VALUE!</v>
      </c>
      <c r="K71" s="34"/>
      <c r="L71" s="35" t="s">
        <v>119</v>
      </c>
      <c r="M71" s="35"/>
      <c r="N71" s="35"/>
      <c r="O71" s="35"/>
      <c r="P71" s="35"/>
      <c r="Q71" s="35"/>
      <c r="R71" s="34" t="e">
        <f>(R66+R67+R68+R69+R70)/5</f>
        <v>#VALUE!</v>
      </c>
      <c r="S71" s="34"/>
      <c r="T71" s="35" t="s">
        <v>119</v>
      </c>
      <c r="U71" s="35"/>
      <c r="V71" s="35"/>
      <c r="W71" s="35"/>
      <c r="X71" s="35"/>
      <c r="Y71" s="35"/>
      <c r="Z71" s="34" t="e">
        <f>(Z66+Z67+Z68+Z69+Z70)/5</f>
        <v>#VALUE!</v>
      </c>
      <c r="AA71" s="34"/>
      <c r="AB71" s="35" t="s">
        <v>119</v>
      </c>
      <c r="AC71" s="35"/>
      <c r="AD71" s="35"/>
      <c r="AE71" s="35"/>
      <c r="AF71" s="35"/>
      <c r="AG71" s="35"/>
      <c r="AH71" s="34" t="e">
        <f>(AH66+AH67+AH68+AH69+AH70)/5</f>
        <v>#VALUE!</v>
      </c>
      <c r="AI71" s="34"/>
      <c r="AJ71" s="35" t="s">
        <v>119</v>
      </c>
      <c r="AK71" s="35"/>
      <c r="AL71" s="35"/>
      <c r="AM71" s="35"/>
      <c r="AN71" s="35"/>
      <c r="AO71" s="35"/>
      <c r="AP71" s="34" t="e">
        <f>(AP66+AP67+AP68+AP69+AP70)/5</f>
        <v>#VALUE!</v>
      </c>
      <c r="AQ71" s="34"/>
      <c r="AR71" s="35" t="s">
        <v>119</v>
      </c>
      <c r="AS71" s="35"/>
      <c r="AT71" s="35"/>
      <c r="AU71" s="35"/>
      <c r="AV71" s="35"/>
      <c r="AW71" s="35"/>
      <c r="AX71" s="34" t="e">
        <f>(AX66+AX67+AX68+AX69+AX70)/5</f>
        <v>#VALUE!</v>
      </c>
      <c r="AY71" s="34"/>
    </row>
    <row r="72" spans="4:51">
      <c r="L72" s="21"/>
      <c r="M72" s="21"/>
      <c r="N72" s="21"/>
      <c r="O72" s="21"/>
      <c r="P72" s="21"/>
      <c r="Q72" s="21"/>
      <c r="R72" s="21"/>
      <c r="S72" s="21"/>
      <c r="AB72" s="21"/>
      <c r="AC72" s="21"/>
      <c r="AD72" s="21"/>
      <c r="AE72" s="21"/>
      <c r="AF72" s="21"/>
      <c r="AG72" s="21"/>
      <c r="AH72" s="21"/>
      <c r="AI72" s="21"/>
      <c r="AR72" s="21"/>
      <c r="AS72" s="21"/>
      <c r="AT72" s="21"/>
      <c r="AU72" s="21"/>
      <c r="AV72" s="21"/>
      <c r="AW72" s="21"/>
      <c r="AX72" s="21"/>
      <c r="AY72" s="21"/>
    </row>
    <row r="73" spans="4:51">
      <c r="D73" s="32" t="s">
        <v>120</v>
      </c>
      <c r="E73" s="32"/>
      <c r="F73" s="32"/>
      <c r="G73" s="32"/>
      <c r="H73" s="32"/>
      <c r="I73" s="32"/>
      <c r="J73" s="32"/>
      <c r="K73" s="32"/>
      <c r="L73" s="32" t="s">
        <v>120</v>
      </c>
      <c r="M73" s="32"/>
      <c r="N73" s="32"/>
      <c r="O73" s="32"/>
      <c r="P73" s="32"/>
      <c r="Q73" s="32"/>
      <c r="R73" s="32"/>
      <c r="S73" s="32"/>
      <c r="T73" s="32" t="s">
        <v>120</v>
      </c>
      <c r="U73" s="32"/>
      <c r="V73" s="32"/>
      <c r="W73" s="32"/>
      <c r="X73" s="32"/>
      <c r="Y73" s="32"/>
      <c r="Z73" s="32"/>
      <c r="AA73" s="32"/>
      <c r="AB73" s="32" t="s">
        <v>120</v>
      </c>
      <c r="AC73" s="32"/>
      <c r="AD73" s="32"/>
      <c r="AE73" s="32"/>
      <c r="AF73" s="32"/>
      <c r="AG73" s="32"/>
      <c r="AH73" s="32"/>
      <c r="AI73" s="32"/>
      <c r="AJ73" s="32" t="s">
        <v>120</v>
      </c>
      <c r="AK73" s="32"/>
      <c r="AL73" s="32"/>
      <c r="AM73" s="32"/>
      <c r="AN73" s="32"/>
      <c r="AO73" s="32"/>
      <c r="AP73" s="32"/>
      <c r="AQ73" s="32"/>
      <c r="AR73" s="32" t="s">
        <v>120</v>
      </c>
      <c r="AS73" s="32"/>
      <c r="AT73" s="32"/>
      <c r="AU73" s="32"/>
      <c r="AV73" s="32"/>
      <c r="AW73" s="32"/>
      <c r="AX73" s="32"/>
      <c r="AY73" s="32"/>
    </row>
    <row r="74" spans="4:51" ht="15.75">
      <c r="D74" s="33" t="s">
        <v>121</v>
      </c>
      <c r="E74" s="33"/>
      <c r="F74" s="33"/>
      <c r="G74" s="33"/>
      <c r="H74" s="21">
        <f>K60</f>
        <v>0</v>
      </c>
      <c r="I74" s="21" t="s">
        <v>122</v>
      </c>
      <c r="J74" s="27" t="e">
        <f>#REF!</f>
        <v>#REF!</v>
      </c>
      <c r="K74" s="14">
        <f>K61</f>
        <v>0</v>
      </c>
      <c r="L74" s="33" t="s">
        <v>121</v>
      </c>
      <c r="M74" s="33"/>
      <c r="N74" s="33"/>
      <c r="O74" s="33"/>
      <c r="P74" s="21">
        <f>S60</f>
        <v>0</v>
      </c>
      <c r="Q74" s="21" t="s">
        <v>122</v>
      </c>
      <c r="R74" s="27" t="e">
        <f>#REF!</f>
        <v>#REF!</v>
      </c>
      <c r="S74" s="14">
        <f>S61</f>
        <v>0</v>
      </c>
      <c r="T74" s="33" t="s">
        <v>121</v>
      </c>
      <c r="U74" s="33"/>
      <c r="V74" s="33"/>
      <c r="W74" s="33"/>
      <c r="X74" s="21">
        <f>AA60</f>
        <v>0</v>
      </c>
      <c r="Y74" s="21" t="s">
        <v>122</v>
      </c>
      <c r="Z74" s="27" t="e">
        <f>#REF!</f>
        <v>#REF!</v>
      </c>
      <c r="AA74" s="14">
        <f>AA61</f>
        <v>0</v>
      </c>
      <c r="AB74" s="33" t="s">
        <v>121</v>
      </c>
      <c r="AC74" s="33"/>
      <c r="AD74" s="33"/>
      <c r="AE74" s="33"/>
      <c r="AF74" s="21">
        <f>AI60</f>
        <v>0</v>
      </c>
      <c r="AG74" s="21" t="s">
        <v>122</v>
      </c>
      <c r="AH74" s="27" t="e">
        <f>#REF!</f>
        <v>#REF!</v>
      </c>
      <c r="AI74" s="14">
        <f>AI61</f>
        <v>0</v>
      </c>
      <c r="AJ74" s="33" t="s">
        <v>121</v>
      </c>
      <c r="AK74" s="33"/>
      <c r="AL74" s="33"/>
      <c r="AM74" s="33"/>
      <c r="AN74" s="21">
        <f>AQ60</f>
        <v>0</v>
      </c>
      <c r="AO74" s="21" t="s">
        <v>122</v>
      </c>
      <c r="AP74" s="27" t="e">
        <f>#REF!</f>
        <v>#REF!</v>
      </c>
      <c r="AQ74" s="14">
        <f>AQ61</f>
        <v>0</v>
      </c>
      <c r="AR74" s="33" t="s">
        <v>121</v>
      </c>
      <c r="AS74" s="33"/>
      <c r="AT74" s="33"/>
      <c r="AU74" s="33"/>
      <c r="AV74" s="21">
        <f>AY60</f>
        <v>0</v>
      </c>
      <c r="AW74" s="21" t="s">
        <v>122</v>
      </c>
      <c r="AX74" s="27" t="e">
        <f>#REF!</f>
        <v>#REF!</v>
      </c>
      <c r="AY74" s="14">
        <f>AY61</f>
        <v>0</v>
      </c>
    </row>
    <row r="75" spans="4:51">
      <c r="L75" s="21"/>
      <c r="M75" s="21"/>
      <c r="N75" s="21"/>
      <c r="O75" s="21"/>
      <c r="P75" s="21"/>
      <c r="Q75" s="21"/>
      <c r="R75" s="21"/>
      <c r="S75" s="21"/>
      <c r="AB75" s="21"/>
      <c r="AC75" s="21"/>
      <c r="AD75" s="21"/>
      <c r="AE75" s="21"/>
      <c r="AF75" s="21"/>
      <c r="AG75" s="21"/>
      <c r="AH75" s="21"/>
      <c r="AI75" s="21"/>
      <c r="AR75" s="21"/>
      <c r="AS75" s="21"/>
      <c r="AT75" s="21"/>
      <c r="AU75" s="21"/>
      <c r="AV75" s="21"/>
      <c r="AW75" s="21"/>
      <c r="AX75" s="21"/>
      <c r="AY75" s="21"/>
    </row>
    <row r="76" spans="4:51">
      <c r="D76" s="32" t="s">
        <v>123</v>
      </c>
      <c r="E76" s="32"/>
      <c r="F76" s="32"/>
      <c r="G76" s="32"/>
      <c r="H76" s="21" t="e">
        <f>(J71*0.2)</f>
        <v>#VALUE!</v>
      </c>
      <c r="I76" s="23" t="s">
        <v>124</v>
      </c>
      <c r="J76" s="27" t="e">
        <f>K62*0.8</f>
        <v>#VALUE!</v>
      </c>
      <c r="L76" s="32" t="s">
        <v>123</v>
      </c>
      <c r="M76" s="32"/>
      <c r="N76" s="32"/>
      <c r="O76" s="32"/>
      <c r="P76" s="21" t="e">
        <f>(R71*0.2)</f>
        <v>#VALUE!</v>
      </c>
      <c r="Q76" s="23" t="s">
        <v>124</v>
      </c>
      <c r="R76" s="27" t="e">
        <f>S62*0.8</f>
        <v>#VALUE!</v>
      </c>
      <c r="S76" s="21"/>
      <c r="T76" s="32" t="s">
        <v>123</v>
      </c>
      <c r="U76" s="32"/>
      <c r="V76" s="32"/>
      <c r="W76" s="32"/>
      <c r="X76" s="21" t="e">
        <f>(Z71*0.2)</f>
        <v>#VALUE!</v>
      </c>
      <c r="Y76" s="23" t="s">
        <v>124</v>
      </c>
      <c r="Z76" s="27" t="e">
        <f>AA62*0.8</f>
        <v>#VALUE!</v>
      </c>
      <c r="AB76" s="32" t="s">
        <v>123</v>
      </c>
      <c r="AC76" s="32"/>
      <c r="AD76" s="32"/>
      <c r="AE76" s="32"/>
      <c r="AF76" s="21" t="e">
        <f>(AH71*0.2)</f>
        <v>#VALUE!</v>
      </c>
      <c r="AG76" s="23" t="s">
        <v>124</v>
      </c>
      <c r="AH76" s="27" t="e">
        <f>AI62*0.8</f>
        <v>#VALUE!</v>
      </c>
      <c r="AI76" s="21"/>
      <c r="AJ76" s="32" t="s">
        <v>123</v>
      </c>
      <c r="AK76" s="32"/>
      <c r="AL76" s="32"/>
      <c r="AM76" s="32"/>
      <c r="AN76" s="21" t="e">
        <f>(AP71*0.2)</f>
        <v>#VALUE!</v>
      </c>
      <c r="AO76" s="23" t="s">
        <v>124</v>
      </c>
      <c r="AP76" s="27" t="e">
        <f>AQ62*0.8</f>
        <v>#VALUE!</v>
      </c>
      <c r="AR76" s="32" t="s">
        <v>123</v>
      </c>
      <c r="AS76" s="32"/>
      <c r="AT76" s="32"/>
      <c r="AU76" s="32"/>
      <c r="AV76" s="21" t="e">
        <f>(AX71*0.2)</f>
        <v>#VALUE!</v>
      </c>
      <c r="AW76" s="23" t="s">
        <v>124</v>
      </c>
      <c r="AX76" s="27" t="e">
        <f>AY62*0.8</f>
        <v>#VALUE!</v>
      </c>
      <c r="AY76" s="21"/>
    </row>
    <row r="77" spans="4:51">
      <c r="I77" s="21" t="e">
        <f>H76+J76</f>
        <v>#VALUE!</v>
      </c>
      <c r="L77" s="21"/>
      <c r="M77" s="21"/>
      <c r="N77" s="21"/>
      <c r="O77" s="21"/>
      <c r="P77" s="21"/>
      <c r="Q77" s="21" t="e">
        <f>P76+R76</f>
        <v>#VALUE!</v>
      </c>
      <c r="R77" s="21"/>
      <c r="S77" s="21"/>
      <c r="Y77" s="21" t="e">
        <f>X76+Z76</f>
        <v>#VALUE!</v>
      </c>
      <c r="AB77" s="21"/>
      <c r="AC77" s="21"/>
      <c r="AD77" s="21"/>
      <c r="AE77" s="21"/>
      <c r="AF77" s="21"/>
      <c r="AG77" s="21" t="e">
        <f>AF76+AH76</f>
        <v>#VALUE!</v>
      </c>
      <c r="AH77" s="21"/>
      <c r="AI77" s="21"/>
      <c r="AO77" s="21" t="e">
        <f>AN76+AP76</f>
        <v>#VALUE!</v>
      </c>
      <c r="AR77" s="21"/>
      <c r="AS77" s="21"/>
      <c r="AT77" s="21"/>
      <c r="AU77" s="21"/>
      <c r="AV77" s="21"/>
      <c r="AW77" s="21" t="e">
        <f>AV76+AX76</f>
        <v>#VALUE!</v>
      </c>
      <c r="AX77" s="21"/>
      <c r="AY77" s="21"/>
    </row>
  </sheetData>
  <autoFilter ref="A6:AY57"/>
  <mergeCells count="149">
    <mergeCell ref="A63:C63"/>
    <mergeCell ref="A64:C64"/>
    <mergeCell ref="AR5:AY5"/>
    <mergeCell ref="D5:K5"/>
    <mergeCell ref="L5:S5"/>
    <mergeCell ref="T5:AA5"/>
    <mergeCell ref="AB5:AI5"/>
    <mergeCell ref="AJ5:AQ5"/>
    <mergeCell ref="A60:C60"/>
    <mergeCell ref="A61:C61"/>
    <mergeCell ref="A62:C62"/>
    <mergeCell ref="E65:G65"/>
    <mergeCell ref="H65:I65"/>
    <mergeCell ref="M65:O65"/>
    <mergeCell ref="P65:Q65"/>
    <mergeCell ref="J65:K65"/>
    <mergeCell ref="E66:G66"/>
    <mergeCell ref="E67:G67"/>
    <mergeCell ref="E68:G68"/>
    <mergeCell ref="E69:G69"/>
    <mergeCell ref="H66:I66"/>
    <mergeCell ref="H67:I67"/>
    <mergeCell ref="H68:I68"/>
    <mergeCell ref="H69:I69"/>
    <mergeCell ref="J66:K66"/>
    <mergeCell ref="J67:K67"/>
    <mergeCell ref="J68:K68"/>
    <mergeCell ref="J69:K69"/>
    <mergeCell ref="M66:O66"/>
    <mergeCell ref="M67:O67"/>
    <mergeCell ref="M68:O68"/>
    <mergeCell ref="M69:O69"/>
    <mergeCell ref="M70:O70"/>
    <mergeCell ref="P66:Q66"/>
    <mergeCell ref="P67:Q67"/>
    <mergeCell ref="P68:Q68"/>
    <mergeCell ref="P69:Q69"/>
    <mergeCell ref="P70:Q70"/>
    <mergeCell ref="AF69:AG69"/>
    <mergeCell ref="AF70:AG70"/>
    <mergeCell ref="AC66:AE66"/>
    <mergeCell ref="AC67:AE67"/>
    <mergeCell ref="AC68:AE68"/>
    <mergeCell ref="AC69:AE69"/>
    <mergeCell ref="AC70:AE70"/>
    <mergeCell ref="AC65:AE65"/>
    <mergeCell ref="AF65:AG65"/>
    <mergeCell ref="AF66:AG66"/>
    <mergeCell ref="AF67:AG67"/>
    <mergeCell ref="AF68:AG68"/>
    <mergeCell ref="AS65:AU65"/>
    <mergeCell ref="AV65:AW65"/>
    <mergeCell ref="AV66:AW66"/>
    <mergeCell ref="AV67:AW67"/>
    <mergeCell ref="AV68:AW68"/>
    <mergeCell ref="AN69:AO69"/>
    <mergeCell ref="AN70:AO70"/>
    <mergeCell ref="AK66:AM66"/>
    <mergeCell ref="AK67:AM67"/>
    <mergeCell ref="AK68:AM68"/>
    <mergeCell ref="AK69:AM69"/>
    <mergeCell ref="AK70:AM70"/>
    <mergeCell ref="AK65:AM65"/>
    <mergeCell ref="AN65:AO65"/>
    <mergeCell ref="AN66:AO66"/>
    <mergeCell ref="AN67:AO67"/>
    <mergeCell ref="AN68:AO68"/>
    <mergeCell ref="Z65:AA65"/>
    <mergeCell ref="Z66:AA66"/>
    <mergeCell ref="Z67:AA67"/>
    <mergeCell ref="Z68:AA68"/>
    <mergeCell ref="Z69:AA69"/>
    <mergeCell ref="Z70:AA70"/>
    <mergeCell ref="R65:S65"/>
    <mergeCell ref="R66:S66"/>
    <mergeCell ref="R67:S67"/>
    <mergeCell ref="R68:S68"/>
    <mergeCell ref="R69:S69"/>
    <mergeCell ref="X69:Y69"/>
    <mergeCell ref="X70:Y70"/>
    <mergeCell ref="U66:W66"/>
    <mergeCell ref="U67:W67"/>
    <mergeCell ref="U68:W68"/>
    <mergeCell ref="U69:W69"/>
    <mergeCell ref="U70:W70"/>
    <mergeCell ref="U65:W65"/>
    <mergeCell ref="X65:Y65"/>
    <mergeCell ref="X66:Y66"/>
    <mergeCell ref="X67:Y67"/>
    <mergeCell ref="X68:Y68"/>
    <mergeCell ref="AX65:AY65"/>
    <mergeCell ref="AX66:AY66"/>
    <mergeCell ref="AX67:AY67"/>
    <mergeCell ref="AX68:AY68"/>
    <mergeCell ref="AX69:AY69"/>
    <mergeCell ref="AH70:AI70"/>
    <mergeCell ref="AP65:AQ65"/>
    <mergeCell ref="AP66:AQ66"/>
    <mergeCell ref="AP67:AQ67"/>
    <mergeCell ref="AP68:AQ68"/>
    <mergeCell ref="AP69:AQ69"/>
    <mergeCell ref="AP70:AQ70"/>
    <mergeCell ref="AH65:AI65"/>
    <mergeCell ref="AH66:AI66"/>
    <mergeCell ref="AH67:AI67"/>
    <mergeCell ref="AH68:AI68"/>
    <mergeCell ref="AH69:AI69"/>
    <mergeCell ref="AV69:AW69"/>
    <mergeCell ref="AV70:AW70"/>
    <mergeCell ref="AS66:AU66"/>
    <mergeCell ref="AS67:AU67"/>
    <mergeCell ref="AS68:AU68"/>
    <mergeCell ref="AS69:AU69"/>
    <mergeCell ref="AS70:AU70"/>
    <mergeCell ref="D76:G76"/>
    <mergeCell ref="L71:Q71"/>
    <mergeCell ref="R71:S71"/>
    <mergeCell ref="L73:S73"/>
    <mergeCell ref="L74:O74"/>
    <mergeCell ref="L76:O76"/>
    <mergeCell ref="AX70:AY70"/>
    <mergeCell ref="D71:I71"/>
    <mergeCell ref="J71:K71"/>
    <mergeCell ref="D73:K73"/>
    <mergeCell ref="D74:G74"/>
    <mergeCell ref="T71:Y71"/>
    <mergeCell ref="Z71:AA71"/>
    <mergeCell ref="T73:AA73"/>
    <mergeCell ref="T74:W74"/>
    <mergeCell ref="AJ71:AO71"/>
    <mergeCell ref="AP71:AQ71"/>
    <mergeCell ref="AJ73:AQ73"/>
    <mergeCell ref="AJ74:AM74"/>
    <mergeCell ref="R70:S70"/>
    <mergeCell ref="E70:G70"/>
    <mergeCell ref="H70:I70"/>
    <mergeCell ref="J70:K70"/>
    <mergeCell ref="AJ76:AM76"/>
    <mergeCell ref="AR71:AW71"/>
    <mergeCell ref="AX71:AY71"/>
    <mergeCell ref="AR73:AY73"/>
    <mergeCell ref="AR74:AU74"/>
    <mergeCell ref="AR76:AU76"/>
    <mergeCell ref="T76:W76"/>
    <mergeCell ref="AB71:AG71"/>
    <mergeCell ref="AH71:AI71"/>
    <mergeCell ref="AB73:AI73"/>
    <mergeCell ref="AB74:AE74"/>
    <mergeCell ref="AB76:AE7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5:AY117"/>
  <sheetViews>
    <sheetView workbookViewId="0">
      <selection activeCell="C20" sqref="C20"/>
    </sheetView>
  </sheetViews>
  <sheetFormatPr defaultRowHeight="15"/>
  <cols>
    <col min="1" max="1" width="9.140625" style="7"/>
    <col min="2" max="2" width="14.85546875" style="7" bestFit="1" customWidth="1"/>
    <col min="3" max="3" width="39" style="7" bestFit="1" customWidth="1"/>
    <col min="4" max="4" width="11.140625" style="21" customWidth="1"/>
    <col min="5" max="9" width="8.28515625" style="21" customWidth="1"/>
    <col min="10" max="10" width="9.28515625" style="21" customWidth="1"/>
    <col min="11" max="11" width="8.28515625" style="21" customWidth="1"/>
    <col min="12" max="15" width="8.28515625" style="13" customWidth="1"/>
    <col min="16" max="16" width="10" style="13" customWidth="1"/>
    <col min="17" max="19" width="8.28515625" style="13" customWidth="1"/>
    <col min="20" max="27" width="8.28515625" style="21" customWidth="1"/>
    <col min="28" max="35" width="8.28515625" style="17" customWidth="1"/>
    <col min="36" max="43" width="8.28515625" style="21" customWidth="1"/>
    <col min="44" max="51" width="8.28515625" style="17" customWidth="1"/>
    <col min="52" max="16384" width="9.140625" style="7"/>
  </cols>
  <sheetData>
    <row r="5" spans="1:51">
      <c r="D5" s="55" t="s">
        <v>110</v>
      </c>
      <c r="E5" s="55"/>
      <c r="F5" s="55"/>
      <c r="G5" s="55"/>
      <c r="H5" s="55"/>
      <c r="I5" s="55"/>
      <c r="J5" s="55"/>
      <c r="K5" s="55"/>
      <c r="L5" s="56" t="s">
        <v>111</v>
      </c>
      <c r="M5" s="56"/>
      <c r="N5" s="56"/>
      <c r="O5" s="56"/>
      <c r="P5" s="56"/>
      <c r="Q5" s="56"/>
      <c r="R5" s="56"/>
      <c r="S5" s="56"/>
      <c r="T5" s="55" t="s">
        <v>112</v>
      </c>
      <c r="U5" s="55"/>
      <c r="V5" s="55"/>
      <c r="W5" s="55"/>
      <c r="X5" s="55"/>
      <c r="Y5" s="55"/>
      <c r="Z5" s="55"/>
      <c r="AA5" s="55"/>
      <c r="AB5" s="57" t="s">
        <v>113</v>
      </c>
      <c r="AC5" s="57"/>
      <c r="AD5" s="57"/>
      <c r="AE5" s="57"/>
      <c r="AF5" s="57"/>
      <c r="AG5" s="57"/>
      <c r="AH5" s="57"/>
      <c r="AI5" s="57"/>
      <c r="AJ5" s="55" t="s">
        <v>114</v>
      </c>
      <c r="AK5" s="55"/>
      <c r="AL5" s="55"/>
      <c r="AM5" s="55"/>
      <c r="AN5" s="55"/>
      <c r="AO5" s="55"/>
      <c r="AP5" s="55"/>
      <c r="AQ5" s="55"/>
      <c r="AR5" s="57" t="s">
        <v>115</v>
      </c>
      <c r="AS5" s="57"/>
      <c r="AT5" s="57"/>
      <c r="AU5" s="57"/>
      <c r="AV5" s="57"/>
      <c r="AW5" s="57"/>
      <c r="AX5" s="57"/>
      <c r="AY5" s="57"/>
    </row>
    <row r="6" spans="1:51" ht="45.75" thickBot="1">
      <c r="A6" s="3" t="s">
        <v>4</v>
      </c>
      <c r="B6" s="3" t="s">
        <v>5</v>
      </c>
      <c r="C6" s="2" t="s">
        <v>6</v>
      </c>
      <c r="D6" s="19" t="s">
        <v>7</v>
      </c>
      <c r="E6" s="19" t="s">
        <v>12</v>
      </c>
      <c r="F6" s="19" t="s">
        <v>9</v>
      </c>
      <c r="G6" s="19" t="s">
        <v>12</v>
      </c>
      <c r="H6" s="19" t="s">
        <v>10</v>
      </c>
      <c r="I6" s="19" t="s">
        <v>12</v>
      </c>
      <c r="J6" s="19" t="s">
        <v>11</v>
      </c>
      <c r="K6" s="19" t="s">
        <v>12</v>
      </c>
      <c r="L6" s="1" t="s">
        <v>7</v>
      </c>
      <c r="M6" s="1" t="s">
        <v>12</v>
      </c>
      <c r="N6" s="1" t="s">
        <v>9</v>
      </c>
      <c r="O6" s="1" t="s">
        <v>12</v>
      </c>
      <c r="P6" s="1" t="s">
        <v>10</v>
      </c>
      <c r="Q6" s="1" t="s">
        <v>12</v>
      </c>
      <c r="R6" s="1" t="s">
        <v>11</v>
      </c>
      <c r="S6" s="1" t="s">
        <v>12</v>
      </c>
      <c r="T6" s="19" t="s">
        <v>7</v>
      </c>
      <c r="U6" s="19" t="s">
        <v>12</v>
      </c>
      <c r="V6" s="19" t="s">
        <v>9</v>
      </c>
      <c r="W6" s="19" t="s">
        <v>12</v>
      </c>
      <c r="X6" s="19" t="s">
        <v>10</v>
      </c>
      <c r="Y6" s="19" t="s">
        <v>12</v>
      </c>
      <c r="Z6" s="19" t="s">
        <v>11</v>
      </c>
      <c r="AA6" s="19" t="s">
        <v>12</v>
      </c>
      <c r="AB6" s="15" t="s">
        <v>7</v>
      </c>
      <c r="AC6" s="15" t="s">
        <v>12</v>
      </c>
      <c r="AD6" s="15" t="s">
        <v>9</v>
      </c>
      <c r="AE6" s="15" t="s">
        <v>12</v>
      </c>
      <c r="AF6" s="15" t="s">
        <v>10</v>
      </c>
      <c r="AG6" s="15" t="s">
        <v>12</v>
      </c>
      <c r="AH6" s="15" t="s">
        <v>11</v>
      </c>
      <c r="AI6" s="15" t="s">
        <v>12</v>
      </c>
      <c r="AJ6" s="19" t="s">
        <v>7</v>
      </c>
      <c r="AK6" s="19" t="s">
        <v>12</v>
      </c>
      <c r="AL6" s="19" t="s">
        <v>9</v>
      </c>
      <c r="AM6" s="19" t="s">
        <v>12</v>
      </c>
      <c r="AN6" s="19" t="s">
        <v>10</v>
      </c>
      <c r="AO6" s="19" t="s">
        <v>12</v>
      </c>
      <c r="AP6" s="19" t="s">
        <v>11</v>
      </c>
      <c r="AQ6" s="19" t="s">
        <v>12</v>
      </c>
      <c r="AR6" s="15" t="s">
        <v>7</v>
      </c>
      <c r="AS6" s="15" t="s">
        <v>12</v>
      </c>
      <c r="AT6" s="15" t="s">
        <v>9</v>
      </c>
      <c r="AU6" s="15" t="s">
        <v>12</v>
      </c>
      <c r="AV6" s="15" t="s">
        <v>10</v>
      </c>
      <c r="AW6" s="15" t="s">
        <v>12</v>
      </c>
      <c r="AX6" s="15" t="s">
        <v>11</v>
      </c>
      <c r="AY6" s="15" t="s">
        <v>12</v>
      </c>
    </row>
    <row r="7" spans="1:51" ht="16.5" thickBot="1">
      <c r="A7" s="8">
        <v>1</v>
      </c>
      <c r="B7" s="9">
        <v>723714114001</v>
      </c>
      <c r="C7" s="11" t="s">
        <v>13</v>
      </c>
      <c r="D7" s="28"/>
      <c r="E7" s="19" t="str">
        <f>IF(D7="AB","NO",IF(D7&gt;=50,"YES"," "))</f>
        <v xml:space="preserve"> </v>
      </c>
      <c r="F7" s="28"/>
      <c r="G7" s="19" t="str">
        <f>IF(F7="AB","NO",IF(F7&gt;=50,"YES"," "))</f>
        <v xml:space="preserve"> </v>
      </c>
      <c r="H7" s="28"/>
      <c r="I7" s="19" t="str">
        <f>IF(H7="AB","NO",IF(H7&gt;=50,"YES"," "))</f>
        <v xml:space="preserve"> </v>
      </c>
      <c r="J7" s="19"/>
      <c r="K7" s="19"/>
      <c r="L7" s="1"/>
      <c r="M7" s="1" t="str">
        <f>IF(L7="AB","NO",IF(L7&gt;=50,"YES"," "))</f>
        <v xml:space="preserve"> </v>
      </c>
      <c r="N7" s="1"/>
      <c r="O7" s="1" t="str">
        <f>IF(N7="AB","NO",IF(N7&gt;=50,"YES"," "))</f>
        <v xml:space="preserve"> </v>
      </c>
      <c r="P7" s="1"/>
      <c r="Q7" s="1" t="str">
        <f>IF(P7="AB","NO",IF(P7&gt;=50,"YES"," "))</f>
        <v xml:space="preserve"> </v>
      </c>
      <c r="R7" s="1"/>
      <c r="S7" s="1"/>
      <c r="T7" s="19"/>
      <c r="U7" s="19" t="str">
        <f>IF(T7="AB","NO",IF(T7&gt;=50,"YES"," "))</f>
        <v xml:space="preserve"> </v>
      </c>
      <c r="V7" s="19"/>
      <c r="W7" s="19" t="str">
        <f>IF(V7="AB","NO",IF(V7&gt;=50,"YES"," "))</f>
        <v xml:space="preserve"> </v>
      </c>
      <c r="X7" s="19"/>
      <c r="Y7" s="19" t="str">
        <f>IF(X7="AB","NO",IF(X7&gt;=50,"YES"," "))</f>
        <v xml:space="preserve"> </v>
      </c>
      <c r="Z7" s="19"/>
      <c r="AA7" s="19"/>
      <c r="AB7" s="15"/>
      <c r="AC7" s="15" t="str">
        <f>IF(AB7="AB","NO",IF(AB7&gt;=50,"YES"," "))</f>
        <v xml:space="preserve"> </v>
      </c>
      <c r="AD7" s="15"/>
      <c r="AE7" s="15" t="str">
        <f>IF(AD7="AB","NO",IF(AD7&gt;=50,"YES"," "))</f>
        <v xml:space="preserve"> </v>
      </c>
      <c r="AF7" s="15"/>
      <c r="AG7" s="15" t="str">
        <f>IF(AF7="AB","NO",IF(AF7&gt;=50,"YES"," "))</f>
        <v xml:space="preserve"> </v>
      </c>
      <c r="AH7" s="15"/>
      <c r="AI7" s="15"/>
      <c r="AJ7" s="19"/>
      <c r="AK7" s="19" t="str">
        <f>IF(AJ7="AB","NO",IF(AJ7&gt;=50,"YES"," "))</f>
        <v xml:space="preserve"> </v>
      </c>
      <c r="AL7" s="19"/>
      <c r="AM7" s="19" t="str">
        <f>IF(AL7="AB","NO",IF(AL7&gt;=50,"YES"," "))</f>
        <v xml:space="preserve"> </v>
      </c>
      <c r="AN7" s="19"/>
      <c r="AO7" s="19" t="str">
        <f>IF(AN7="AB","NO",IF(AN7&gt;=50,"YES"," "))</f>
        <v xml:space="preserve"> </v>
      </c>
      <c r="AP7" s="19"/>
      <c r="AQ7" s="19"/>
      <c r="AR7" s="15"/>
      <c r="AS7" s="15" t="str">
        <f>IF(AR7="AB","NO",IF(AR7&gt;=50,"YES"," "))</f>
        <v xml:space="preserve"> </v>
      </c>
      <c r="AT7" s="15"/>
      <c r="AU7" s="15" t="str">
        <f>IF(AT7="AB","NO",IF(AT7&gt;=50,"YES"," "))</f>
        <v xml:space="preserve"> </v>
      </c>
      <c r="AV7" s="15"/>
      <c r="AW7" s="15" t="str">
        <f>IF(AV7="AB","NO",IF(AV7&gt;=50,"YES"," "))</f>
        <v xml:space="preserve"> </v>
      </c>
      <c r="AX7" s="15"/>
      <c r="AY7" s="15"/>
    </row>
    <row r="8" spans="1:51" ht="16.5" thickBot="1">
      <c r="A8" s="8">
        <v>2</v>
      </c>
      <c r="B8" s="9">
        <v>723714114002</v>
      </c>
      <c r="C8" s="11" t="s">
        <v>14</v>
      </c>
      <c r="D8" s="29"/>
      <c r="E8" s="19" t="str">
        <f t="shared" ref="E8:E71" si="0">IF(D8="AB","NO",IF(D8&gt;=50,"YES"," "))</f>
        <v xml:space="preserve"> </v>
      </c>
      <c r="F8" s="29"/>
      <c r="G8" s="19" t="str">
        <f t="shared" ref="G8:G71" si="1">IF(F8="AB","NO",IF(F8&gt;=50,"YES"," "))</f>
        <v xml:space="preserve"> </v>
      </c>
      <c r="H8" s="29"/>
      <c r="I8" s="19" t="str">
        <f t="shared" ref="I8:I71" si="2">IF(H8="AB","NO",IF(H8&gt;=50,"YES"," "))</f>
        <v xml:space="preserve"> </v>
      </c>
      <c r="J8" s="19"/>
      <c r="K8" s="19"/>
      <c r="L8" s="1"/>
      <c r="M8" s="1" t="str">
        <f t="shared" ref="M8:M71" si="3">IF(L8="AB","NO",IF(L8&gt;=50,"YES"," "))</f>
        <v xml:space="preserve"> </v>
      </c>
      <c r="N8" s="1"/>
      <c r="O8" s="1" t="str">
        <f t="shared" ref="O8:O71" si="4">IF(N8="AB","NO",IF(N8&gt;=50,"YES"," "))</f>
        <v xml:space="preserve"> </v>
      </c>
      <c r="P8" s="1"/>
      <c r="Q8" s="1" t="str">
        <f t="shared" ref="Q8:Q71" si="5">IF(P8="AB","NO",IF(P8&gt;=50,"YES"," "))</f>
        <v xml:space="preserve"> </v>
      </c>
      <c r="R8" s="1"/>
      <c r="S8" s="1"/>
      <c r="T8" s="19"/>
      <c r="U8" s="19" t="str">
        <f t="shared" ref="U8:U71" si="6">IF(T8="AB","NO",IF(T8&gt;=50,"YES"," "))</f>
        <v xml:space="preserve"> </v>
      </c>
      <c r="V8" s="19"/>
      <c r="W8" s="19" t="str">
        <f t="shared" ref="W8:W71" si="7">IF(V8="AB","NO",IF(V8&gt;=50,"YES"," "))</f>
        <v xml:space="preserve"> </v>
      </c>
      <c r="X8" s="19"/>
      <c r="Y8" s="19" t="str">
        <f t="shared" ref="Y8:Y71" si="8">IF(X8="AB","NO",IF(X8&gt;=50,"YES"," "))</f>
        <v xml:space="preserve"> </v>
      </c>
      <c r="Z8" s="19"/>
      <c r="AA8" s="19"/>
      <c r="AB8" s="15"/>
      <c r="AC8" s="15" t="str">
        <f t="shared" ref="AC8:AC71" si="9">IF(AB8="AB","NO",IF(AB8&gt;=50,"YES"," "))</f>
        <v xml:space="preserve"> </v>
      </c>
      <c r="AD8" s="15"/>
      <c r="AE8" s="15" t="str">
        <f t="shared" ref="AE8:AE71" si="10">IF(AD8="AB","NO",IF(AD8&gt;=50,"YES"," "))</f>
        <v xml:space="preserve"> </v>
      </c>
      <c r="AF8" s="15"/>
      <c r="AG8" s="15" t="str">
        <f t="shared" ref="AG8:AG71" si="11">IF(AF8="AB","NO",IF(AF8&gt;=50,"YES"," "))</f>
        <v xml:space="preserve"> </v>
      </c>
      <c r="AH8" s="15"/>
      <c r="AI8" s="15"/>
      <c r="AJ8" s="19"/>
      <c r="AK8" s="19" t="str">
        <f t="shared" ref="AK8:AK71" si="12">IF(AJ8="AB","NO",IF(AJ8&gt;=50,"YES"," "))</f>
        <v xml:space="preserve"> </v>
      </c>
      <c r="AL8" s="19"/>
      <c r="AM8" s="19" t="str">
        <f t="shared" ref="AM8:AM71" si="13">IF(AL8="AB","NO",IF(AL8&gt;=50,"YES"," "))</f>
        <v xml:space="preserve"> </v>
      </c>
      <c r="AN8" s="19"/>
      <c r="AO8" s="19" t="str">
        <f t="shared" ref="AO8:AO71" si="14">IF(AN8="AB","NO",IF(AN8&gt;=50,"YES"," "))</f>
        <v xml:space="preserve"> </v>
      </c>
      <c r="AP8" s="19"/>
      <c r="AQ8" s="19"/>
      <c r="AR8" s="15"/>
      <c r="AS8" s="15" t="str">
        <f t="shared" ref="AS8:AS71" si="15">IF(AR8="AB","NO",IF(AR8&gt;=50,"YES"," "))</f>
        <v xml:space="preserve"> </v>
      </c>
      <c r="AT8" s="15"/>
      <c r="AU8" s="15" t="str">
        <f t="shared" ref="AU8:AU71" si="16">IF(AT8="AB","NO",IF(AT8&gt;=50,"YES"," "))</f>
        <v xml:space="preserve"> </v>
      </c>
      <c r="AV8" s="15"/>
      <c r="AW8" s="15" t="str">
        <f t="shared" ref="AW8:AW71" si="17">IF(AV8="AB","NO",IF(AV8&gt;=50,"YES"," "))</f>
        <v xml:space="preserve"> </v>
      </c>
      <c r="AX8" s="15"/>
      <c r="AY8" s="15"/>
    </row>
    <row r="9" spans="1:51" ht="16.5" thickBot="1">
      <c r="A9" s="8">
        <v>3</v>
      </c>
      <c r="B9" s="9">
        <v>723714114003</v>
      </c>
      <c r="C9" s="11" t="s">
        <v>15</v>
      </c>
      <c r="D9" s="29"/>
      <c r="E9" s="19" t="str">
        <f t="shared" si="0"/>
        <v xml:space="preserve"> </v>
      </c>
      <c r="F9" s="29"/>
      <c r="G9" s="19" t="str">
        <f t="shared" si="1"/>
        <v xml:space="preserve"> </v>
      </c>
      <c r="H9" s="29"/>
      <c r="I9" s="19" t="str">
        <f t="shared" si="2"/>
        <v xml:space="preserve"> </v>
      </c>
      <c r="J9" s="19"/>
      <c r="K9" s="19"/>
      <c r="L9" s="1"/>
      <c r="M9" s="1" t="str">
        <f t="shared" si="3"/>
        <v xml:space="preserve"> </v>
      </c>
      <c r="N9" s="1"/>
      <c r="O9" s="1" t="str">
        <f t="shared" si="4"/>
        <v xml:space="preserve"> </v>
      </c>
      <c r="P9" s="1"/>
      <c r="Q9" s="1" t="str">
        <f t="shared" si="5"/>
        <v xml:space="preserve"> </v>
      </c>
      <c r="R9" s="1"/>
      <c r="S9" s="1"/>
      <c r="T9" s="19"/>
      <c r="U9" s="19" t="str">
        <f t="shared" si="6"/>
        <v xml:space="preserve"> </v>
      </c>
      <c r="V9" s="19"/>
      <c r="W9" s="19" t="str">
        <f t="shared" si="7"/>
        <v xml:space="preserve"> </v>
      </c>
      <c r="X9" s="19"/>
      <c r="Y9" s="19" t="str">
        <f t="shared" si="8"/>
        <v xml:space="preserve"> </v>
      </c>
      <c r="Z9" s="19"/>
      <c r="AA9" s="19"/>
      <c r="AB9" s="15"/>
      <c r="AC9" s="15" t="str">
        <f t="shared" si="9"/>
        <v xml:space="preserve"> </v>
      </c>
      <c r="AD9" s="15"/>
      <c r="AE9" s="15" t="str">
        <f t="shared" si="10"/>
        <v xml:space="preserve"> </v>
      </c>
      <c r="AF9" s="15"/>
      <c r="AG9" s="15" t="str">
        <f t="shared" si="11"/>
        <v xml:space="preserve"> </v>
      </c>
      <c r="AH9" s="15"/>
      <c r="AI9" s="15"/>
      <c r="AJ9" s="19"/>
      <c r="AK9" s="19" t="str">
        <f t="shared" si="12"/>
        <v xml:space="preserve"> </v>
      </c>
      <c r="AL9" s="19"/>
      <c r="AM9" s="19" t="str">
        <f t="shared" si="13"/>
        <v xml:space="preserve"> </v>
      </c>
      <c r="AN9" s="19"/>
      <c r="AO9" s="19" t="str">
        <f t="shared" si="14"/>
        <v xml:space="preserve"> </v>
      </c>
      <c r="AP9" s="19"/>
      <c r="AQ9" s="19"/>
      <c r="AR9" s="15"/>
      <c r="AS9" s="15" t="str">
        <f t="shared" si="15"/>
        <v xml:space="preserve"> </v>
      </c>
      <c r="AT9" s="15"/>
      <c r="AU9" s="15" t="str">
        <f t="shared" si="16"/>
        <v xml:space="preserve"> </v>
      </c>
      <c r="AV9" s="15"/>
      <c r="AW9" s="15" t="str">
        <f t="shared" si="17"/>
        <v xml:space="preserve"> </v>
      </c>
      <c r="AX9" s="15"/>
      <c r="AY9" s="15"/>
    </row>
    <row r="10" spans="1:51" ht="16.5" thickBot="1">
      <c r="A10" s="8">
        <v>4</v>
      </c>
      <c r="B10" s="9">
        <v>723714114004</v>
      </c>
      <c r="C10" s="11" t="s">
        <v>16</v>
      </c>
      <c r="D10" s="29"/>
      <c r="E10" s="19" t="str">
        <f t="shared" si="0"/>
        <v xml:space="preserve"> </v>
      </c>
      <c r="F10" s="29"/>
      <c r="G10" s="19" t="str">
        <f t="shared" si="1"/>
        <v xml:space="preserve"> </v>
      </c>
      <c r="H10" s="29"/>
      <c r="I10" s="19" t="str">
        <f t="shared" si="2"/>
        <v xml:space="preserve"> </v>
      </c>
      <c r="J10" s="19"/>
      <c r="K10" s="19"/>
      <c r="L10" s="1"/>
      <c r="M10" s="1" t="str">
        <f t="shared" si="3"/>
        <v xml:space="preserve"> </v>
      </c>
      <c r="N10" s="1"/>
      <c r="O10" s="1" t="str">
        <f t="shared" si="4"/>
        <v xml:space="preserve"> </v>
      </c>
      <c r="P10" s="1"/>
      <c r="Q10" s="1" t="str">
        <f t="shared" si="5"/>
        <v xml:space="preserve"> </v>
      </c>
      <c r="R10" s="1"/>
      <c r="S10" s="1"/>
      <c r="T10" s="19"/>
      <c r="U10" s="19" t="str">
        <f t="shared" si="6"/>
        <v xml:space="preserve"> </v>
      </c>
      <c r="V10" s="19"/>
      <c r="W10" s="19" t="str">
        <f t="shared" si="7"/>
        <v xml:space="preserve"> </v>
      </c>
      <c r="X10" s="19"/>
      <c r="Y10" s="19" t="str">
        <f t="shared" si="8"/>
        <v xml:space="preserve"> </v>
      </c>
      <c r="Z10" s="19"/>
      <c r="AA10" s="19"/>
      <c r="AB10" s="15"/>
      <c r="AC10" s="15" t="str">
        <f t="shared" si="9"/>
        <v xml:space="preserve"> </v>
      </c>
      <c r="AD10" s="15"/>
      <c r="AE10" s="15" t="str">
        <f t="shared" si="10"/>
        <v xml:space="preserve"> </v>
      </c>
      <c r="AF10" s="15"/>
      <c r="AG10" s="15" t="str">
        <f t="shared" si="11"/>
        <v xml:space="preserve"> </v>
      </c>
      <c r="AH10" s="15"/>
      <c r="AI10" s="15"/>
      <c r="AJ10" s="19"/>
      <c r="AK10" s="19" t="str">
        <f t="shared" si="12"/>
        <v xml:space="preserve"> </v>
      </c>
      <c r="AL10" s="19"/>
      <c r="AM10" s="19" t="str">
        <f t="shared" si="13"/>
        <v xml:space="preserve"> </v>
      </c>
      <c r="AN10" s="19"/>
      <c r="AO10" s="19" t="str">
        <f t="shared" si="14"/>
        <v xml:space="preserve"> </v>
      </c>
      <c r="AP10" s="19"/>
      <c r="AQ10" s="19"/>
      <c r="AR10" s="15"/>
      <c r="AS10" s="15" t="str">
        <f t="shared" si="15"/>
        <v xml:space="preserve"> </v>
      </c>
      <c r="AT10" s="15"/>
      <c r="AU10" s="15" t="str">
        <f t="shared" si="16"/>
        <v xml:space="preserve"> </v>
      </c>
      <c r="AV10" s="15"/>
      <c r="AW10" s="15" t="str">
        <f t="shared" si="17"/>
        <v xml:space="preserve"> </v>
      </c>
      <c r="AX10" s="15"/>
      <c r="AY10" s="15"/>
    </row>
    <row r="11" spans="1:51" ht="16.5" thickBot="1">
      <c r="A11" s="8">
        <v>5</v>
      </c>
      <c r="B11" s="9">
        <v>723714114006</v>
      </c>
      <c r="C11" s="11" t="s">
        <v>17</v>
      </c>
      <c r="D11" s="29"/>
      <c r="E11" s="19" t="str">
        <f t="shared" si="0"/>
        <v xml:space="preserve"> </v>
      </c>
      <c r="F11" s="29"/>
      <c r="G11" s="19" t="str">
        <f t="shared" si="1"/>
        <v xml:space="preserve"> </v>
      </c>
      <c r="H11" s="29"/>
      <c r="I11" s="19" t="str">
        <f t="shared" si="2"/>
        <v xml:space="preserve"> </v>
      </c>
      <c r="J11" s="19"/>
      <c r="K11" s="19"/>
      <c r="L11" s="1"/>
      <c r="M11" s="1" t="str">
        <f t="shared" si="3"/>
        <v xml:space="preserve"> </v>
      </c>
      <c r="N11" s="1"/>
      <c r="O11" s="1" t="str">
        <f t="shared" si="4"/>
        <v xml:space="preserve"> </v>
      </c>
      <c r="P11" s="1"/>
      <c r="Q11" s="1" t="str">
        <f t="shared" si="5"/>
        <v xml:space="preserve"> </v>
      </c>
      <c r="R11" s="1"/>
      <c r="S11" s="1"/>
      <c r="T11" s="19"/>
      <c r="U11" s="19" t="str">
        <f t="shared" si="6"/>
        <v xml:space="preserve"> </v>
      </c>
      <c r="V11" s="19"/>
      <c r="W11" s="19" t="str">
        <f t="shared" si="7"/>
        <v xml:space="preserve"> </v>
      </c>
      <c r="X11" s="19"/>
      <c r="Y11" s="19" t="str">
        <f t="shared" si="8"/>
        <v xml:space="preserve"> </v>
      </c>
      <c r="Z11" s="19"/>
      <c r="AA11" s="19"/>
      <c r="AB11" s="15"/>
      <c r="AC11" s="15" t="str">
        <f t="shared" si="9"/>
        <v xml:space="preserve"> </v>
      </c>
      <c r="AD11" s="15"/>
      <c r="AE11" s="15" t="str">
        <f t="shared" si="10"/>
        <v xml:space="preserve"> </v>
      </c>
      <c r="AF11" s="15"/>
      <c r="AG11" s="15" t="str">
        <f t="shared" si="11"/>
        <v xml:space="preserve"> </v>
      </c>
      <c r="AH11" s="15"/>
      <c r="AI11" s="15"/>
      <c r="AJ11" s="19"/>
      <c r="AK11" s="19" t="str">
        <f t="shared" si="12"/>
        <v xml:space="preserve"> </v>
      </c>
      <c r="AL11" s="19"/>
      <c r="AM11" s="19" t="str">
        <f t="shared" si="13"/>
        <v xml:space="preserve"> </v>
      </c>
      <c r="AN11" s="19"/>
      <c r="AO11" s="19" t="str">
        <f t="shared" si="14"/>
        <v xml:space="preserve"> </v>
      </c>
      <c r="AP11" s="19"/>
      <c r="AQ11" s="19"/>
      <c r="AR11" s="15"/>
      <c r="AS11" s="15" t="str">
        <f t="shared" si="15"/>
        <v xml:space="preserve"> </v>
      </c>
      <c r="AT11" s="15"/>
      <c r="AU11" s="15" t="str">
        <f t="shared" si="16"/>
        <v xml:space="preserve"> </v>
      </c>
      <c r="AV11" s="15"/>
      <c r="AW11" s="15" t="str">
        <f t="shared" si="17"/>
        <v xml:space="preserve"> </v>
      </c>
      <c r="AX11" s="15"/>
      <c r="AY11" s="15"/>
    </row>
    <row r="12" spans="1:51" ht="16.5" thickBot="1">
      <c r="A12" s="8">
        <v>6</v>
      </c>
      <c r="B12" s="9">
        <v>723714114007</v>
      </c>
      <c r="C12" s="11" t="s">
        <v>18</v>
      </c>
      <c r="D12" s="29"/>
      <c r="E12" s="19" t="str">
        <f t="shared" si="0"/>
        <v xml:space="preserve"> </v>
      </c>
      <c r="F12" s="29"/>
      <c r="G12" s="19" t="str">
        <f t="shared" si="1"/>
        <v xml:space="preserve"> </v>
      </c>
      <c r="H12" s="29"/>
      <c r="I12" s="19" t="str">
        <f t="shared" si="2"/>
        <v xml:space="preserve"> </v>
      </c>
      <c r="J12" s="19"/>
      <c r="K12" s="19"/>
      <c r="L12" s="1"/>
      <c r="M12" s="1" t="str">
        <f t="shared" si="3"/>
        <v xml:space="preserve"> </v>
      </c>
      <c r="N12" s="1"/>
      <c r="O12" s="1" t="str">
        <f t="shared" si="4"/>
        <v xml:space="preserve"> </v>
      </c>
      <c r="P12" s="1"/>
      <c r="Q12" s="1" t="str">
        <f t="shared" si="5"/>
        <v xml:space="preserve"> </v>
      </c>
      <c r="R12" s="1"/>
      <c r="S12" s="1"/>
      <c r="T12" s="19"/>
      <c r="U12" s="19" t="str">
        <f t="shared" si="6"/>
        <v xml:space="preserve"> </v>
      </c>
      <c r="V12" s="19"/>
      <c r="W12" s="19" t="str">
        <f t="shared" si="7"/>
        <v xml:space="preserve"> </v>
      </c>
      <c r="X12" s="19"/>
      <c r="Y12" s="19" t="str">
        <f t="shared" si="8"/>
        <v xml:space="preserve"> </v>
      </c>
      <c r="Z12" s="19"/>
      <c r="AA12" s="19"/>
      <c r="AB12" s="15"/>
      <c r="AC12" s="15" t="str">
        <f t="shared" si="9"/>
        <v xml:space="preserve"> </v>
      </c>
      <c r="AD12" s="15"/>
      <c r="AE12" s="15" t="str">
        <f t="shared" si="10"/>
        <v xml:space="preserve"> </v>
      </c>
      <c r="AF12" s="15"/>
      <c r="AG12" s="15" t="str">
        <f t="shared" si="11"/>
        <v xml:space="preserve"> </v>
      </c>
      <c r="AH12" s="15"/>
      <c r="AI12" s="15"/>
      <c r="AJ12" s="19"/>
      <c r="AK12" s="19" t="str">
        <f t="shared" si="12"/>
        <v xml:space="preserve"> </v>
      </c>
      <c r="AL12" s="19"/>
      <c r="AM12" s="19" t="str">
        <f t="shared" si="13"/>
        <v xml:space="preserve"> </v>
      </c>
      <c r="AN12" s="19"/>
      <c r="AO12" s="19" t="str">
        <f t="shared" si="14"/>
        <v xml:space="preserve"> </v>
      </c>
      <c r="AP12" s="19"/>
      <c r="AQ12" s="19"/>
      <c r="AR12" s="15"/>
      <c r="AS12" s="15" t="str">
        <f t="shared" si="15"/>
        <v xml:space="preserve"> </v>
      </c>
      <c r="AT12" s="15"/>
      <c r="AU12" s="15" t="str">
        <f t="shared" si="16"/>
        <v xml:space="preserve"> </v>
      </c>
      <c r="AV12" s="15"/>
      <c r="AW12" s="15" t="str">
        <f t="shared" si="17"/>
        <v xml:space="preserve"> </v>
      </c>
      <c r="AX12" s="15"/>
      <c r="AY12" s="15"/>
    </row>
    <row r="13" spans="1:51" ht="16.5" thickBot="1">
      <c r="A13" s="8">
        <v>7</v>
      </c>
      <c r="B13" s="9">
        <v>723714114008</v>
      </c>
      <c r="C13" s="11" t="s">
        <v>19</v>
      </c>
      <c r="D13" s="29"/>
      <c r="E13" s="19" t="str">
        <f t="shared" si="0"/>
        <v xml:space="preserve"> </v>
      </c>
      <c r="F13" s="29"/>
      <c r="G13" s="19" t="str">
        <f t="shared" si="1"/>
        <v xml:space="preserve"> </v>
      </c>
      <c r="H13" s="29"/>
      <c r="I13" s="19" t="str">
        <f t="shared" si="2"/>
        <v xml:space="preserve"> </v>
      </c>
      <c r="J13" s="19"/>
      <c r="K13" s="19"/>
      <c r="L13" s="1"/>
      <c r="M13" s="1" t="str">
        <f t="shared" si="3"/>
        <v xml:space="preserve"> </v>
      </c>
      <c r="N13" s="1"/>
      <c r="O13" s="1" t="str">
        <f t="shared" si="4"/>
        <v xml:space="preserve"> </v>
      </c>
      <c r="P13" s="1"/>
      <c r="Q13" s="1" t="str">
        <f t="shared" si="5"/>
        <v xml:space="preserve"> </v>
      </c>
      <c r="R13" s="1"/>
      <c r="S13" s="1"/>
      <c r="T13" s="19"/>
      <c r="U13" s="19" t="str">
        <f t="shared" si="6"/>
        <v xml:space="preserve"> </v>
      </c>
      <c r="V13" s="19"/>
      <c r="W13" s="19" t="str">
        <f t="shared" si="7"/>
        <v xml:space="preserve"> </v>
      </c>
      <c r="X13" s="19"/>
      <c r="Y13" s="19" t="str">
        <f t="shared" si="8"/>
        <v xml:space="preserve"> </v>
      </c>
      <c r="Z13" s="19"/>
      <c r="AA13" s="19"/>
      <c r="AB13" s="15"/>
      <c r="AC13" s="15" t="str">
        <f t="shared" si="9"/>
        <v xml:space="preserve"> </v>
      </c>
      <c r="AD13" s="15"/>
      <c r="AE13" s="15" t="str">
        <f t="shared" si="10"/>
        <v xml:space="preserve"> </v>
      </c>
      <c r="AF13" s="15"/>
      <c r="AG13" s="15" t="str">
        <f t="shared" si="11"/>
        <v xml:space="preserve"> </v>
      </c>
      <c r="AH13" s="15"/>
      <c r="AI13" s="15"/>
      <c r="AJ13" s="19"/>
      <c r="AK13" s="19" t="str">
        <f t="shared" si="12"/>
        <v xml:space="preserve"> </v>
      </c>
      <c r="AL13" s="19"/>
      <c r="AM13" s="19" t="str">
        <f t="shared" si="13"/>
        <v xml:space="preserve"> </v>
      </c>
      <c r="AN13" s="19"/>
      <c r="AO13" s="19" t="str">
        <f t="shared" si="14"/>
        <v xml:space="preserve"> </v>
      </c>
      <c r="AP13" s="19"/>
      <c r="AQ13" s="19"/>
      <c r="AR13" s="15"/>
      <c r="AS13" s="15" t="str">
        <f t="shared" si="15"/>
        <v xml:space="preserve"> </v>
      </c>
      <c r="AT13" s="15"/>
      <c r="AU13" s="15" t="str">
        <f t="shared" si="16"/>
        <v xml:space="preserve"> </v>
      </c>
      <c r="AV13" s="15"/>
      <c r="AW13" s="15" t="str">
        <f t="shared" si="17"/>
        <v xml:space="preserve"> </v>
      </c>
      <c r="AX13" s="15"/>
      <c r="AY13" s="15"/>
    </row>
    <row r="14" spans="1:51" ht="16.5" thickBot="1">
      <c r="A14" s="8">
        <v>8</v>
      </c>
      <c r="B14" s="9">
        <v>723714114009</v>
      </c>
      <c r="C14" s="11" t="s">
        <v>20</v>
      </c>
      <c r="D14" s="29"/>
      <c r="E14" s="19" t="str">
        <f t="shared" si="0"/>
        <v xml:space="preserve"> </v>
      </c>
      <c r="F14" s="29"/>
      <c r="G14" s="19" t="str">
        <f t="shared" si="1"/>
        <v xml:space="preserve"> </v>
      </c>
      <c r="H14" s="29"/>
      <c r="I14" s="19" t="str">
        <f t="shared" si="2"/>
        <v xml:space="preserve"> </v>
      </c>
      <c r="J14" s="19"/>
      <c r="K14" s="19"/>
      <c r="L14" s="1"/>
      <c r="M14" s="1" t="str">
        <f t="shared" si="3"/>
        <v xml:space="preserve"> </v>
      </c>
      <c r="N14" s="1"/>
      <c r="O14" s="1" t="str">
        <f t="shared" si="4"/>
        <v xml:space="preserve"> </v>
      </c>
      <c r="P14" s="1"/>
      <c r="Q14" s="1" t="str">
        <f t="shared" si="5"/>
        <v xml:space="preserve"> </v>
      </c>
      <c r="R14" s="1"/>
      <c r="S14" s="1"/>
      <c r="T14" s="19"/>
      <c r="U14" s="19" t="str">
        <f t="shared" si="6"/>
        <v xml:space="preserve"> </v>
      </c>
      <c r="V14" s="19"/>
      <c r="W14" s="19" t="str">
        <f t="shared" si="7"/>
        <v xml:space="preserve"> </v>
      </c>
      <c r="X14" s="19"/>
      <c r="Y14" s="19" t="str">
        <f t="shared" si="8"/>
        <v xml:space="preserve"> </v>
      </c>
      <c r="Z14" s="19"/>
      <c r="AA14" s="19"/>
      <c r="AB14" s="15"/>
      <c r="AC14" s="15" t="str">
        <f t="shared" si="9"/>
        <v xml:space="preserve"> </v>
      </c>
      <c r="AD14" s="15"/>
      <c r="AE14" s="15" t="str">
        <f t="shared" si="10"/>
        <v xml:space="preserve"> </v>
      </c>
      <c r="AF14" s="15"/>
      <c r="AG14" s="15" t="str">
        <f t="shared" si="11"/>
        <v xml:space="preserve"> </v>
      </c>
      <c r="AH14" s="15"/>
      <c r="AI14" s="15"/>
      <c r="AJ14" s="19"/>
      <c r="AK14" s="19" t="str">
        <f t="shared" si="12"/>
        <v xml:space="preserve"> </v>
      </c>
      <c r="AL14" s="19"/>
      <c r="AM14" s="19" t="str">
        <f t="shared" si="13"/>
        <v xml:space="preserve"> </v>
      </c>
      <c r="AN14" s="19"/>
      <c r="AO14" s="19" t="str">
        <f t="shared" si="14"/>
        <v xml:space="preserve"> </v>
      </c>
      <c r="AP14" s="19"/>
      <c r="AQ14" s="19"/>
      <c r="AR14" s="15"/>
      <c r="AS14" s="15" t="str">
        <f t="shared" si="15"/>
        <v xml:space="preserve"> </v>
      </c>
      <c r="AT14" s="15"/>
      <c r="AU14" s="15" t="str">
        <f t="shared" si="16"/>
        <v xml:space="preserve"> </v>
      </c>
      <c r="AV14" s="15"/>
      <c r="AW14" s="15" t="str">
        <f t="shared" si="17"/>
        <v xml:space="preserve"> </v>
      </c>
      <c r="AX14" s="15"/>
      <c r="AY14" s="15"/>
    </row>
    <row r="15" spans="1:51" ht="16.5" thickBot="1">
      <c r="A15" s="8">
        <v>9</v>
      </c>
      <c r="B15" s="9">
        <v>723714114010</v>
      </c>
      <c r="C15" s="11" t="s">
        <v>21</v>
      </c>
      <c r="D15" s="29"/>
      <c r="E15" s="19" t="str">
        <f t="shared" si="0"/>
        <v xml:space="preserve"> </v>
      </c>
      <c r="F15" s="29"/>
      <c r="G15" s="19" t="str">
        <f t="shared" si="1"/>
        <v xml:space="preserve"> </v>
      </c>
      <c r="H15" s="29"/>
      <c r="I15" s="19" t="str">
        <f t="shared" si="2"/>
        <v xml:space="preserve"> </v>
      </c>
      <c r="J15" s="19"/>
      <c r="K15" s="19"/>
      <c r="L15" s="1"/>
      <c r="M15" s="1" t="str">
        <f t="shared" si="3"/>
        <v xml:space="preserve"> </v>
      </c>
      <c r="N15" s="1"/>
      <c r="O15" s="1" t="str">
        <f t="shared" si="4"/>
        <v xml:space="preserve"> </v>
      </c>
      <c r="P15" s="1"/>
      <c r="Q15" s="1" t="str">
        <f t="shared" si="5"/>
        <v xml:space="preserve"> </v>
      </c>
      <c r="R15" s="1"/>
      <c r="S15" s="1"/>
      <c r="T15" s="19"/>
      <c r="U15" s="19" t="str">
        <f t="shared" si="6"/>
        <v xml:space="preserve"> </v>
      </c>
      <c r="V15" s="19"/>
      <c r="W15" s="19" t="str">
        <f t="shared" si="7"/>
        <v xml:space="preserve"> </v>
      </c>
      <c r="X15" s="19"/>
      <c r="Y15" s="19" t="str">
        <f t="shared" si="8"/>
        <v xml:space="preserve"> </v>
      </c>
      <c r="Z15" s="19"/>
      <c r="AA15" s="19"/>
      <c r="AB15" s="15"/>
      <c r="AC15" s="15" t="str">
        <f t="shared" si="9"/>
        <v xml:space="preserve"> </v>
      </c>
      <c r="AD15" s="15"/>
      <c r="AE15" s="15" t="str">
        <f t="shared" si="10"/>
        <v xml:space="preserve"> </v>
      </c>
      <c r="AF15" s="15"/>
      <c r="AG15" s="15" t="str">
        <f t="shared" si="11"/>
        <v xml:space="preserve"> </v>
      </c>
      <c r="AH15" s="15"/>
      <c r="AI15" s="15"/>
      <c r="AJ15" s="19"/>
      <c r="AK15" s="19" t="str">
        <f t="shared" si="12"/>
        <v xml:space="preserve"> </v>
      </c>
      <c r="AL15" s="19"/>
      <c r="AM15" s="19" t="str">
        <f t="shared" si="13"/>
        <v xml:space="preserve"> </v>
      </c>
      <c r="AN15" s="19"/>
      <c r="AO15" s="19" t="str">
        <f t="shared" si="14"/>
        <v xml:space="preserve"> </v>
      </c>
      <c r="AP15" s="19"/>
      <c r="AQ15" s="19"/>
      <c r="AR15" s="15"/>
      <c r="AS15" s="15" t="str">
        <f t="shared" si="15"/>
        <v xml:space="preserve"> </v>
      </c>
      <c r="AT15" s="15"/>
      <c r="AU15" s="15" t="str">
        <f t="shared" si="16"/>
        <v xml:space="preserve"> </v>
      </c>
      <c r="AV15" s="15"/>
      <c r="AW15" s="15" t="str">
        <f t="shared" si="17"/>
        <v xml:space="preserve"> </v>
      </c>
      <c r="AX15" s="15"/>
      <c r="AY15" s="15"/>
    </row>
    <row r="16" spans="1:51" ht="16.5" thickBot="1">
      <c r="A16" s="8">
        <v>10</v>
      </c>
      <c r="B16" s="9">
        <v>723714114011</v>
      </c>
      <c r="C16" s="11" t="s">
        <v>22</v>
      </c>
      <c r="D16" s="29"/>
      <c r="E16" s="19" t="str">
        <f t="shared" si="0"/>
        <v xml:space="preserve"> </v>
      </c>
      <c r="F16" s="30"/>
      <c r="G16" s="19" t="str">
        <f t="shared" si="1"/>
        <v xml:space="preserve"> </v>
      </c>
      <c r="H16" s="30"/>
      <c r="I16" s="19" t="str">
        <f t="shared" si="2"/>
        <v xml:space="preserve"> </v>
      </c>
      <c r="J16" s="19"/>
      <c r="K16" s="19"/>
      <c r="L16" s="1"/>
      <c r="M16" s="1" t="str">
        <f t="shared" si="3"/>
        <v xml:space="preserve"> </v>
      </c>
      <c r="N16" s="1"/>
      <c r="O16" s="1" t="str">
        <f t="shared" si="4"/>
        <v xml:space="preserve"> </v>
      </c>
      <c r="P16" s="1"/>
      <c r="Q16" s="1" t="str">
        <f t="shared" si="5"/>
        <v xml:space="preserve"> </v>
      </c>
      <c r="R16" s="1"/>
      <c r="S16" s="1"/>
      <c r="T16" s="19"/>
      <c r="U16" s="19" t="str">
        <f t="shared" si="6"/>
        <v xml:space="preserve"> </v>
      </c>
      <c r="V16" s="19"/>
      <c r="W16" s="19" t="str">
        <f t="shared" si="7"/>
        <v xml:space="preserve"> </v>
      </c>
      <c r="X16" s="19"/>
      <c r="Y16" s="19" t="str">
        <f t="shared" si="8"/>
        <v xml:space="preserve"> </v>
      </c>
      <c r="Z16" s="19"/>
      <c r="AA16" s="19"/>
      <c r="AB16" s="15"/>
      <c r="AC16" s="15" t="str">
        <f t="shared" si="9"/>
        <v xml:space="preserve"> </v>
      </c>
      <c r="AD16" s="15"/>
      <c r="AE16" s="15" t="str">
        <f t="shared" si="10"/>
        <v xml:space="preserve"> </v>
      </c>
      <c r="AF16" s="15"/>
      <c r="AG16" s="15" t="str">
        <f t="shared" si="11"/>
        <v xml:space="preserve"> </v>
      </c>
      <c r="AH16" s="15"/>
      <c r="AI16" s="15"/>
      <c r="AJ16" s="19"/>
      <c r="AK16" s="19" t="str">
        <f t="shared" si="12"/>
        <v xml:space="preserve"> </v>
      </c>
      <c r="AL16" s="19"/>
      <c r="AM16" s="19" t="str">
        <f t="shared" si="13"/>
        <v xml:space="preserve"> </v>
      </c>
      <c r="AN16" s="19"/>
      <c r="AO16" s="19" t="str">
        <f t="shared" si="14"/>
        <v xml:space="preserve"> </v>
      </c>
      <c r="AP16" s="19"/>
      <c r="AQ16" s="19"/>
      <c r="AR16" s="15"/>
      <c r="AS16" s="15" t="str">
        <f t="shared" si="15"/>
        <v xml:space="preserve"> </v>
      </c>
      <c r="AT16" s="15"/>
      <c r="AU16" s="15" t="str">
        <f t="shared" si="16"/>
        <v xml:space="preserve"> </v>
      </c>
      <c r="AV16" s="15"/>
      <c r="AW16" s="15" t="str">
        <f t="shared" si="17"/>
        <v xml:space="preserve"> </v>
      </c>
      <c r="AX16" s="15"/>
      <c r="AY16" s="15"/>
    </row>
    <row r="17" spans="1:51" ht="16.5" thickBot="1">
      <c r="A17" s="8">
        <v>11</v>
      </c>
      <c r="B17" s="9">
        <v>723714114012</v>
      </c>
      <c r="C17" s="11" t="s">
        <v>23</v>
      </c>
      <c r="D17" s="29"/>
      <c r="E17" s="19" t="str">
        <f t="shared" si="0"/>
        <v xml:space="preserve"> </v>
      </c>
      <c r="F17" s="29"/>
      <c r="G17" s="19" t="str">
        <f t="shared" si="1"/>
        <v xml:space="preserve"> </v>
      </c>
      <c r="H17" s="29"/>
      <c r="I17" s="19" t="str">
        <f t="shared" si="2"/>
        <v xml:space="preserve"> </v>
      </c>
      <c r="J17" s="19"/>
      <c r="K17" s="19"/>
      <c r="L17" s="1"/>
      <c r="M17" s="1" t="str">
        <f t="shared" si="3"/>
        <v xml:space="preserve"> </v>
      </c>
      <c r="N17" s="1"/>
      <c r="O17" s="1" t="str">
        <f t="shared" si="4"/>
        <v xml:space="preserve"> </v>
      </c>
      <c r="P17" s="1"/>
      <c r="Q17" s="1" t="str">
        <f t="shared" si="5"/>
        <v xml:space="preserve"> </v>
      </c>
      <c r="R17" s="1"/>
      <c r="S17" s="1"/>
      <c r="T17" s="19"/>
      <c r="U17" s="19" t="str">
        <f t="shared" si="6"/>
        <v xml:space="preserve"> </v>
      </c>
      <c r="V17" s="19"/>
      <c r="W17" s="19" t="str">
        <f t="shared" si="7"/>
        <v xml:space="preserve"> </v>
      </c>
      <c r="X17" s="19"/>
      <c r="Y17" s="19" t="str">
        <f t="shared" si="8"/>
        <v xml:space="preserve"> </v>
      </c>
      <c r="Z17" s="19"/>
      <c r="AA17" s="19"/>
      <c r="AB17" s="15"/>
      <c r="AC17" s="15" t="str">
        <f t="shared" si="9"/>
        <v xml:space="preserve"> </v>
      </c>
      <c r="AD17" s="15"/>
      <c r="AE17" s="15" t="str">
        <f t="shared" si="10"/>
        <v xml:space="preserve"> </v>
      </c>
      <c r="AF17" s="15"/>
      <c r="AG17" s="15" t="str">
        <f t="shared" si="11"/>
        <v xml:space="preserve"> </v>
      </c>
      <c r="AH17" s="15"/>
      <c r="AI17" s="15"/>
      <c r="AJ17" s="19"/>
      <c r="AK17" s="19" t="str">
        <f t="shared" si="12"/>
        <v xml:space="preserve"> </v>
      </c>
      <c r="AL17" s="19"/>
      <c r="AM17" s="19" t="str">
        <f t="shared" si="13"/>
        <v xml:space="preserve"> </v>
      </c>
      <c r="AN17" s="19"/>
      <c r="AO17" s="19" t="str">
        <f t="shared" si="14"/>
        <v xml:space="preserve"> </v>
      </c>
      <c r="AP17" s="19"/>
      <c r="AQ17" s="19"/>
      <c r="AR17" s="15"/>
      <c r="AS17" s="15" t="str">
        <f t="shared" si="15"/>
        <v xml:space="preserve"> </v>
      </c>
      <c r="AT17" s="15"/>
      <c r="AU17" s="15" t="str">
        <f t="shared" si="16"/>
        <v xml:space="preserve"> </v>
      </c>
      <c r="AV17" s="15"/>
      <c r="AW17" s="15" t="str">
        <f t="shared" si="17"/>
        <v xml:space="preserve"> </v>
      </c>
      <c r="AX17" s="15"/>
      <c r="AY17" s="15"/>
    </row>
    <row r="18" spans="1:51" ht="16.5" thickBot="1">
      <c r="A18" s="8">
        <v>12</v>
      </c>
      <c r="B18" s="9">
        <v>723714114013</v>
      </c>
      <c r="C18" s="11" t="s">
        <v>24</v>
      </c>
      <c r="D18" s="29"/>
      <c r="E18" s="19" t="str">
        <f t="shared" si="0"/>
        <v xml:space="preserve"> </v>
      </c>
      <c r="F18" s="29"/>
      <c r="G18" s="19" t="str">
        <f t="shared" si="1"/>
        <v xml:space="preserve"> </v>
      </c>
      <c r="H18" s="29"/>
      <c r="I18" s="19" t="str">
        <f t="shared" si="2"/>
        <v xml:space="preserve"> </v>
      </c>
      <c r="J18" s="19"/>
      <c r="K18" s="19"/>
      <c r="L18" s="1"/>
      <c r="M18" s="1" t="str">
        <f t="shared" si="3"/>
        <v xml:space="preserve"> </v>
      </c>
      <c r="N18" s="1"/>
      <c r="O18" s="1" t="str">
        <f t="shared" si="4"/>
        <v xml:space="preserve"> </v>
      </c>
      <c r="P18" s="1"/>
      <c r="Q18" s="1" t="str">
        <f t="shared" si="5"/>
        <v xml:space="preserve"> </v>
      </c>
      <c r="R18" s="1"/>
      <c r="S18" s="1"/>
      <c r="T18" s="19"/>
      <c r="U18" s="19" t="str">
        <f t="shared" si="6"/>
        <v xml:space="preserve"> </v>
      </c>
      <c r="V18" s="19"/>
      <c r="W18" s="19" t="str">
        <f t="shared" si="7"/>
        <v xml:space="preserve"> </v>
      </c>
      <c r="X18" s="19"/>
      <c r="Y18" s="19" t="str">
        <f t="shared" si="8"/>
        <v xml:space="preserve"> </v>
      </c>
      <c r="Z18" s="19"/>
      <c r="AA18" s="19"/>
      <c r="AB18" s="15"/>
      <c r="AC18" s="15" t="str">
        <f t="shared" si="9"/>
        <v xml:space="preserve"> </v>
      </c>
      <c r="AD18" s="15"/>
      <c r="AE18" s="15" t="str">
        <f t="shared" si="10"/>
        <v xml:space="preserve"> </v>
      </c>
      <c r="AF18" s="15"/>
      <c r="AG18" s="15" t="str">
        <f t="shared" si="11"/>
        <v xml:space="preserve"> </v>
      </c>
      <c r="AH18" s="15"/>
      <c r="AI18" s="15"/>
      <c r="AJ18" s="19"/>
      <c r="AK18" s="19" t="str">
        <f t="shared" si="12"/>
        <v xml:space="preserve"> </v>
      </c>
      <c r="AL18" s="19"/>
      <c r="AM18" s="19" t="str">
        <f t="shared" si="13"/>
        <v xml:space="preserve"> </v>
      </c>
      <c r="AN18" s="19"/>
      <c r="AO18" s="19" t="str">
        <f t="shared" si="14"/>
        <v xml:space="preserve"> </v>
      </c>
      <c r="AP18" s="19"/>
      <c r="AQ18" s="19"/>
      <c r="AR18" s="15"/>
      <c r="AS18" s="15" t="str">
        <f t="shared" si="15"/>
        <v xml:space="preserve"> </v>
      </c>
      <c r="AT18" s="15"/>
      <c r="AU18" s="15" t="str">
        <f t="shared" si="16"/>
        <v xml:space="preserve"> </v>
      </c>
      <c r="AV18" s="15"/>
      <c r="AW18" s="15" t="str">
        <f t="shared" si="17"/>
        <v xml:space="preserve"> </v>
      </c>
      <c r="AX18" s="15"/>
      <c r="AY18" s="15"/>
    </row>
    <row r="19" spans="1:51" ht="16.5" thickBot="1">
      <c r="A19" s="8">
        <v>13</v>
      </c>
      <c r="B19" s="9">
        <v>723714114014</v>
      </c>
      <c r="C19" s="11" t="s">
        <v>25</v>
      </c>
      <c r="D19" s="29"/>
      <c r="E19" s="19" t="str">
        <f t="shared" si="0"/>
        <v xml:space="preserve"> </v>
      </c>
      <c r="F19" s="29"/>
      <c r="G19" s="19" t="str">
        <f t="shared" si="1"/>
        <v xml:space="preserve"> </v>
      </c>
      <c r="H19" s="29"/>
      <c r="I19" s="19" t="str">
        <f t="shared" si="2"/>
        <v xml:space="preserve"> </v>
      </c>
      <c r="J19" s="19"/>
      <c r="K19" s="19"/>
      <c r="L19" s="1"/>
      <c r="M19" s="1" t="str">
        <f t="shared" si="3"/>
        <v xml:space="preserve"> </v>
      </c>
      <c r="N19" s="1"/>
      <c r="O19" s="1" t="str">
        <f t="shared" si="4"/>
        <v xml:space="preserve"> </v>
      </c>
      <c r="P19" s="1"/>
      <c r="Q19" s="1" t="str">
        <f t="shared" si="5"/>
        <v xml:space="preserve"> </v>
      </c>
      <c r="R19" s="1"/>
      <c r="S19" s="1"/>
      <c r="T19" s="19"/>
      <c r="U19" s="19" t="str">
        <f t="shared" si="6"/>
        <v xml:space="preserve"> </v>
      </c>
      <c r="V19" s="19"/>
      <c r="W19" s="19" t="str">
        <f t="shared" si="7"/>
        <v xml:space="preserve"> </v>
      </c>
      <c r="X19" s="19"/>
      <c r="Y19" s="19" t="str">
        <f t="shared" si="8"/>
        <v xml:space="preserve"> </v>
      </c>
      <c r="Z19" s="19"/>
      <c r="AA19" s="19"/>
      <c r="AB19" s="15"/>
      <c r="AC19" s="15" t="str">
        <f t="shared" si="9"/>
        <v xml:space="preserve"> </v>
      </c>
      <c r="AD19" s="15"/>
      <c r="AE19" s="15" t="str">
        <f t="shared" si="10"/>
        <v xml:space="preserve"> </v>
      </c>
      <c r="AF19" s="15"/>
      <c r="AG19" s="15" t="str">
        <f t="shared" si="11"/>
        <v xml:space="preserve"> </v>
      </c>
      <c r="AH19" s="15"/>
      <c r="AI19" s="15"/>
      <c r="AJ19" s="19"/>
      <c r="AK19" s="19" t="str">
        <f t="shared" si="12"/>
        <v xml:space="preserve"> </v>
      </c>
      <c r="AL19" s="19"/>
      <c r="AM19" s="19" t="str">
        <f t="shared" si="13"/>
        <v xml:space="preserve"> </v>
      </c>
      <c r="AN19" s="19"/>
      <c r="AO19" s="19" t="str">
        <f t="shared" si="14"/>
        <v xml:space="preserve"> </v>
      </c>
      <c r="AP19" s="19"/>
      <c r="AQ19" s="19"/>
      <c r="AR19" s="15"/>
      <c r="AS19" s="15" t="str">
        <f t="shared" si="15"/>
        <v xml:space="preserve"> </v>
      </c>
      <c r="AT19" s="15"/>
      <c r="AU19" s="15" t="str">
        <f t="shared" si="16"/>
        <v xml:space="preserve"> </v>
      </c>
      <c r="AV19" s="15"/>
      <c r="AW19" s="15" t="str">
        <f t="shared" si="17"/>
        <v xml:space="preserve"> </v>
      </c>
      <c r="AX19" s="15"/>
      <c r="AY19" s="15"/>
    </row>
    <row r="20" spans="1:51" ht="16.5" thickBot="1">
      <c r="A20" s="8">
        <v>14</v>
      </c>
      <c r="B20" s="9">
        <v>723714114015</v>
      </c>
      <c r="C20" s="11" t="s">
        <v>26</v>
      </c>
      <c r="D20" s="29"/>
      <c r="E20" s="19" t="str">
        <f t="shared" si="0"/>
        <v xml:space="preserve"> </v>
      </c>
      <c r="F20" s="29"/>
      <c r="G20" s="19" t="str">
        <f t="shared" si="1"/>
        <v xml:space="preserve"> </v>
      </c>
      <c r="H20" s="29"/>
      <c r="I20" s="19" t="str">
        <f t="shared" si="2"/>
        <v xml:space="preserve"> </v>
      </c>
      <c r="J20" s="19"/>
      <c r="K20" s="19"/>
      <c r="L20" s="1"/>
      <c r="M20" s="1" t="str">
        <f t="shared" si="3"/>
        <v xml:space="preserve"> </v>
      </c>
      <c r="N20" s="1"/>
      <c r="O20" s="1" t="str">
        <f t="shared" si="4"/>
        <v xml:space="preserve"> </v>
      </c>
      <c r="P20" s="1"/>
      <c r="Q20" s="1" t="str">
        <f t="shared" si="5"/>
        <v xml:space="preserve"> </v>
      </c>
      <c r="R20" s="1"/>
      <c r="S20" s="1"/>
      <c r="T20" s="19"/>
      <c r="U20" s="19" t="str">
        <f t="shared" si="6"/>
        <v xml:space="preserve"> </v>
      </c>
      <c r="V20" s="19"/>
      <c r="W20" s="19" t="str">
        <f t="shared" si="7"/>
        <v xml:space="preserve"> </v>
      </c>
      <c r="X20" s="19"/>
      <c r="Y20" s="19" t="str">
        <f t="shared" si="8"/>
        <v xml:space="preserve"> </v>
      </c>
      <c r="Z20" s="19"/>
      <c r="AA20" s="19"/>
      <c r="AB20" s="15"/>
      <c r="AC20" s="15" t="str">
        <f t="shared" si="9"/>
        <v xml:space="preserve"> </v>
      </c>
      <c r="AD20" s="15"/>
      <c r="AE20" s="15" t="str">
        <f t="shared" si="10"/>
        <v xml:space="preserve"> </v>
      </c>
      <c r="AF20" s="15"/>
      <c r="AG20" s="15" t="str">
        <f t="shared" si="11"/>
        <v xml:space="preserve"> </v>
      </c>
      <c r="AH20" s="15"/>
      <c r="AI20" s="15"/>
      <c r="AJ20" s="19"/>
      <c r="AK20" s="19" t="str">
        <f t="shared" si="12"/>
        <v xml:space="preserve"> </v>
      </c>
      <c r="AL20" s="19"/>
      <c r="AM20" s="19" t="str">
        <f t="shared" si="13"/>
        <v xml:space="preserve"> </v>
      </c>
      <c r="AN20" s="19"/>
      <c r="AO20" s="19" t="str">
        <f t="shared" si="14"/>
        <v xml:space="preserve"> </v>
      </c>
      <c r="AP20" s="19"/>
      <c r="AQ20" s="19"/>
      <c r="AR20" s="15"/>
      <c r="AS20" s="15" t="str">
        <f t="shared" si="15"/>
        <v xml:space="preserve"> </v>
      </c>
      <c r="AT20" s="15"/>
      <c r="AU20" s="15" t="str">
        <f t="shared" si="16"/>
        <v xml:space="preserve"> </v>
      </c>
      <c r="AV20" s="15"/>
      <c r="AW20" s="15" t="str">
        <f t="shared" si="17"/>
        <v xml:space="preserve"> </v>
      </c>
      <c r="AX20" s="15"/>
      <c r="AY20" s="15"/>
    </row>
    <row r="21" spans="1:51" ht="16.5" thickBot="1">
      <c r="A21" s="8">
        <v>15</v>
      </c>
      <c r="B21" s="9">
        <v>723714114016</v>
      </c>
      <c r="C21" s="11" t="s">
        <v>27</v>
      </c>
      <c r="D21" s="29"/>
      <c r="E21" s="19" t="str">
        <f t="shared" si="0"/>
        <v xml:space="preserve"> </v>
      </c>
      <c r="F21" s="29"/>
      <c r="G21" s="19" t="str">
        <f t="shared" si="1"/>
        <v xml:space="preserve"> </v>
      </c>
      <c r="H21" s="29"/>
      <c r="I21" s="19" t="str">
        <f t="shared" si="2"/>
        <v xml:space="preserve"> </v>
      </c>
      <c r="J21" s="19"/>
      <c r="K21" s="19"/>
      <c r="L21" s="1"/>
      <c r="M21" s="1" t="str">
        <f t="shared" si="3"/>
        <v xml:space="preserve"> </v>
      </c>
      <c r="N21" s="1"/>
      <c r="O21" s="1" t="str">
        <f t="shared" si="4"/>
        <v xml:space="preserve"> </v>
      </c>
      <c r="P21" s="1"/>
      <c r="Q21" s="1" t="str">
        <f t="shared" si="5"/>
        <v xml:space="preserve"> </v>
      </c>
      <c r="R21" s="1"/>
      <c r="S21" s="1"/>
      <c r="T21" s="19"/>
      <c r="U21" s="19" t="str">
        <f t="shared" si="6"/>
        <v xml:space="preserve"> </v>
      </c>
      <c r="V21" s="19"/>
      <c r="W21" s="19" t="str">
        <f t="shared" si="7"/>
        <v xml:space="preserve"> </v>
      </c>
      <c r="X21" s="19"/>
      <c r="Y21" s="19" t="str">
        <f t="shared" si="8"/>
        <v xml:space="preserve"> </v>
      </c>
      <c r="Z21" s="19"/>
      <c r="AA21" s="19"/>
      <c r="AB21" s="15"/>
      <c r="AC21" s="15" t="str">
        <f t="shared" si="9"/>
        <v xml:space="preserve"> </v>
      </c>
      <c r="AD21" s="15"/>
      <c r="AE21" s="15" t="str">
        <f t="shared" si="10"/>
        <v xml:space="preserve"> </v>
      </c>
      <c r="AF21" s="15"/>
      <c r="AG21" s="15" t="str">
        <f t="shared" si="11"/>
        <v xml:space="preserve"> </v>
      </c>
      <c r="AH21" s="15"/>
      <c r="AI21" s="15"/>
      <c r="AJ21" s="19"/>
      <c r="AK21" s="19" t="str">
        <f t="shared" si="12"/>
        <v xml:space="preserve"> </v>
      </c>
      <c r="AL21" s="19"/>
      <c r="AM21" s="19" t="str">
        <f t="shared" si="13"/>
        <v xml:space="preserve"> </v>
      </c>
      <c r="AN21" s="19"/>
      <c r="AO21" s="19" t="str">
        <f t="shared" si="14"/>
        <v xml:space="preserve"> </v>
      </c>
      <c r="AP21" s="19"/>
      <c r="AQ21" s="19"/>
      <c r="AR21" s="15"/>
      <c r="AS21" s="15" t="str">
        <f t="shared" si="15"/>
        <v xml:space="preserve"> </v>
      </c>
      <c r="AT21" s="15"/>
      <c r="AU21" s="15" t="str">
        <f t="shared" si="16"/>
        <v xml:space="preserve"> </v>
      </c>
      <c r="AV21" s="15"/>
      <c r="AW21" s="15" t="str">
        <f t="shared" si="17"/>
        <v xml:space="preserve"> </v>
      </c>
      <c r="AX21" s="15"/>
      <c r="AY21" s="15"/>
    </row>
    <row r="22" spans="1:51" ht="16.5" thickBot="1">
      <c r="A22" s="8">
        <v>16</v>
      </c>
      <c r="B22" s="9">
        <v>723714114017</v>
      </c>
      <c r="C22" s="11" t="s">
        <v>28</v>
      </c>
      <c r="D22" s="29"/>
      <c r="E22" s="19" t="str">
        <f t="shared" si="0"/>
        <v xml:space="preserve"> </v>
      </c>
      <c r="F22" s="29"/>
      <c r="G22" s="19" t="str">
        <f t="shared" si="1"/>
        <v xml:space="preserve"> </v>
      </c>
      <c r="H22" s="29"/>
      <c r="I22" s="19" t="str">
        <f t="shared" si="2"/>
        <v xml:space="preserve"> </v>
      </c>
      <c r="J22" s="19"/>
      <c r="K22" s="19"/>
      <c r="L22" s="1"/>
      <c r="M22" s="1" t="str">
        <f t="shared" si="3"/>
        <v xml:space="preserve"> </v>
      </c>
      <c r="N22" s="1"/>
      <c r="O22" s="1" t="str">
        <f t="shared" si="4"/>
        <v xml:space="preserve"> </v>
      </c>
      <c r="P22" s="1"/>
      <c r="Q22" s="1" t="str">
        <f t="shared" si="5"/>
        <v xml:space="preserve"> </v>
      </c>
      <c r="R22" s="1"/>
      <c r="S22" s="1"/>
      <c r="T22" s="19"/>
      <c r="U22" s="19" t="str">
        <f t="shared" si="6"/>
        <v xml:space="preserve"> </v>
      </c>
      <c r="V22" s="19"/>
      <c r="W22" s="19" t="str">
        <f t="shared" si="7"/>
        <v xml:space="preserve"> </v>
      </c>
      <c r="X22" s="19"/>
      <c r="Y22" s="19" t="str">
        <f t="shared" si="8"/>
        <v xml:space="preserve"> </v>
      </c>
      <c r="Z22" s="19"/>
      <c r="AA22" s="19"/>
      <c r="AB22" s="15"/>
      <c r="AC22" s="15" t="str">
        <f t="shared" si="9"/>
        <v xml:space="preserve"> </v>
      </c>
      <c r="AD22" s="15"/>
      <c r="AE22" s="15" t="str">
        <f t="shared" si="10"/>
        <v xml:space="preserve"> </v>
      </c>
      <c r="AF22" s="15"/>
      <c r="AG22" s="15" t="str">
        <f t="shared" si="11"/>
        <v xml:space="preserve"> </v>
      </c>
      <c r="AH22" s="15"/>
      <c r="AI22" s="15"/>
      <c r="AJ22" s="19"/>
      <c r="AK22" s="19" t="str">
        <f t="shared" si="12"/>
        <v xml:space="preserve"> </v>
      </c>
      <c r="AL22" s="19"/>
      <c r="AM22" s="19" t="str">
        <f t="shared" si="13"/>
        <v xml:space="preserve"> </v>
      </c>
      <c r="AN22" s="19"/>
      <c r="AO22" s="19" t="str">
        <f t="shared" si="14"/>
        <v xml:space="preserve"> </v>
      </c>
      <c r="AP22" s="19"/>
      <c r="AQ22" s="19"/>
      <c r="AR22" s="15"/>
      <c r="AS22" s="15" t="str">
        <f t="shared" si="15"/>
        <v xml:space="preserve"> </v>
      </c>
      <c r="AT22" s="15"/>
      <c r="AU22" s="15" t="str">
        <f t="shared" si="16"/>
        <v xml:space="preserve"> </v>
      </c>
      <c r="AV22" s="15"/>
      <c r="AW22" s="15" t="str">
        <f t="shared" si="17"/>
        <v xml:space="preserve"> </v>
      </c>
      <c r="AX22" s="15"/>
      <c r="AY22" s="15"/>
    </row>
    <row r="23" spans="1:51" ht="16.5" thickBot="1">
      <c r="A23" s="8">
        <v>17</v>
      </c>
      <c r="B23" s="9">
        <v>723714114018</v>
      </c>
      <c r="C23" s="11" t="s">
        <v>29</v>
      </c>
      <c r="D23" s="29"/>
      <c r="E23" s="19" t="str">
        <f t="shared" si="0"/>
        <v xml:space="preserve"> </v>
      </c>
      <c r="F23" s="29"/>
      <c r="G23" s="19" t="str">
        <f t="shared" si="1"/>
        <v xml:space="preserve"> </v>
      </c>
      <c r="H23" s="29"/>
      <c r="I23" s="19" t="str">
        <f t="shared" si="2"/>
        <v xml:space="preserve"> </v>
      </c>
      <c r="J23" s="19"/>
      <c r="K23" s="19"/>
      <c r="L23" s="1"/>
      <c r="M23" s="1" t="str">
        <f t="shared" si="3"/>
        <v xml:space="preserve"> </v>
      </c>
      <c r="N23" s="1"/>
      <c r="O23" s="1" t="str">
        <f t="shared" si="4"/>
        <v xml:space="preserve"> </v>
      </c>
      <c r="P23" s="1"/>
      <c r="Q23" s="1" t="str">
        <f t="shared" si="5"/>
        <v xml:space="preserve"> </v>
      </c>
      <c r="R23" s="1"/>
      <c r="S23" s="1"/>
      <c r="T23" s="19"/>
      <c r="U23" s="19" t="str">
        <f t="shared" si="6"/>
        <v xml:space="preserve"> </v>
      </c>
      <c r="V23" s="19"/>
      <c r="W23" s="19" t="str">
        <f t="shared" si="7"/>
        <v xml:space="preserve"> </v>
      </c>
      <c r="X23" s="19"/>
      <c r="Y23" s="19" t="str">
        <f t="shared" si="8"/>
        <v xml:space="preserve"> </v>
      </c>
      <c r="Z23" s="19"/>
      <c r="AA23" s="19"/>
      <c r="AB23" s="15"/>
      <c r="AC23" s="15" t="str">
        <f t="shared" si="9"/>
        <v xml:space="preserve"> </v>
      </c>
      <c r="AD23" s="15"/>
      <c r="AE23" s="15" t="str">
        <f t="shared" si="10"/>
        <v xml:space="preserve"> </v>
      </c>
      <c r="AF23" s="15"/>
      <c r="AG23" s="15" t="str">
        <f t="shared" si="11"/>
        <v xml:space="preserve"> </v>
      </c>
      <c r="AH23" s="15"/>
      <c r="AI23" s="15"/>
      <c r="AJ23" s="19"/>
      <c r="AK23" s="19" t="str">
        <f t="shared" si="12"/>
        <v xml:space="preserve"> </v>
      </c>
      <c r="AL23" s="19"/>
      <c r="AM23" s="19" t="str">
        <f t="shared" si="13"/>
        <v xml:space="preserve"> </v>
      </c>
      <c r="AN23" s="19"/>
      <c r="AO23" s="19" t="str">
        <f t="shared" si="14"/>
        <v xml:space="preserve"> </v>
      </c>
      <c r="AP23" s="19"/>
      <c r="AQ23" s="19"/>
      <c r="AR23" s="15"/>
      <c r="AS23" s="15" t="str">
        <f t="shared" si="15"/>
        <v xml:space="preserve"> </v>
      </c>
      <c r="AT23" s="15"/>
      <c r="AU23" s="15" t="str">
        <f t="shared" si="16"/>
        <v xml:space="preserve"> </v>
      </c>
      <c r="AV23" s="15"/>
      <c r="AW23" s="15" t="str">
        <f t="shared" si="17"/>
        <v xml:space="preserve"> </v>
      </c>
      <c r="AX23" s="15"/>
      <c r="AY23" s="15"/>
    </row>
    <row r="24" spans="1:51" ht="16.5" thickBot="1">
      <c r="A24" s="8">
        <v>18</v>
      </c>
      <c r="B24" s="9">
        <v>723714114019</v>
      </c>
      <c r="C24" s="11" t="s">
        <v>30</v>
      </c>
      <c r="D24" s="29"/>
      <c r="E24" s="19" t="str">
        <f t="shared" si="0"/>
        <v xml:space="preserve"> </v>
      </c>
      <c r="F24" s="29"/>
      <c r="G24" s="19" t="str">
        <f t="shared" si="1"/>
        <v xml:space="preserve"> </v>
      </c>
      <c r="H24" s="29"/>
      <c r="I24" s="19" t="str">
        <f t="shared" si="2"/>
        <v xml:space="preserve"> </v>
      </c>
      <c r="J24" s="19"/>
      <c r="K24" s="19"/>
      <c r="L24" s="1"/>
      <c r="M24" s="1" t="str">
        <f t="shared" si="3"/>
        <v xml:space="preserve"> </v>
      </c>
      <c r="N24" s="1"/>
      <c r="O24" s="1" t="str">
        <f t="shared" si="4"/>
        <v xml:space="preserve"> </v>
      </c>
      <c r="P24" s="1"/>
      <c r="Q24" s="1" t="str">
        <f t="shared" si="5"/>
        <v xml:space="preserve"> </v>
      </c>
      <c r="R24" s="1"/>
      <c r="S24" s="1"/>
      <c r="T24" s="19"/>
      <c r="U24" s="19" t="str">
        <f t="shared" si="6"/>
        <v xml:space="preserve"> </v>
      </c>
      <c r="V24" s="19"/>
      <c r="W24" s="19" t="str">
        <f t="shared" si="7"/>
        <v xml:space="preserve"> </v>
      </c>
      <c r="X24" s="19"/>
      <c r="Y24" s="19" t="str">
        <f t="shared" si="8"/>
        <v xml:space="preserve"> </v>
      </c>
      <c r="Z24" s="19"/>
      <c r="AA24" s="19"/>
      <c r="AB24" s="15"/>
      <c r="AC24" s="15" t="str">
        <f t="shared" si="9"/>
        <v xml:space="preserve"> </v>
      </c>
      <c r="AD24" s="15"/>
      <c r="AE24" s="15" t="str">
        <f t="shared" si="10"/>
        <v xml:space="preserve"> </v>
      </c>
      <c r="AF24" s="15"/>
      <c r="AG24" s="15" t="str">
        <f t="shared" si="11"/>
        <v xml:space="preserve"> </v>
      </c>
      <c r="AH24" s="15"/>
      <c r="AI24" s="15"/>
      <c r="AJ24" s="19"/>
      <c r="AK24" s="19" t="str">
        <f t="shared" si="12"/>
        <v xml:space="preserve"> </v>
      </c>
      <c r="AL24" s="19"/>
      <c r="AM24" s="19" t="str">
        <f t="shared" si="13"/>
        <v xml:space="preserve"> </v>
      </c>
      <c r="AN24" s="19"/>
      <c r="AO24" s="19" t="str">
        <f t="shared" si="14"/>
        <v xml:space="preserve"> </v>
      </c>
      <c r="AP24" s="19"/>
      <c r="AQ24" s="19"/>
      <c r="AR24" s="15"/>
      <c r="AS24" s="15" t="str">
        <f t="shared" si="15"/>
        <v xml:space="preserve"> </v>
      </c>
      <c r="AT24" s="15"/>
      <c r="AU24" s="15" t="str">
        <f t="shared" si="16"/>
        <v xml:space="preserve"> </v>
      </c>
      <c r="AV24" s="15"/>
      <c r="AW24" s="15" t="str">
        <f t="shared" si="17"/>
        <v xml:space="preserve"> </v>
      </c>
      <c r="AX24" s="15"/>
      <c r="AY24" s="15"/>
    </row>
    <row r="25" spans="1:51" ht="16.5" thickBot="1">
      <c r="A25" s="8">
        <v>19</v>
      </c>
      <c r="B25" s="9">
        <v>723714114020</v>
      </c>
      <c r="C25" s="11" t="s">
        <v>31</v>
      </c>
      <c r="D25" s="29"/>
      <c r="E25" s="19" t="str">
        <f t="shared" si="0"/>
        <v xml:space="preserve"> </v>
      </c>
      <c r="F25" s="29"/>
      <c r="G25" s="19" t="str">
        <f t="shared" si="1"/>
        <v xml:space="preserve"> </v>
      </c>
      <c r="H25" s="29"/>
      <c r="I25" s="19" t="str">
        <f t="shared" si="2"/>
        <v xml:space="preserve"> </v>
      </c>
      <c r="J25" s="19"/>
      <c r="K25" s="19"/>
      <c r="L25" s="1"/>
      <c r="M25" s="1" t="str">
        <f t="shared" si="3"/>
        <v xml:space="preserve"> </v>
      </c>
      <c r="N25" s="1"/>
      <c r="O25" s="1" t="str">
        <f t="shared" si="4"/>
        <v xml:space="preserve"> </v>
      </c>
      <c r="P25" s="1"/>
      <c r="Q25" s="1" t="str">
        <f t="shared" si="5"/>
        <v xml:space="preserve"> </v>
      </c>
      <c r="R25" s="1"/>
      <c r="S25" s="1"/>
      <c r="T25" s="19"/>
      <c r="U25" s="19" t="str">
        <f t="shared" si="6"/>
        <v xml:space="preserve"> </v>
      </c>
      <c r="V25" s="19"/>
      <c r="W25" s="19" t="str">
        <f t="shared" si="7"/>
        <v xml:space="preserve"> </v>
      </c>
      <c r="X25" s="19"/>
      <c r="Y25" s="19" t="str">
        <f t="shared" si="8"/>
        <v xml:space="preserve"> </v>
      </c>
      <c r="Z25" s="19"/>
      <c r="AA25" s="19"/>
      <c r="AB25" s="15"/>
      <c r="AC25" s="15" t="str">
        <f t="shared" si="9"/>
        <v xml:space="preserve"> </v>
      </c>
      <c r="AD25" s="15"/>
      <c r="AE25" s="15" t="str">
        <f t="shared" si="10"/>
        <v xml:space="preserve"> </v>
      </c>
      <c r="AF25" s="15"/>
      <c r="AG25" s="15" t="str">
        <f t="shared" si="11"/>
        <v xml:space="preserve"> </v>
      </c>
      <c r="AH25" s="15"/>
      <c r="AI25" s="15"/>
      <c r="AJ25" s="19"/>
      <c r="AK25" s="19" t="str">
        <f t="shared" si="12"/>
        <v xml:space="preserve"> </v>
      </c>
      <c r="AL25" s="19"/>
      <c r="AM25" s="19" t="str">
        <f t="shared" si="13"/>
        <v xml:space="preserve"> </v>
      </c>
      <c r="AN25" s="19"/>
      <c r="AO25" s="19" t="str">
        <f t="shared" si="14"/>
        <v xml:space="preserve"> </v>
      </c>
      <c r="AP25" s="19"/>
      <c r="AQ25" s="19"/>
      <c r="AR25" s="15"/>
      <c r="AS25" s="15" t="str">
        <f t="shared" si="15"/>
        <v xml:space="preserve"> </v>
      </c>
      <c r="AT25" s="15"/>
      <c r="AU25" s="15" t="str">
        <f t="shared" si="16"/>
        <v xml:space="preserve"> </v>
      </c>
      <c r="AV25" s="15"/>
      <c r="AW25" s="15" t="str">
        <f t="shared" si="17"/>
        <v xml:space="preserve"> </v>
      </c>
      <c r="AX25" s="15"/>
      <c r="AY25" s="15"/>
    </row>
    <row r="26" spans="1:51" ht="16.5" thickBot="1">
      <c r="A26" s="8">
        <v>20</v>
      </c>
      <c r="B26" s="9">
        <v>723714114021</v>
      </c>
      <c r="C26" s="11" t="s">
        <v>32</v>
      </c>
      <c r="D26" s="29"/>
      <c r="E26" s="19" t="str">
        <f t="shared" si="0"/>
        <v xml:space="preserve"> </v>
      </c>
      <c r="F26" s="29"/>
      <c r="G26" s="19" t="str">
        <f t="shared" si="1"/>
        <v xml:space="preserve"> </v>
      </c>
      <c r="H26" s="29"/>
      <c r="I26" s="19" t="str">
        <f t="shared" si="2"/>
        <v xml:space="preserve"> </v>
      </c>
      <c r="J26" s="19"/>
      <c r="K26" s="19"/>
      <c r="L26" s="1"/>
      <c r="M26" s="1" t="str">
        <f t="shared" si="3"/>
        <v xml:space="preserve"> </v>
      </c>
      <c r="N26" s="1"/>
      <c r="O26" s="1" t="str">
        <f t="shared" si="4"/>
        <v xml:space="preserve"> </v>
      </c>
      <c r="P26" s="1"/>
      <c r="Q26" s="1" t="str">
        <f t="shared" si="5"/>
        <v xml:space="preserve"> </v>
      </c>
      <c r="R26" s="1"/>
      <c r="S26" s="1"/>
      <c r="T26" s="19"/>
      <c r="U26" s="19" t="str">
        <f t="shared" si="6"/>
        <v xml:space="preserve"> </v>
      </c>
      <c r="V26" s="19"/>
      <c r="W26" s="19" t="str">
        <f t="shared" si="7"/>
        <v xml:space="preserve"> </v>
      </c>
      <c r="X26" s="19"/>
      <c r="Y26" s="19" t="str">
        <f t="shared" si="8"/>
        <v xml:space="preserve"> </v>
      </c>
      <c r="Z26" s="19"/>
      <c r="AA26" s="19"/>
      <c r="AB26" s="15"/>
      <c r="AC26" s="15" t="str">
        <f t="shared" si="9"/>
        <v xml:space="preserve"> </v>
      </c>
      <c r="AD26" s="15"/>
      <c r="AE26" s="15" t="str">
        <f t="shared" si="10"/>
        <v xml:space="preserve"> </v>
      </c>
      <c r="AF26" s="15"/>
      <c r="AG26" s="15" t="str">
        <f t="shared" si="11"/>
        <v xml:space="preserve"> </v>
      </c>
      <c r="AH26" s="15"/>
      <c r="AI26" s="15"/>
      <c r="AJ26" s="19"/>
      <c r="AK26" s="19" t="str">
        <f t="shared" si="12"/>
        <v xml:space="preserve"> </v>
      </c>
      <c r="AL26" s="19"/>
      <c r="AM26" s="19" t="str">
        <f t="shared" si="13"/>
        <v xml:space="preserve"> </v>
      </c>
      <c r="AN26" s="19"/>
      <c r="AO26" s="19" t="str">
        <f t="shared" si="14"/>
        <v xml:space="preserve"> </v>
      </c>
      <c r="AP26" s="19"/>
      <c r="AQ26" s="19"/>
      <c r="AR26" s="15"/>
      <c r="AS26" s="15" t="str">
        <f t="shared" si="15"/>
        <v xml:space="preserve"> </v>
      </c>
      <c r="AT26" s="15"/>
      <c r="AU26" s="15" t="str">
        <f t="shared" si="16"/>
        <v xml:space="preserve"> </v>
      </c>
      <c r="AV26" s="15"/>
      <c r="AW26" s="15" t="str">
        <f t="shared" si="17"/>
        <v xml:space="preserve"> </v>
      </c>
      <c r="AX26" s="15"/>
      <c r="AY26" s="15"/>
    </row>
    <row r="27" spans="1:51" ht="16.5" thickBot="1">
      <c r="A27" s="8">
        <v>21</v>
      </c>
      <c r="B27" s="9">
        <v>723714114022</v>
      </c>
      <c r="C27" s="11" t="s">
        <v>33</v>
      </c>
      <c r="D27" s="29"/>
      <c r="E27" s="19" t="str">
        <f t="shared" si="0"/>
        <v xml:space="preserve"> </v>
      </c>
      <c r="F27" s="29"/>
      <c r="G27" s="19" t="str">
        <f t="shared" si="1"/>
        <v xml:space="preserve"> </v>
      </c>
      <c r="H27" s="29"/>
      <c r="I27" s="19" t="str">
        <f t="shared" si="2"/>
        <v xml:space="preserve"> </v>
      </c>
      <c r="J27" s="19"/>
      <c r="K27" s="19"/>
      <c r="L27" s="1"/>
      <c r="M27" s="1" t="str">
        <f t="shared" si="3"/>
        <v xml:space="preserve"> </v>
      </c>
      <c r="N27" s="1"/>
      <c r="O27" s="1" t="str">
        <f t="shared" si="4"/>
        <v xml:space="preserve"> </v>
      </c>
      <c r="P27" s="1"/>
      <c r="Q27" s="1" t="str">
        <f t="shared" si="5"/>
        <v xml:space="preserve"> </v>
      </c>
      <c r="R27" s="1"/>
      <c r="S27" s="1"/>
      <c r="T27" s="19"/>
      <c r="U27" s="19" t="str">
        <f t="shared" si="6"/>
        <v xml:space="preserve"> </v>
      </c>
      <c r="V27" s="19"/>
      <c r="W27" s="19" t="str">
        <f t="shared" si="7"/>
        <v xml:space="preserve"> </v>
      </c>
      <c r="X27" s="19"/>
      <c r="Y27" s="19" t="str">
        <f t="shared" si="8"/>
        <v xml:space="preserve"> </v>
      </c>
      <c r="Z27" s="19"/>
      <c r="AA27" s="19"/>
      <c r="AB27" s="15"/>
      <c r="AC27" s="15" t="str">
        <f t="shared" si="9"/>
        <v xml:space="preserve"> </v>
      </c>
      <c r="AD27" s="15"/>
      <c r="AE27" s="15" t="str">
        <f t="shared" si="10"/>
        <v xml:space="preserve"> </v>
      </c>
      <c r="AF27" s="15"/>
      <c r="AG27" s="15" t="str">
        <f t="shared" si="11"/>
        <v xml:space="preserve"> </v>
      </c>
      <c r="AH27" s="15"/>
      <c r="AI27" s="15"/>
      <c r="AJ27" s="19"/>
      <c r="AK27" s="19" t="str">
        <f t="shared" si="12"/>
        <v xml:space="preserve"> </v>
      </c>
      <c r="AL27" s="19"/>
      <c r="AM27" s="19" t="str">
        <f t="shared" si="13"/>
        <v xml:space="preserve"> </v>
      </c>
      <c r="AN27" s="19"/>
      <c r="AO27" s="19" t="str">
        <f t="shared" si="14"/>
        <v xml:space="preserve"> </v>
      </c>
      <c r="AP27" s="19"/>
      <c r="AQ27" s="19"/>
      <c r="AR27" s="15"/>
      <c r="AS27" s="15" t="str">
        <f t="shared" si="15"/>
        <v xml:space="preserve"> </v>
      </c>
      <c r="AT27" s="15"/>
      <c r="AU27" s="15" t="str">
        <f t="shared" si="16"/>
        <v xml:space="preserve"> </v>
      </c>
      <c r="AV27" s="15"/>
      <c r="AW27" s="15" t="str">
        <f t="shared" si="17"/>
        <v xml:space="preserve"> </v>
      </c>
      <c r="AX27" s="15"/>
      <c r="AY27" s="15"/>
    </row>
    <row r="28" spans="1:51" ht="16.5" thickBot="1">
      <c r="A28" s="8">
        <v>22</v>
      </c>
      <c r="B28" s="9">
        <v>723714114023</v>
      </c>
      <c r="C28" s="11" t="s">
        <v>34</v>
      </c>
      <c r="D28" s="29"/>
      <c r="E28" s="19" t="str">
        <f t="shared" si="0"/>
        <v xml:space="preserve"> </v>
      </c>
      <c r="F28" s="29"/>
      <c r="G28" s="19" t="str">
        <f t="shared" si="1"/>
        <v xml:space="preserve"> </v>
      </c>
      <c r="H28" s="29"/>
      <c r="I28" s="19" t="str">
        <f t="shared" si="2"/>
        <v xml:space="preserve"> </v>
      </c>
      <c r="J28" s="19"/>
      <c r="K28" s="19"/>
      <c r="L28" s="1"/>
      <c r="M28" s="1" t="str">
        <f t="shared" si="3"/>
        <v xml:space="preserve"> </v>
      </c>
      <c r="N28" s="1"/>
      <c r="O28" s="1" t="str">
        <f t="shared" si="4"/>
        <v xml:space="preserve"> </v>
      </c>
      <c r="P28" s="1"/>
      <c r="Q28" s="1" t="str">
        <f t="shared" si="5"/>
        <v xml:space="preserve"> </v>
      </c>
      <c r="R28" s="1"/>
      <c r="S28" s="1"/>
      <c r="T28" s="19"/>
      <c r="U28" s="19" t="str">
        <f t="shared" si="6"/>
        <v xml:space="preserve"> </v>
      </c>
      <c r="V28" s="19"/>
      <c r="W28" s="19" t="str">
        <f t="shared" si="7"/>
        <v xml:space="preserve"> </v>
      </c>
      <c r="X28" s="19"/>
      <c r="Y28" s="19" t="str">
        <f t="shared" si="8"/>
        <v xml:space="preserve"> </v>
      </c>
      <c r="Z28" s="19"/>
      <c r="AA28" s="19"/>
      <c r="AB28" s="15"/>
      <c r="AC28" s="15" t="str">
        <f t="shared" si="9"/>
        <v xml:space="preserve"> </v>
      </c>
      <c r="AD28" s="15"/>
      <c r="AE28" s="15" t="str">
        <f t="shared" si="10"/>
        <v xml:space="preserve"> </v>
      </c>
      <c r="AF28" s="15"/>
      <c r="AG28" s="15" t="str">
        <f t="shared" si="11"/>
        <v xml:space="preserve"> </v>
      </c>
      <c r="AH28" s="15"/>
      <c r="AI28" s="15"/>
      <c r="AJ28" s="19"/>
      <c r="AK28" s="19" t="str">
        <f t="shared" si="12"/>
        <v xml:space="preserve"> </v>
      </c>
      <c r="AL28" s="19"/>
      <c r="AM28" s="19" t="str">
        <f t="shared" si="13"/>
        <v xml:space="preserve"> </v>
      </c>
      <c r="AN28" s="19"/>
      <c r="AO28" s="19" t="str">
        <f t="shared" si="14"/>
        <v xml:space="preserve"> </v>
      </c>
      <c r="AP28" s="19"/>
      <c r="AQ28" s="19"/>
      <c r="AR28" s="15"/>
      <c r="AS28" s="15" t="str">
        <f t="shared" si="15"/>
        <v xml:space="preserve"> </v>
      </c>
      <c r="AT28" s="15"/>
      <c r="AU28" s="15" t="str">
        <f t="shared" si="16"/>
        <v xml:space="preserve"> </v>
      </c>
      <c r="AV28" s="15"/>
      <c r="AW28" s="15" t="str">
        <f t="shared" si="17"/>
        <v xml:space="preserve"> </v>
      </c>
      <c r="AX28" s="15"/>
      <c r="AY28" s="15"/>
    </row>
    <row r="29" spans="1:51" ht="16.5" thickBot="1">
      <c r="A29" s="8">
        <v>23</v>
      </c>
      <c r="B29" s="9">
        <v>723714114024</v>
      </c>
      <c r="C29" s="11" t="s">
        <v>35</v>
      </c>
      <c r="D29" s="29"/>
      <c r="E29" s="19" t="str">
        <f t="shared" si="0"/>
        <v xml:space="preserve"> </v>
      </c>
      <c r="F29" s="29"/>
      <c r="G29" s="19" t="str">
        <f t="shared" si="1"/>
        <v xml:space="preserve"> </v>
      </c>
      <c r="H29" s="29"/>
      <c r="I29" s="19" t="str">
        <f t="shared" si="2"/>
        <v xml:space="preserve"> </v>
      </c>
      <c r="J29" s="19"/>
      <c r="K29" s="19"/>
      <c r="L29" s="1"/>
      <c r="M29" s="1" t="str">
        <f t="shared" si="3"/>
        <v xml:space="preserve"> </v>
      </c>
      <c r="N29" s="1"/>
      <c r="O29" s="1" t="str">
        <f t="shared" si="4"/>
        <v xml:space="preserve"> </v>
      </c>
      <c r="P29" s="1"/>
      <c r="Q29" s="1" t="str">
        <f t="shared" si="5"/>
        <v xml:space="preserve"> </v>
      </c>
      <c r="R29" s="1"/>
      <c r="S29" s="1"/>
      <c r="T29" s="19"/>
      <c r="U29" s="19" t="str">
        <f t="shared" si="6"/>
        <v xml:space="preserve"> </v>
      </c>
      <c r="V29" s="19"/>
      <c r="W29" s="19" t="str">
        <f t="shared" si="7"/>
        <v xml:space="preserve"> </v>
      </c>
      <c r="X29" s="19"/>
      <c r="Y29" s="19" t="str">
        <f t="shared" si="8"/>
        <v xml:space="preserve"> </v>
      </c>
      <c r="Z29" s="19"/>
      <c r="AA29" s="19"/>
      <c r="AB29" s="15"/>
      <c r="AC29" s="15" t="str">
        <f t="shared" si="9"/>
        <v xml:space="preserve"> </v>
      </c>
      <c r="AD29" s="15"/>
      <c r="AE29" s="15" t="str">
        <f t="shared" si="10"/>
        <v xml:space="preserve"> </v>
      </c>
      <c r="AF29" s="15"/>
      <c r="AG29" s="15" t="str">
        <f t="shared" si="11"/>
        <v xml:space="preserve"> </v>
      </c>
      <c r="AH29" s="15"/>
      <c r="AI29" s="15"/>
      <c r="AJ29" s="19"/>
      <c r="AK29" s="19" t="str">
        <f t="shared" si="12"/>
        <v xml:space="preserve"> </v>
      </c>
      <c r="AL29" s="19"/>
      <c r="AM29" s="19" t="str">
        <f t="shared" si="13"/>
        <v xml:space="preserve"> </v>
      </c>
      <c r="AN29" s="19"/>
      <c r="AO29" s="19" t="str">
        <f t="shared" si="14"/>
        <v xml:space="preserve"> </v>
      </c>
      <c r="AP29" s="19"/>
      <c r="AQ29" s="19"/>
      <c r="AR29" s="15"/>
      <c r="AS29" s="15" t="str">
        <f t="shared" si="15"/>
        <v xml:space="preserve"> </v>
      </c>
      <c r="AT29" s="15"/>
      <c r="AU29" s="15" t="str">
        <f t="shared" si="16"/>
        <v xml:space="preserve"> </v>
      </c>
      <c r="AV29" s="15"/>
      <c r="AW29" s="15" t="str">
        <f t="shared" si="17"/>
        <v xml:space="preserve"> </v>
      </c>
      <c r="AX29" s="15"/>
      <c r="AY29" s="15"/>
    </row>
    <row r="30" spans="1:51" ht="16.5" thickBot="1">
      <c r="A30" s="8">
        <v>24</v>
      </c>
      <c r="B30" s="9">
        <v>723714114025</v>
      </c>
      <c r="C30" s="11" t="s">
        <v>36</v>
      </c>
      <c r="D30" s="29"/>
      <c r="E30" s="19" t="str">
        <f t="shared" si="0"/>
        <v xml:space="preserve"> </v>
      </c>
      <c r="F30" s="29"/>
      <c r="G30" s="19" t="str">
        <f t="shared" si="1"/>
        <v xml:space="preserve"> </v>
      </c>
      <c r="H30" s="29"/>
      <c r="I30" s="19" t="str">
        <f t="shared" si="2"/>
        <v xml:space="preserve"> </v>
      </c>
      <c r="J30" s="19"/>
      <c r="K30" s="19"/>
      <c r="L30" s="1"/>
      <c r="M30" s="1" t="str">
        <f t="shared" si="3"/>
        <v xml:space="preserve"> </v>
      </c>
      <c r="N30" s="1"/>
      <c r="O30" s="1" t="str">
        <f t="shared" si="4"/>
        <v xml:space="preserve"> </v>
      </c>
      <c r="P30" s="1"/>
      <c r="Q30" s="1" t="str">
        <f t="shared" si="5"/>
        <v xml:space="preserve"> </v>
      </c>
      <c r="R30" s="1"/>
      <c r="S30" s="1"/>
      <c r="T30" s="19"/>
      <c r="U30" s="19" t="str">
        <f t="shared" si="6"/>
        <v xml:space="preserve"> </v>
      </c>
      <c r="V30" s="19"/>
      <c r="W30" s="19" t="str">
        <f t="shared" si="7"/>
        <v xml:space="preserve"> </v>
      </c>
      <c r="X30" s="19"/>
      <c r="Y30" s="19" t="str">
        <f t="shared" si="8"/>
        <v xml:space="preserve"> </v>
      </c>
      <c r="Z30" s="19"/>
      <c r="AA30" s="19"/>
      <c r="AB30" s="15"/>
      <c r="AC30" s="15" t="str">
        <f t="shared" si="9"/>
        <v xml:space="preserve"> </v>
      </c>
      <c r="AD30" s="15"/>
      <c r="AE30" s="15" t="str">
        <f t="shared" si="10"/>
        <v xml:space="preserve"> </v>
      </c>
      <c r="AF30" s="15"/>
      <c r="AG30" s="15" t="str">
        <f t="shared" si="11"/>
        <v xml:space="preserve"> </v>
      </c>
      <c r="AH30" s="15"/>
      <c r="AI30" s="15"/>
      <c r="AJ30" s="19"/>
      <c r="AK30" s="19" t="str">
        <f t="shared" si="12"/>
        <v xml:space="preserve"> </v>
      </c>
      <c r="AL30" s="19"/>
      <c r="AM30" s="19" t="str">
        <f t="shared" si="13"/>
        <v xml:space="preserve"> </v>
      </c>
      <c r="AN30" s="19"/>
      <c r="AO30" s="19" t="str">
        <f t="shared" si="14"/>
        <v xml:space="preserve"> </v>
      </c>
      <c r="AP30" s="19"/>
      <c r="AQ30" s="19"/>
      <c r="AR30" s="15"/>
      <c r="AS30" s="15" t="str">
        <f t="shared" si="15"/>
        <v xml:space="preserve"> </v>
      </c>
      <c r="AT30" s="15"/>
      <c r="AU30" s="15" t="str">
        <f t="shared" si="16"/>
        <v xml:space="preserve"> </v>
      </c>
      <c r="AV30" s="15"/>
      <c r="AW30" s="15" t="str">
        <f t="shared" si="17"/>
        <v xml:space="preserve"> </v>
      </c>
      <c r="AX30" s="15"/>
      <c r="AY30" s="15"/>
    </row>
    <row r="31" spans="1:51" ht="16.5" thickBot="1">
      <c r="A31" s="8">
        <v>25</v>
      </c>
      <c r="B31" s="9">
        <v>723714114026</v>
      </c>
      <c r="C31" s="11" t="s">
        <v>37</v>
      </c>
      <c r="D31" s="29"/>
      <c r="E31" s="19" t="str">
        <f t="shared" si="0"/>
        <v xml:space="preserve"> </v>
      </c>
      <c r="F31" s="29"/>
      <c r="G31" s="19" t="str">
        <f t="shared" si="1"/>
        <v xml:space="preserve"> </v>
      </c>
      <c r="H31" s="29"/>
      <c r="I31" s="19" t="str">
        <f t="shared" si="2"/>
        <v xml:space="preserve"> </v>
      </c>
      <c r="J31" s="19"/>
      <c r="K31" s="19"/>
      <c r="L31" s="1"/>
      <c r="M31" s="1" t="str">
        <f t="shared" si="3"/>
        <v xml:space="preserve"> </v>
      </c>
      <c r="N31" s="1"/>
      <c r="O31" s="1" t="str">
        <f t="shared" si="4"/>
        <v xml:space="preserve"> </v>
      </c>
      <c r="P31" s="1"/>
      <c r="Q31" s="1" t="str">
        <f t="shared" si="5"/>
        <v xml:space="preserve"> </v>
      </c>
      <c r="R31" s="1"/>
      <c r="S31" s="1"/>
      <c r="T31" s="19"/>
      <c r="U31" s="19" t="str">
        <f t="shared" si="6"/>
        <v xml:space="preserve"> </v>
      </c>
      <c r="V31" s="19"/>
      <c r="W31" s="19" t="str">
        <f t="shared" si="7"/>
        <v xml:space="preserve"> </v>
      </c>
      <c r="X31" s="19"/>
      <c r="Y31" s="19" t="str">
        <f t="shared" si="8"/>
        <v xml:space="preserve"> </v>
      </c>
      <c r="Z31" s="19"/>
      <c r="AA31" s="19"/>
      <c r="AB31" s="15"/>
      <c r="AC31" s="15" t="str">
        <f t="shared" si="9"/>
        <v xml:space="preserve"> </v>
      </c>
      <c r="AD31" s="15"/>
      <c r="AE31" s="15" t="str">
        <f t="shared" si="10"/>
        <v xml:space="preserve"> </v>
      </c>
      <c r="AF31" s="15"/>
      <c r="AG31" s="15" t="str">
        <f t="shared" si="11"/>
        <v xml:space="preserve"> </v>
      </c>
      <c r="AH31" s="15"/>
      <c r="AI31" s="15"/>
      <c r="AJ31" s="19"/>
      <c r="AK31" s="19" t="str">
        <f t="shared" si="12"/>
        <v xml:space="preserve"> </v>
      </c>
      <c r="AL31" s="19"/>
      <c r="AM31" s="19" t="str">
        <f t="shared" si="13"/>
        <v xml:space="preserve"> </v>
      </c>
      <c r="AN31" s="19"/>
      <c r="AO31" s="19" t="str">
        <f t="shared" si="14"/>
        <v xml:space="preserve"> </v>
      </c>
      <c r="AP31" s="19"/>
      <c r="AQ31" s="19"/>
      <c r="AR31" s="15"/>
      <c r="AS31" s="15" t="str">
        <f t="shared" si="15"/>
        <v xml:space="preserve"> </v>
      </c>
      <c r="AT31" s="15"/>
      <c r="AU31" s="15" t="str">
        <f t="shared" si="16"/>
        <v xml:space="preserve"> </v>
      </c>
      <c r="AV31" s="15"/>
      <c r="AW31" s="15" t="str">
        <f t="shared" si="17"/>
        <v xml:space="preserve"> </v>
      </c>
      <c r="AX31" s="15"/>
      <c r="AY31" s="15"/>
    </row>
    <row r="32" spans="1:51" ht="16.5" thickBot="1">
      <c r="A32" s="8">
        <v>26</v>
      </c>
      <c r="B32" s="9">
        <v>723714114027</v>
      </c>
      <c r="C32" s="11" t="s">
        <v>38</v>
      </c>
      <c r="D32" s="29"/>
      <c r="E32" s="19" t="str">
        <f t="shared" si="0"/>
        <v xml:space="preserve"> </v>
      </c>
      <c r="F32" s="29"/>
      <c r="G32" s="19" t="str">
        <f t="shared" si="1"/>
        <v xml:space="preserve"> </v>
      </c>
      <c r="H32" s="29"/>
      <c r="I32" s="19" t="str">
        <f t="shared" si="2"/>
        <v xml:space="preserve"> </v>
      </c>
      <c r="J32" s="19"/>
      <c r="K32" s="19"/>
      <c r="L32" s="1"/>
      <c r="M32" s="1" t="str">
        <f t="shared" si="3"/>
        <v xml:space="preserve"> </v>
      </c>
      <c r="N32" s="1"/>
      <c r="O32" s="1" t="str">
        <f t="shared" si="4"/>
        <v xml:space="preserve"> </v>
      </c>
      <c r="P32" s="1"/>
      <c r="Q32" s="1" t="str">
        <f t="shared" si="5"/>
        <v xml:space="preserve"> </v>
      </c>
      <c r="R32" s="1"/>
      <c r="S32" s="1"/>
      <c r="T32" s="19"/>
      <c r="U32" s="19" t="str">
        <f t="shared" si="6"/>
        <v xml:space="preserve"> </v>
      </c>
      <c r="V32" s="19"/>
      <c r="W32" s="19" t="str">
        <f t="shared" si="7"/>
        <v xml:space="preserve"> </v>
      </c>
      <c r="X32" s="19"/>
      <c r="Y32" s="19" t="str">
        <f t="shared" si="8"/>
        <v xml:space="preserve"> </v>
      </c>
      <c r="Z32" s="19"/>
      <c r="AA32" s="19"/>
      <c r="AB32" s="15"/>
      <c r="AC32" s="15" t="str">
        <f t="shared" si="9"/>
        <v xml:space="preserve"> </v>
      </c>
      <c r="AD32" s="15"/>
      <c r="AE32" s="15" t="str">
        <f t="shared" si="10"/>
        <v xml:space="preserve"> </v>
      </c>
      <c r="AF32" s="15"/>
      <c r="AG32" s="15" t="str">
        <f t="shared" si="11"/>
        <v xml:space="preserve"> </v>
      </c>
      <c r="AH32" s="15"/>
      <c r="AI32" s="15"/>
      <c r="AJ32" s="19"/>
      <c r="AK32" s="19" t="str">
        <f t="shared" si="12"/>
        <v xml:space="preserve"> </v>
      </c>
      <c r="AL32" s="19"/>
      <c r="AM32" s="19" t="str">
        <f t="shared" si="13"/>
        <v xml:space="preserve"> </v>
      </c>
      <c r="AN32" s="19"/>
      <c r="AO32" s="19" t="str">
        <f t="shared" si="14"/>
        <v xml:space="preserve"> </v>
      </c>
      <c r="AP32" s="19"/>
      <c r="AQ32" s="19"/>
      <c r="AR32" s="15"/>
      <c r="AS32" s="15" t="str">
        <f t="shared" si="15"/>
        <v xml:space="preserve"> </v>
      </c>
      <c r="AT32" s="15"/>
      <c r="AU32" s="15" t="str">
        <f t="shared" si="16"/>
        <v xml:space="preserve"> </v>
      </c>
      <c r="AV32" s="15"/>
      <c r="AW32" s="15" t="str">
        <f t="shared" si="17"/>
        <v xml:space="preserve"> </v>
      </c>
      <c r="AX32" s="15"/>
      <c r="AY32" s="15"/>
    </row>
    <row r="33" spans="1:51" ht="16.5" thickBot="1">
      <c r="A33" s="8">
        <v>27</v>
      </c>
      <c r="B33" s="9">
        <v>723714114028</v>
      </c>
      <c r="C33" s="11" t="s">
        <v>39</v>
      </c>
      <c r="D33" s="29"/>
      <c r="E33" s="19" t="str">
        <f t="shared" si="0"/>
        <v xml:space="preserve"> </v>
      </c>
      <c r="F33" s="29"/>
      <c r="G33" s="19" t="str">
        <f t="shared" si="1"/>
        <v xml:space="preserve"> </v>
      </c>
      <c r="H33" s="29"/>
      <c r="I33" s="19" t="str">
        <f t="shared" si="2"/>
        <v xml:space="preserve"> </v>
      </c>
      <c r="J33" s="19"/>
      <c r="K33" s="19"/>
      <c r="L33" s="1"/>
      <c r="M33" s="1" t="str">
        <f t="shared" si="3"/>
        <v xml:space="preserve"> </v>
      </c>
      <c r="N33" s="1"/>
      <c r="O33" s="1" t="str">
        <f t="shared" si="4"/>
        <v xml:space="preserve"> </v>
      </c>
      <c r="P33" s="1"/>
      <c r="Q33" s="1" t="str">
        <f t="shared" si="5"/>
        <v xml:space="preserve"> </v>
      </c>
      <c r="R33" s="1"/>
      <c r="S33" s="1"/>
      <c r="T33" s="19"/>
      <c r="U33" s="19" t="str">
        <f t="shared" si="6"/>
        <v xml:space="preserve"> </v>
      </c>
      <c r="V33" s="19"/>
      <c r="W33" s="19" t="str">
        <f t="shared" si="7"/>
        <v xml:space="preserve"> </v>
      </c>
      <c r="X33" s="19"/>
      <c r="Y33" s="19" t="str">
        <f t="shared" si="8"/>
        <v xml:space="preserve"> </v>
      </c>
      <c r="Z33" s="19"/>
      <c r="AA33" s="19"/>
      <c r="AB33" s="15"/>
      <c r="AC33" s="15" t="str">
        <f t="shared" si="9"/>
        <v xml:space="preserve"> </v>
      </c>
      <c r="AD33" s="15"/>
      <c r="AE33" s="15" t="str">
        <f t="shared" si="10"/>
        <v xml:space="preserve"> </v>
      </c>
      <c r="AF33" s="15"/>
      <c r="AG33" s="15" t="str">
        <f t="shared" si="11"/>
        <v xml:space="preserve"> </v>
      </c>
      <c r="AH33" s="15"/>
      <c r="AI33" s="15"/>
      <c r="AJ33" s="19"/>
      <c r="AK33" s="19" t="str">
        <f t="shared" si="12"/>
        <v xml:space="preserve"> </v>
      </c>
      <c r="AL33" s="19"/>
      <c r="AM33" s="19" t="str">
        <f t="shared" si="13"/>
        <v xml:space="preserve"> </v>
      </c>
      <c r="AN33" s="19"/>
      <c r="AO33" s="19" t="str">
        <f t="shared" si="14"/>
        <v xml:space="preserve"> </v>
      </c>
      <c r="AP33" s="19"/>
      <c r="AQ33" s="19"/>
      <c r="AR33" s="15"/>
      <c r="AS33" s="15" t="str">
        <f t="shared" si="15"/>
        <v xml:space="preserve"> </v>
      </c>
      <c r="AT33" s="15"/>
      <c r="AU33" s="15" t="str">
        <f t="shared" si="16"/>
        <v xml:space="preserve"> </v>
      </c>
      <c r="AV33" s="15"/>
      <c r="AW33" s="15" t="str">
        <f t="shared" si="17"/>
        <v xml:space="preserve"> </v>
      </c>
      <c r="AX33" s="15"/>
      <c r="AY33" s="15"/>
    </row>
    <row r="34" spans="1:51" ht="16.5" thickBot="1">
      <c r="A34" s="8">
        <v>28</v>
      </c>
      <c r="B34" s="9">
        <v>723714114029</v>
      </c>
      <c r="C34" s="11" t="s">
        <v>40</v>
      </c>
      <c r="D34" s="29"/>
      <c r="E34" s="19" t="str">
        <f t="shared" si="0"/>
        <v xml:space="preserve"> </v>
      </c>
      <c r="F34" s="29"/>
      <c r="G34" s="19" t="str">
        <f t="shared" si="1"/>
        <v xml:space="preserve"> </v>
      </c>
      <c r="H34" s="29"/>
      <c r="I34" s="19" t="str">
        <f t="shared" si="2"/>
        <v xml:space="preserve"> </v>
      </c>
      <c r="J34" s="19"/>
      <c r="K34" s="19"/>
      <c r="L34" s="1"/>
      <c r="M34" s="1" t="str">
        <f t="shared" si="3"/>
        <v xml:space="preserve"> </v>
      </c>
      <c r="N34" s="1"/>
      <c r="O34" s="1" t="str">
        <f t="shared" si="4"/>
        <v xml:space="preserve"> </v>
      </c>
      <c r="P34" s="1"/>
      <c r="Q34" s="1" t="str">
        <f t="shared" si="5"/>
        <v xml:space="preserve"> </v>
      </c>
      <c r="R34" s="1"/>
      <c r="S34" s="1"/>
      <c r="T34" s="19"/>
      <c r="U34" s="19" t="str">
        <f t="shared" si="6"/>
        <v xml:space="preserve"> </v>
      </c>
      <c r="V34" s="19"/>
      <c r="W34" s="19" t="str">
        <f t="shared" si="7"/>
        <v xml:space="preserve"> </v>
      </c>
      <c r="X34" s="19"/>
      <c r="Y34" s="19" t="str">
        <f t="shared" si="8"/>
        <v xml:space="preserve"> </v>
      </c>
      <c r="Z34" s="19"/>
      <c r="AA34" s="19"/>
      <c r="AB34" s="15"/>
      <c r="AC34" s="15" t="str">
        <f t="shared" si="9"/>
        <v xml:space="preserve"> </v>
      </c>
      <c r="AD34" s="15"/>
      <c r="AE34" s="15" t="str">
        <f t="shared" si="10"/>
        <v xml:space="preserve"> </v>
      </c>
      <c r="AF34" s="15"/>
      <c r="AG34" s="15" t="str">
        <f t="shared" si="11"/>
        <v xml:space="preserve"> </v>
      </c>
      <c r="AH34" s="15"/>
      <c r="AI34" s="15"/>
      <c r="AJ34" s="19"/>
      <c r="AK34" s="19" t="str">
        <f t="shared" si="12"/>
        <v xml:space="preserve"> </v>
      </c>
      <c r="AL34" s="19"/>
      <c r="AM34" s="19" t="str">
        <f t="shared" si="13"/>
        <v xml:space="preserve"> </v>
      </c>
      <c r="AN34" s="19"/>
      <c r="AO34" s="19" t="str">
        <f t="shared" si="14"/>
        <v xml:space="preserve"> </v>
      </c>
      <c r="AP34" s="19"/>
      <c r="AQ34" s="19"/>
      <c r="AR34" s="15"/>
      <c r="AS34" s="15" t="str">
        <f t="shared" si="15"/>
        <v xml:space="preserve"> </v>
      </c>
      <c r="AT34" s="15"/>
      <c r="AU34" s="15" t="str">
        <f t="shared" si="16"/>
        <v xml:space="preserve"> </v>
      </c>
      <c r="AV34" s="15"/>
      <c r="AW34" s="15" t="str">
        <f t="shared" si="17"/>
        <v xml:space="preserve"> </v>
      </c>
      <c r="AX34" s="15"/>
      <c r="AY34" s="15"/>
    </row>
    <row r="35" spans="1:51" ht="16.5" thickBot="1">
      <c r="A35" s="8">
        <v>29</v>
      </c>
      <c r="B35" s="9">
        <v>723714114030</v>
      </c>
      <c r="C35" s="11" t="s">
        <v>40</v>
      </c>
      <c r="D35" s="29"/>
      <c r="E35" s="19" t="str">
        <f t="shared" si="0"/>
        <v xml:space="preserve"> </v>
      </c>
      <c r="F35" s="29"/>
      <c r="G35" s="19" t="str">
        <f t="shared" si="1"/>
        <v xml:space="preserve"> </v>
      </c>
      <c r="H35" s="29"/>
      <c r="I35" s="19" t="str">
        <f t="shared" si="2"/>
        <v xml:space="preserve"> </v>
      </c>
      <c r="J35" s="19"/>
      <c r="K35" s="19"/>
      <c r="L35" s="1"/>
      <c r="M35" s="1" t="str">
        <f t="shared" si="3"/>
        <v xml:space="preserve"> </v>
      </c>
      <c r="N35" s="1"/>
      <c r="O35" s="1" t="str">
        <f t="shared" si="4"/>
        <v xml:space="preserve"> </v>
      </c>
      <c r="P35" s="1"/>
      <c r="Q35" s="1" t="str">
        <f t="shared" si="5"/>
        <v xml:space="preserve"> </v>
      </c>
      <c r="R35" s="1"/>
      <c r="S35" s="1"/>
      <c r="T35" s="19"/>
      <c r="U35" s="19" t="str">
        <f t="shared" si="6"/>
        <v xml:space="preserve"> </v>
      </c>
      <c r="V35" s="19"/>
      <c r="W35" s="19" t="str">
        <f t="shared" si="7"/>
        <v xml:space="preserve"> </v>
      </c>
      <c r="X35" s="19"/>
      <c r="Y35" s="19" t="str">
        <f t="shared" si="8"/>
        <v xml:space="preserve"> </v>
      </c>
      <c r="Z35" s="19"/>
      <c r="AA35" s="19"/>
      <c r="AB35" s="15"/>
      <c r="AC35" s="15" t="str">
        <f t="shared" si="9"/>
        <v xml:space="preserve"> </v>
      </c>
      <c r="AD35" s="15"/>
      <c r="AE35" s="15" t="str">
        <f t="shared" si="10"/>
        <v xml:space="preserve"> </v>
      </c>
      <c r="AF35" s="15"/>
      <c r="AG35" s="15" t="str">
        <f t="shared" si="11"/>
        <v xml:space="preserve"> </v>
      </c>
      <c r="AH35" s="15"/>
      <c r="AI35" s="15"/>
      <c r="AJ35" s="19"/>
      <c r="AK35" s="19" t="str">
        <f t="shared" si="12"/>
        <v xml:space="preserve"> </v>
      </c>
      <c r="AL35" s="19"/>
      <c r="AM35" s="19" t="str">
        <f t="shared" si="13"/>
        <v xml:space="preserve"> </v>
      </c>
      <c r="AN35" s="19"/>
      <c r="AO35" s="19" t="str">
        <f t="shared" si="14"/>
        <v xml:space="preserve"> </v>
      </c>
      <c r="AP35" s="19"/>
      <c r="AQ35" s="19"/>
      <c r="AR35" s="15"/>
      <c r="AS35" s="15" t="str">
        <f t="shared" si="15"/>
        <v xml:space="preserve"> </v>
      </c>
      <c r="AT35" s="15"/>
      <c r="AU35" s="15" t="str">
        <f t="shared" si="16"/>
        <v xml:space="preserve"> </v>
      </c>
      <c r="AV35" s="15"/>
      <c r="AW35" s="15" t="str">
        <f t="shared" si="17"/>
        <v xml:space="preserve"> </v>
      </c>
      <c r="AX35" s="15"/>
      <c r="AY35" s="15"/>
    </row>
    <row r="36" spans="1:51" ht="16.5" thickBot="1">
      <c r="A36" s="8">
        <v>30</v>
      </c>
      <c r="B36" s="9">
        <v>723714114031</v>
      </c>
      <c r="C36" s="11" t="s">
        <v>41</v>
      </c>
      <c r="D36" s="29"/>
      <c r="E36" s="19" t="str">
        <f t="shared" si="0"/>
        <v xml:space="preserve"> </v>
      </c>
      <c r="F36" s="29"/>
      <c r="G36" s="19" t="str">
        <f t="shared" si="1"/>
        <v xml:space="preserve"> </v>
      </c>
      <c r="H36" s="29"/>
      <c r="I36" s="19" t="str">
        <f t="shared" si="2"/>
        <v xml:space="preserve"> </v>
      </c>
      <c r="J36" s="19"/>
      <c r="K36" s="19"/>
      <c r="L36" s="1"/>
      <c r="M36" s="1" t="str">
        <f t="shared" si="3"/>
        <v xml:space="preserve"> </v>
      </c>
      <c r="N36" s="1"/>
      <c r="O36" s="1" t="str">
        <f t="shared" si="4"/>
        <v xml:space="preserve"> </v>
      </c>
      <c r="P36" s="1"/>
      <c r="Q36" s="1" t="str">
        <f t="shared" si="5"/>
        <v xml:space="preserve"> </v>
      </c>
      <c r="R36" s="1"/>
      <c r="S36" s="1"/>
      <c r="T36" s="19"/>
      <c r="U36" s="19" t="str">
        <f t="shared" si="6"/>
        <v xml:space="preserve"> </v>
      </c>
      <c r="V36" s="19"/>
      <c r="W36" s="19" t="str">
        <f t="shared" si="7"/>
        <v xml:space="preserve"> </v>
      </c>
      <c r="X36" s="19"/>
      <c r="Y36" s="19" t="str">
        <f t="shared" si="8"/>
        <v xml:space="preserve"> </v>
      </c>
      <c r="Z36" s="19"/>
      <c r="AA36" s="19"/>
      <c r="AB36" s="15"/>
      <c r="AC36" s="15" t="str">
        <f t="shared" si="9"/>
        <v xml:space="preserve"> </v>
      </c>
      <c r="AD36" s="15"/>
      <c r="AE36" s="15" t="str">
        <f t="shared" si="10"/>
        <v xml:space="preserve"> </v>
      </c>
      <c r="AF36" s="15"/>
      <c r="AG36" s="15" t="str">
        <f t="shared" si="11"/>
        <v xml:space="preserve"> </v>
      </c>
      <c r="AH36" s="15"/>
      <c r="AI36" s="15"/>
      <c r="AJ36" s="19"/>
      <c r="AK36" s="19" t="str">
        <f t="shared" si="12"/>
        <v xml:space="preserve"> </v>
      </c>
      <c r="AL36" s="19"/>
      <c r="AM36" s="19" t="str">
        <f t="shared" si="13"/>
        <v xml:space="preserve"> </v>
      </c>
      <c r="AN36" s="19"/>
      <c r="AO36" s="19" t="str">
        <f t="shared" si="14"/>
        <v xml:space="preserve"> </v>
      </c>
      <c r="AP36" s="19"/>
      <c r="AQ36" s="19"/>
      <c r="AR36" s="15"/>
      <c r="AS36" s="15" t="str">
        <f t="shared" si="15"/>
        <v xml:space="preserve"> </v>
      </c>
      <c r="AT36" s="15"/>
      <c r="AU36" s="15" t="str">
        <f t="shared" si="16"/>
        <v xml:space="preserve"> </v>
      </c>
      <c r="AV36" s="15"/>
      <c r="AW36" s="15" t="str">
        <f t="shared" si="17"/>
        <v xml:space="preserve"> </v>
      </c>
      <c r="AX36" s="15"/>
      <c r="AY36" s="15"/>
    </row>
    <row r="37" spans="1:51" ht="16.5" thickBot="1">
      <c r="A37" s="8">
        <v>31</v>
      </c>
      <c r="B37" s="9">
        <v>723714114032</v>
      </c>
      <c r="C37" s="11" t="s">
        <v>42</v>
      </c>
      <c r="D37" s="29"/>
      <c r="E37" s="19" t="str">
        <f t="shared" si="0"/>
        <v xml:space="preserve"> </v>
      </c>
      <c r="F37" s="29"/>
      <c r="G37" s="19" t="str">
        <f t="shared" si="1"/>
        <v xml:space="preserve"> </v>
      </c>
      <c r="H37" s="29"/>
      <c r="I37" s="19" t="str">
        <f t="shared" si="2"/>
        <v xml:space="preserve"> </v>
      </c>
      <c r="J37" s="19"/>
      <c r="K37" s="19"/>
      <c r="L37" s="1"/>
      <c r="M37" s="1" t="str">
        <f t="shared" si="3"/>
        <v xml:space="preserve"> </v>
      </c>
      <c r="N37" s="1"/>
      <c r="O37" s="1" t="str">
        <f t="shared" si="4"/>
        <v xml:space="preserve"> </v>
      </c>
      <c r="P37" s="1"/>
      <c r="Q37" s="1" t="str">
        <f t="shared" si="5"/>
        <v xml:space="preserve"> </v>
      </c>
      <c r="R37" s="1"/>
      <c r="S37" s="1"/>
      <c r="T37" s="19"/>
      <c r="U37" s="19" t="str">
        <f t="shared" si="6"/>
        <v xml:space="preserve"> </v>
      </c>
      <c r="V37" s="19"/>
      <c r="W37" s="19" t="str">
        <f t="shared" si="7"/>
        <v xml:space="preserve"> </v>
      </c>
      <c r="X37" s="19"/>
      <c r="Y37" s="19" t="str">
        <f t="shared" si="8"/>
        <v xml:space="preserve"> </v>
      </c>
      <c r="Z37" s="19"/>
      <c r="AA37" s="19"/>
      <c r="AB37" s="15"/>
      <c r="AC37" s="15" t="str">
        <f t="shared" si="9"/>
        <v xml:space="preserve"> </v>
      </c>
      <c r="AD37" s="15"/>
      <c r="AE37" s="15" t="str">
        <f t="shared" si="10"/>
        <v xml:space="preserve"> </v>
      </c>
      <c r="AF37" s="15"/>
      <c r="AG37" s="15" t="str">
        <f t="shared" si="11"/>
        <v xml:space="preserve"> </v>
      </c>
      <c r="AH37" s="15"/>
      <c r="AI37" s="15"/>
      <c r="AJ37" s="19"/>
      <c r="AK37" s="19" t="str">
        <f t="shared" si="12"/>
        <v xml:space="preserve"> </v>
      </c>
      <c r="AL37" s="19"/>
      <c r="AM37" s="19" t="str">
        <f t="shared" si="13"/>
        <v xml:space="preserve"> </v>
      </c>
      <c r="AN37" s="19"/>
      <c r="AO37" s="19" t="str">
        <f t="shared" si="14"/>
        <v xml:space="preserve"> </v>
      </c>
      <c r="AP37" s="19"/>
      <c r="AQ37" s="19"/>
      <c r="AR37" s="15"/>
      <c r="AS37" s="15" t="str">
        <f t="shared" si="15"/>
        <v xml:space="preserve"> </v>
      </c>
      <c r="AT37" s="15"/>
      <c r="AU37" s="15" t="str">
        <f t="shared" si="16"/>
        <v xml:space="preserve"> </v>
      </c>
      <c r="AV37" s="15"/>
      <c r="AW37" s="15" t="str">
        <f t="shared" si="17"/>
        <v xml:space="preserve"> </v>
      </c>
      <c r="AX37" s="15"/>
      <c r="AY37" s="15"/>
    </row>
    <row r="38" spans="1:51" ht="16.5" thickBot="1">
      <c r="A38" s="8">
        <v>32</v>
      </c>
      <c r="B38" s="9">
        <v>723714114033</v>
      </c>
      <c r="C38" s="11" t="s">
        <v>43</v>
      </c>
      <c r="D38" s="29"/>
      <c r="E38" s="19" t="str">
        <f t="shared" si="0"/>
        <v xml:space="preserve"> </v>
      </c>
      <c r="F38" s="29"/>
      <c r="G38" s="19" t="str">
        <f t="shared" si="1"/>
        <v xml:space="preserve"> </v>
      </c>
      <c r="H38" s="29"/>
      <c r="I38" s="19" t="str">
        <f t="shared" si="2"/>
        <v xml:space="preserve"> </v>
      </c>
      <c r="J38" s="19"/>
      <c r="K38" s="19"/>
      <c r="L38" s="1"/>
      <c r="M38" s="1" t="str">
        <f t="shared" si="3"/>
        <v xml:space="preserve"> </v>
      </c>
      <c r="N38" s="1"/>
      <c r="O38" s="1" t="str">
        <f t="shared" si="4"/>
        <v xml:space="preserve"> </v>
      </c>
      <c r="P38" s="1"/>
      <c r="Q38" s="1" t="str">
        <f t="shared" si="5"/>
        <v xml:space="preserve"> </v>
      </c>
      <c r="R38" s="1"/>
      <c r="S38" s="1"/>
      <c r="T38" s="19"/>
      <c r="U38" s="19" t="str">
        <f t="shared" si="6"/>
        <v xml:space="preserve"> </v>
      </c>
      <c r="V38" s="19"/>
      <c r="W38" s="19" t="str">
        <f t="shared" si="7"/>
        <v xml:space="preserve"> </v>
      </c>
      <c r="X38" s="19"/>
      <c r="Y38" s="19" t="str">
        <f t="shared" si="8"/>
        <v xml:space="preserve"> </v>
      </c>
      <c r="Z38" s="19"/>
      <c r="AA38" s="19"/>
      <c r="AB38" s="15"/>
      <c r="AC38" s="15" t="str">
        <f t="shared" si="9"/>
        <v xml:space="preserve"> </v>
      </c>
      <c r="AD38" s="15"/>
      <c r="AE38" s="15" t="str">
        <f t="shared" si="10"/>
        <v xml:space="preserve"> </v>
      </c>
      <c r="AF38" s="15"/>
      <c r="AG38" s="15" t="str">
        <f t="shared" si="11"/>
        <v xml:space="preserve"> </v>
      </c>
      <c r="AH38" s="15"/>
      <c r="AI38" s="15"/>
      <c r="AJ38" s="19"/>
      <c r="AK38" s="19" t="str">
        <f t="shared" si="12"/>
        <v xml:space="preserve"> </v>
      </c>
      <c r="AL38" s="19"/>
      <c r="AM38" s="19" t="str">
        <f t="shared" si="13"/>
        <v xml:space="preserve"> </v>
      </c>
      <c r="AN38" s="19"/>
      <c r="AO38" s="19" t="str">
        <f t="shared" si="14"/>
        <v xml:space="preserve"> </v>
      </c>
      <c r="AP38" s="19"/>
      <c r="AQ38" s="19"/>
      <c r="AR38" s="15"/>
      <c r="AS38" s="15" t="str">
        <f t="shared" si="15"/>
        <v xml:space="preserve"> </v>
      </c>
      <c r="AT38" s="15"/>
      <c r="AU38" s="15" t="str">
        <f t="shared" si="16"/>
        <v xml:space="preserve"> </v>
      </c>
      <c r="AV38" s="15"/>
      <c r="AW38" s="15" t="str">
        <f t="shared" si="17"/>
        <v xml:space="preserve"> </v>
      </c>
      <c r="AX38" s="15"/>
      <c r="AY38" s="15"/>
    </row>
    <row r="39" spans="1:51" ht="16.5" thickBot="1">
      <c r="A39" s="8">
        <v>33</v>
      </c>
      <c r="B39" s="9">
        <v>723714114034</v>
      </c>
      <c r="C39" s="11" t="s">
        <v>44</v>
      </c>
      <c r="D39" s="29"/>
      <c r="E39" s="19" t="str">
        <f t="shared" si="0"/>
        <v xml:space="preserve"> </v>
      </c>
      <c r="F39" s="29"/>
      <c r="G39" s="19" t="str">
        <f t="shared" si="1"/>
        <v xml:space="preserve"> </v>
      </c>
      <c r="H39" s="29"/>
      <c r="I39" s="19" t="str">
        <f t="shared" si="2"/>
        <v xml:space="preserve"> </v>
      </c>
      <c r="J39" s="19"/>
      <c r="K39" s="19"/>
      <c r="L39" s="1"/>
      <c r="M39" s="1" t="str">
        <f t="shared" si="3"/>
        <v xml:space="preserve"> </v>
      </c>
      <c r="N39" s="1"/>
      <c r="O39" s="1" t="str">
        <f t="shared" si="4"/>
        <v xml:space="preserve"> </v>
      </c>
      <c r="P39" s="1"/>
      <c r="Q39" s="1" t="str">
        <f t="shared" si="5"/>
        <v xml:space="preserve"> </v>
      </c>
      <c r="R39" s="1"/>
      <c r="S39" s="1"/>
      <c r="T39" s="19"/>
      <c r="U39" s="19" t="str">
        <f t="shared" si="6"/>
        <v xml:space="preserve"> </v>
      </c>
      <c r="V39" s="19"/>
      <c r="W39" s="19" t="str">
        <f t="shared" si="7"/>
        <v xml:space="preserve"> </v>
      </c>
      <c r="X39" s="19"/>
      <c r="Y39" s="19" t="str">
        <f t="shared" si="8"/>
        <v xml:space="preserve"> </v>
      </c>
      <c r="Z39" s="19"/>
      <c r="AA39" s="19"/>
      <c r="AB39" s="15"/>
      <c r="AC39" s="15" t="str">
        <f t="shared" si="9"/>
        <v xml:space="preserve"> </v>
      </c>
      <c r="AD39" s="15"/>
      <c r="AE39" s="15" t="str">
        <f t="shared" si="10"/>
        <v xml:space="preserve"> </v>
      </c>
      <c r="AF39" s="15"/>
      <c r="AG39" s="15" t="str">
        <f t="shared" si="11"/>
        <v xml:space="preserve"> </v>
      </c>
      <c r="AH39" s="15"/>
      <c r="AI39" s="15"/>
      <c r="AJ39" s="19"/>
      <c r="AK39" s="19" t="str">
        <f t="shared" si="12"/>
        <v xml:space="preserve"> </v>
      </c>
      <c r="AL39" s="19"/>
      <c r="AM39" s="19" t="str">
        <f t="shared" si="13"/>
        <v xml:space="preserve"> </v>
      </c>
      <c r="AN39" s="19"/>
      <c r="AO39" s="19" t="str">
        <f t="shared" si="14"/>
        <v xml:space="preserve"> </v>
      </c>
      <c r="AP39" s="19"/>
      <c r="AQ39" s="19"/>
      <c r="AR39" s="15"/>
      <c r="AS39" s="15" t="str">
        <f t="shared" si="15"/>
        <v xml:space="preserve"> </v>
      </c>
      <c r="AT39" s="15"/>
      <c r="AU39" s="15" t="str">
        <f t="shared" si="16"/>
        <v xml:space="preserve"> </v>
      </c>
      <c r="AV39" s="15"/>
      <c r="AW39" s="15" t="str">
        <f t="shared" si="17"/>
        <v xml:space="preserve"> </v>
      </c>
      <c r="AX39" s="15"/>
      <c r="AY39" s="15"/>
    </row>
    <row r="40" spans="1:51" ht="16.5" thickBot="1">
      <c r="A40" s="8">
        <v>34</v>
      </c>
      <c r="B40" s="9">
        <v>723714114035</v>
      </c>
      <c r="C40" s="11" t="s">
        <v>45</v>
      </c>
      <c r="D40" s="29"/>
      <c r="E40" s="19" t="str">
        <f t="shared" si="0"/>
        <v xml:space="preserve"> </v>
      </c>
      <c r="F40" s="29"/>
      <c r="G40" s="19" t="str">
        <f t="shared" si="1"/>
        <v xml:space="preserve"> </v>
      </c>
      <c r="H40" s="29"/>
      <c r="I40" s="19" t="str">
        <f t="shared" si="2"/>
        <v xml:space="preserve"> </v>
      </c>
      <c r="J40" s="19"/>
      <c r="K40" s="19"/>
      <c r="L40" s="1"/>
      <c r="M40" s="1" t="str">
        <f t="shared" si="3"/>
        <v xml:space="preserve"> </v>
      </c>
      <c r="N40" s="1"/>
      <c r="O40" s="1" t="str">
        <f t="shared" si="4"/>
        <v xml:space="preserve"> </v>
      </c>
      <c r="P40" s="1"/>
      <c r="Q40" s="1" t="str">
        <f t="shared" si="5"/>
        <v xml:space="preserve"> </v>
      </c>
      <c r="R40" s="1"/>
      <c r="S40" s="1"/>
      <c r="T40" s="19"/>
      <c r="U40" s="19" t="str">
        <f t="shared" si="6"/>
        <v xml:space="preserve"> </v>
      </c>
      <c r="V40" s="19"/>
      <c r="W40" s="19" t="str">
        <f t="shared" si="7"/>
        <v xml:space="preserve"> </v>
      </c>
      <c r="X40" s="19"/>
      <c r="Y40" s="19" t="str">
        <f t="shared" si="8"/>
        <v xml:space="preserve"> </v>
      </c>
      <c r="Z40" s="19"/>
      <c r="AA40" s="19"/>
      <c r="AB40" s="15"/>
      <c r="AC40" s="15" t="str">
        <f t="shared" si="9"/>
        <v xml:space="preserve"> </v>
      </c>
      <c r="AD40" s="15"/>
      <c r="AE40" s="15" t="str">
        <f t="shared" si="10"/>
        <v xml:space="preserve"> </v>
      </c>
      <c r="AF40" s="15"/>
      <c r="AG40" s="15" t="str">
        <f t="shared" si="11"/>
        <v xml:space="preserve"> </v>
      </c>
      <c r="AH40" s="15"/>
      <c r="AI40" s="15"/>
      <c r="AJ40" s="19"/>
      <c r="AK40" s="19" t="str">
        <f t="shared" si="12"/>
        <v xml:space="preserve"> </v>
      </c>
      <c r="AL40" s="19"/>
      <c r="AM40" s="19" t="str">
        <f t="shared" si="13"/>
        <v xml:space="preserve"> </v>
      </c>
      <c r="AN40" s="19"/>
      <c r="AO40" s="19" t="str">
        <f t="shared" si="14"/>
        <v xml:space="preserve"> </v>
      </c>
      <c r="AP40" s="19"/>
      <c r="AQ40" s="19"/>
      <c r="AR40" s="15"/>
      <c r="AS40" s="15" t="str">
        <f t="shared" si="15"/>
        <v xml:space="preserve"> </v>
      </c>
      <c r="AT40" s="15"/>
      <c r="AU40" s="15" t="str">
        <f t="shared" si="16"/>
        <v xml:space="preserve"> </v>
      </c>
      <c r="AV40" s="15"/>
      <c r="AW40" s="15" t="str">
        <f t="shared" si="17"/>
        <v xml:space="preserve"> </v>
      </c>
      <c r="AX40" s="15"/>
      <c r="AY40" s="15"/>
    </row>
    <row r="41" spans="1:51" ht="16.5" thickBot="1">
      <c r="A41" s="8">
        <v>35</v>
      </c>
      <c r="B41" s="9">
        <v>723714114036</v>
      </c>
      <c r="C41" s="11" t="s">
        <v>46</v>
      </c>
      <c r="D41" s="29"/>
      <c r="E41" s="19" t="str">
        <f t="shared" si="0"/>
        <v xml:space="preserve"> </v>
      </c>
      <c r="F41" s="29"/>
      <c r="G41" s="19" t="str">
        <f t="shared" si="1"/>
        <v xml:space="preserve"> </v>
      </c>
      <c r="H41" s="29"/>
      <c r="I41" s="19" t="str">
        <f t="shared" si="2"/>
        <v xml:space="preserve"> </v>
      </c>
      <c r="J41" s="19"/>
      <c r="K41" s="19"/>
      <c r="L41" s="1"/>
      <c r="M41" s="1" t="str">
        <f t="shared" si="3"/>
        <v xml:space="preserve"> </v>
      </c>
      <c r="N41" s="1"/>
      <c r="O41" s="1" t="str">
        <f t="shared" si="4"/>
        <v xml:space="preserve"> </v>
      </c>
      <c r="P41" s="1"/>
      <c r="Q41" s="1" t="str">
        <f t="shared" si="5"/>
        <v xml:space="preserve"> </v>
      </c>
      <c r="R41" s="1"/>
      <c r="S41" s="1"/>
      <c r="T41" s="19"/>
      <c r="U41" s="19" t="str">
        <f t="shared" si="6"/>
        <v xml:space="preserve"> </v>
      </c>
      <c r="V41" s="19"/>
      <c r="W41" s="19" t="str">
        <f t="shared" si="7"/>
        <v xml:space="preserve"> </v>
      </c>
      <c r="X41" s="19"/>
      <c r="Y41" s="19" t="str">
        <f t="shared" si="8"/>
        <v xml:space="preserve"> </v>
      </c>
      <c r="Z41" s="19"/>
      <c r="AA41" s="19"/>
      <c r="AB41" s="15"/>
      <c r="AC41" s="15" t="str">
        <f t="shared" si="9"/>
        <v xml:space="preserve"> </v>
      </c>
      <c r="AD41" s="15"/>
      <c r="AE41" s="15" t="str">
        <f t="shared" si="10"/>
        <v xml:space="preserve"> </v>
      </c>
      <c r="AF41" s="15"/>
      <c r="AG41" s="15" t="str">
        <f t="shared" si="11"/>
        <v xml:space="preserve"> </v>
      </c>
      <c r="AH41" s="15"/>
      <c r="AI41" s="15"/>
      <c r="AJ41" s="19"/>
      <c r="AK41" s="19" t="str">
        <f t="shared" si="12"/>
        <v xml:space="preserve"> </v>
      </c>
      <c r="AL41" s="19"/>
      <c r="AM41" s="19" t="str">
        <f t="shared" si="13"/>
        <v xml:space="preserve"> </v>
      </c>
      <c r="AN41" s="19"/>
      <c r="AO41" s="19" t="str">
        <f t="shared" si="14"/>
        <v xml:space="preserve"> </v>
      </c>
      <c r="AP41" s="19"/>
      <c r="AQ41" s="19"/>
      <c r="AR41" s="15"/>
      <c r="AS41" s="15" t="str">
        <f t="shared" si="15"/>
        <v xml:space="preserve"> </v>
      </c>
      <c r="AT41" s="15"/>
      <c r="AU41" s="15" t="str">
        <f t="shared" si="16"/>
        <v xml:space="preserve"> </v>
      </c>
      <c r="AV41" s="15"/>
      <c r="AW41" s="15" t="str">
        <f t="shared" si="17"/>
        <v xml:space="preserve"> </v>
      </c>
      <c r="AX41" s="15"/>
      <c r="AY41" s="15"/>
    </row>
    <row r="42" spans="1:51" ht="16.5" thickBot="1">
      <c r="A42" s="8">
        <v>36</v>
      </c>
      <c r="B42" s="9">
        <v>723714114037</v>
      </c>
      <c r="C42" s="11" t="s">
        <v>47</v>
      </c>
      <c r="D42" s="29"/>
      <c r="E42" s="19" t="str">
        <f t="shared" si="0"/>
        <v xml:space="preserve"> </v>
      </c>
      <c r="F42" s="29"/>
      <c r="G42" s="19" t="str">
        <f t="shared" si="1"/>
        <v xml:space="preserve"> </v>
      </c>
      <c r="H42" s="29"/>
      <c r="I42" s="19" t="str">
        <f t="shared" si="2"/>
        <v xml:space="preserve"> </v>
      </c>
      <c r="J42" s="19"/>
      <c r="K42" s="19"/>
      <c r="L42" s="1"/>
      <c r="M42" s="1" t="str">
        <f t="shared" si="3"/>
        <v xml:space="preserve"> </v>
      </c>
      <c r="N42" s="1"/>
      <c r="O42" s="1" t="str">
        <f t="shared" si="4"/>
        <v xml:space="preserve"> </v>
      </c>
      <c r="P42" s="1"/>
      <c r="Q42" s="1" t="str">
        <f t="shared" si="5"/>
        <v xml:space="preserve"> </v>
      </c>
      <c r="R42" s="1"/>
      <c r="S42" s="1"/>
      <c r="T42" s="19"/>
      <c r="U42" s="19" t="str">
        <f t="shared" si="6"/>
        <v xml:space="preserve"> </v>
      </c>
      <c r="V42" s="19"/>
      <c r="W42" s="19" t="str">
        <f t="shared" si="7"/>
        <v xml:space="preserve"> </v>
      </c>
      <c r="X42" s="19"/>
      <c r="Y42" s="19" t="str">
        <f t="shared" si="8"/>
        <v xml:space="preserve"> </v>
      </c>
      <c r="Z42" s="19"/>
      <c r="AA42" s="19"/>
      <c r="AB42" s="15"/>
      <c r="AC42" s="15" t="str">
        <f t="shared" si="9"/>
        <v xml:space="preserve"> </v>
      </c>
      <c r="AD42" s="15"/>
      <c r="AE42" s="15" t="str">
        <f t="shared" si="10"/>
        <v xml:space="preserve"> </v>
      </c>
      <c r="AF42" s="15"/>
      <c r="AG42" s="15" t="str">
        <f t="shared" si="11"/>
        <v xml:space="preserve"> </v>
      </c>
      <c r="AH42" s="15"/>
      <c r="AI42" s="15"/>
      <c r="AJ42" s="19"/>
      <c r="AK42" s="19" t="str">
        <f t="shared" si="12"/>
        <v xml:space="preserve"> </v>
      </c>
      <c r="AL42" s="19"/>
      <c r="AM42" s="19" t="str">
        <f t="shared" si="13"/>
        <v xml:space="preserve"> </v>
      </c>
      <c r="AN42" s="19"/>
      <c r="AO42" s="19" t="str">
        <f t="shared" si="14"/>
        <v xml:space="preserve"> </v>
      </c>
      <c r="AP42" s="19"/>
      <c r="AQ42" s="19"/>
      <c r="AR42" s="15"/>
      <c r="AS42" s="15" t="str">
        <f t="shared" si="15"/>
        <v xml:space="preserve"> </v>
      </c>
      <c r="AT42" s="15"/>
      <c r="AU42" s="15" t="str">
        <f t="shared" si="16"/>
        <v xml:space="preserve"> </v>
      </c>
      <c r="AV42" s="15"/>
      <c r="AW42" s="15" t="str">
        <f t="shared" si="17"/>
        <v xml:space="preserve"> </v>
      </c>
      <c r="AX42" s="15"/>
      <c r="AY42" s="15"/>
    </row>
    <row r="43" spans="1:51" ht="16.5" thickBot="1">
      <c r="A43" s="8">
        <v>37</v>
      </c>
      <c r="B43" s="9">
        <v>723714114038</v>
      </c>
      <c r="C43" s="11" t="s">
        <v>48</v>
      </c>
      <c r="D43" s="29"/>
      <c r="E43" s="19" t="str">
        <f t="shared" si="0"/>
        <v xml:space="preserve"> </v>
      </c>
      <c r="F43" s="29"/>
      <c r="G43" s="19" t="str">
        <f t="shared" si="1"/>
        <v xml:space="preserve"> </v>
      </c>
      <c r="H43" s="29"/>
      <c r="I43" s="19" t="str">
        <f t="shared" si="2"/>
        <v xml:space="preserve"> </v>
      </c>
      <c r="J43" s="19"/>
      <c r="K43" s="19"/>
      <c r="L43" s="1"/>
      <c r="M43" s="1" t="str">
        <f t="shared" si="3"/>
        <v xml:space="preserve"> </v>
      </c>
      <c r="N43" s="1"/>
      <c r="O43" s="1" t="str">
        <f t="shared" si="4"/>
        <v xml:space="preserve"> </v>
      </c>
      <c r="P43" s="1"/>
      <c r="Q43" s="1" t="str">
        <f t="shared" si="5"/>
        <v xml:space="preserve"> </v>
      </c>
      <c r="R43" s="1"/>
      <c r="S43" s="1"/>
      <c r="T43" s="19"/>
      <c r="U43" s="19" t="str">
        <f t="shared" si="6"/>
        <v xml:space="preserve"> </v>
      </c>
      <c r="V43" s="19"/>
      <c r="W43" s="19" t="str">
        <f t="shared" si="7"/>
        <v xml:space="preserve"> </v>
      </c>
      <c r="X43" s="19"/>
      <c r="Y43" s="19" t="str">
        <f t="shared" si="8"/>
        <v xml:space="preserve"> </v>
      </c>
      <c r="Z43" s="19"/>
      <c r="AA43" s="19"/>
      <c r="AB43" s="15"/>
      <c r="AC43" s="15" t="str">
        <f t="shared" si="9"/>
        <v xml:space="preserve"> </v>
      </c>
      <c r="AD43" s="15"/>
      <c r="AE43" s="15" t="str">
        <f t="shared" si="10"/>
        <v xml:space="preserve"> </v>
      </c>
      <c r="AF43" s="15"/>
      <c r="AG43" s="15" t="str">
        <f t="shared" si="11"/>
        <v xml:space="preserve"> </v>
      </c>
      <c r="AH43" s="15"/>
      <c r="AI43" s="15"/>
      <c r="AJ43" s="19"/>
      <c r="AK43" s="19" t="str">
        <f t="shared" si="12"/>
        <v xml:space="preserve"> </v>
      </c>
      <c r="AL43" s="19"/>
      <c r="AM43" s="19" t="str">
        <f t="shared" si="13"/>
        <v xml:space="preserve"> </v>
      </c>
      <c r="AN43" s="19"/>
      <c r="AO43" s="19" t="str">
        <f t="shared" si="14"/>
        <v xml:space="preserve"> </v>
      </c>
      <c r="AP43" s="19"/>
      <c r="AQ43" s="19"/>
      <c r="AR43" s="15"/>
      <c r="AS43" s="15" t="str">
        <f t="shared" si="15"/>
        <v xml:space="preserve"> </v>
      </c>
      <c r="AT43" s="15"/>
      <c r="AU43" s="15" t="str">
        <f t="shared" si="16"/>
        <v xml:space="preserve"> </v>
      </c>
      <c r="AV43" s="15"/>
      <c r="AW43" s="15" t="str">
        <f t="shared" si="17"/>
        <v xml:space="preserve"> </v>
      </c>
      <c r="AX43" s="15"/>
      <c r="AY43" s="15"/>
    </row>
    <row r="44" spans="1:51" ht="16.5" thickBot="1">
      <c r="A44" s="8">
        <v>38</v>
      </c>
      <c r="B44" s="9">
        <v>723714114039</v>
      </c>
      <c r="C44" s="11" t="s">
        <v>49</v>
      </c>
      <c r="D44" s="29"/>
      <c r="E44" s="19" t="str">
        <f t="shared" si="0"/>
        <v xml:space="preserve"> </v>
      </c>
      <c r="F44" s="29"/>
      <c r="G44" s="19" t="str">
        <f t="shared" si="1"/>
        <v xml:space="preserve"> </v>
      </c>
      <c r="H44" s="29"/>
      <c r="I44" s="19" t="str">
        <f t="shared" si="2"/>
        <v xml:space="preserve"> </v>
      </c>
      <c r="J44" s="19"/>
      <c r="K44" s="19"/>
      <c r="L44" s="1"/>
      <c r="M44" s="1" t="str">
        <f t="shared" si="3"/>
        <v xml:space="preserve"> </v>
      </c>
      <c r="N44" s="1"/>
      <c r="O44" s="1" t="str">
        <f t="shared" si="4"/>
        <v xml:space="preserve"> </v>
      </c>
      <c r="P44" s="1"/>
      <c r="Q44" s="1" t="str">
        <f t="shared" si="5"/>
        <v xml:space="preserve"> </v>
      </c>
      <c r="R44" s="1"/>
      <c r="S44" s="1"/>
      <c r="T44" s="19"/>
      <c r="U44" s="19" t="str">
        <f t="shared" si="6"/>
        <v xml:space="preserve"> </v>
      </c>
      <c r="V44" s="19"/>
      <c r="W44" s="19" t="str">
        <f t="shared" si="7"/>
        <v xml:space="preserve"> </v>
      </c>
      <c r="X44" s="19"/>
      <c r="Y44" s="19" t="str">
        <f t="shared" si="8"/>
        <v xml:space="preserve"> </v>
      </c>
      <c r="Z44" s="19"/>
      <c r="AA44" s="19"/>
      <c r="AB44" s="15"/>
      <c r="AC44" s="15" t="str">
        <f t="shared" si="9"/>
        <v xml:space="preserve"> </v>
      </c>
      <c r="AD44" s="15"/>
      <c r="AE44" s="15" t="str">
        <f t="shared" si="10"/>
        <v xml:space="preserve"> </v>
      </c>
      <c r="AF44" s="15"/>
      <c r="AG44" s="15" t="str">
        <f t="shared" si="11"/>
        <v xml:space="preserve"> </v>
      </c>
      <c r="AH44" s="15"/>
      <c r="AI44" s="15"/>
      <c r="AJ44" s="19"/>
      <c r="AK44" s="19" t="str">
        <f t="shared" si="12"/>
        <v xml:space="preserve"> </v>
      </c>
      <c r="AL44" s="19"/>
      <c r="AM44" s="19" t="str">
        <f t="shared" si="13"/>
        <v xml:space="preserve"> </v>
      </c>
      <c r="AN44" s="19"/>
      <c r="AO44" s="19" t="str">
        <f t="shared" si="14"/>
        <v xml:space="preserve"> </v>
      </c>
      <c r="AP44" s="19"/>
      <c r="AQ44" s="19"/>
      <c r="AR44" s="15"/>
      <c r="AS44" s="15" t="str">
        <f t="shared" si="15"/>
        <v xml:space="preserve"> </v>
      </c>
      <c r="AT44" s="15"/>
      <c r="AU44" s="15" t="str">
        <f t="shared" si="16"/>
        <v xml:space="preserve"> </v>
      </c>
      <c r="AV44" s="15"/>
      <c r="AW44" s="15" t="str">
        <f t="shared" si="17"/>
        <v xml:space="preserve"> </v>
      </c>
      <c r="AX44" s="15"/>
      <c r="AY44" s="15"/>
    </row>
    <row r="45" spans="1:51" ht="16.5" thickBot="1">
      <c r="A45" s="8">
        <v>39</v>
      </c>
      <c r="B45" s="9">
        <v>723714114040</v>
      </c>
      <c r="C45" s="11" t="s">
        <v>50</v>
      </c>
      <c r="D45" s="29"/>
      <c r="E45" s="19" t="str">
        <f t="shared" si="0"/>
        <v xml:space="preserve"> </v>
      </c>
      <c r="F45" s="29"/>
      <c r="G45" s="19" t="str">
        <f t="shared" si="1"/>
        <v xml:space="preserve"> </v>
      </c>
      <c r="H45" s="29"/>
      <c r="I45" s="19" t="str">
        <f t="shared" si="2"/>
        <v xml:space="preserve"> </v>
      </c>
      <c r="J45" s="19"/>
      <c r="K45" s="19"/>
      <c r="L45" s="1"/>
      <c r="M45" s="1" t="str">
        <f t="shared" si="3"/>
        <v xml:space="preserve"> </v>
      </c>
      <c r="N45" s="1"/>
      <c r="O45" s="1" t="str">
        <f t="shared" si="4"/>
        <v xml:space="preserve"> </v>
      </c>
      <c r="P45" s="1"/>
      <c r="Q45" s="1" t="str">
        <f t="shared" si="5"/>
        <v xml:space="preserve"> </v>
      </c>
      <c r="R45" s="1"/>
      <c r="S45" s="1"/>
      <c r="T45" s="19"/>
      <c r="U45" s="19" t="str">
        <f t="shared" si="6"/>
        <v xml:space="preserve"> </v>
      </c>
      <c r="V45" s="19"/>
      <c r="W45" s="19" t="str">
        <f t="shared" si="7"/>
        <v xml:space="preserve"> </v>
      </c>
      <c r="X45" s="19"/>
      <c r="Y45" s="19" t="str">
        <f t="shared" si="8"/>
        <v xml:space="preserve"> </v>
      </c>
      <c r="Z45" s="19"/>
      <c r="AA45" s="19"/>
      <c r="AB45" s="15"/>
      <c r="AC45" s="15" t="str">
        <f t="shared" si="9"/>
        <v xml:space="preserve"> </v>
      </c>
      <c r="AD45" s="15"/>
      <c r="AE45" s="15" t="str">
        <f t="shared" si="10"/>
        <v xml:space="preserve"> </v>
      </c>
      <c r="AF45" s="15"/>
      <c r="AG45" s="15" t="str">
        <f t="shared" si="11"/>
        <v xml:space="preserve"> </v>
      </c>
      <c r="AH45" s="15"/>
      <c r="AI45" s="15"/>
      <c r="AJ45" s="19"/>
      <c r="AK45" s="19" t="str">
        <f t="shared" si="12"/>
        <v xml:space="preserve"> </v>
      </c>
      <c r="AL45" s="19"/>
      <c r="AM45" s="19" t="str">
        <f t="shared" si="13"/>
        <v xml:space="preserve"> </v>
      </c>
      <c r="AN45" s="19"/>
      <c r="AO45" s="19" t="str">
        <f t="shared" si="14"/>
        <v xml:space="preserve"> </v>
      </c>
      <c r="AP45" s="19"/>
      <c r="AQ45" s="19"/>
      <c r="AR45" s="15"/>
      <c r="AS45" s="15" t="str">
        <f t="shared" si="15"/>
        <v xml:space="preserve"> </v>
      </c>
      <c r="AT45" s="15"/>
      <c r="AU45" s="15" t="str">
        <f t="shared" si="16"/>
        <v xml:space="preserve"> </v>
      </c>
      <c r="AV45" s="15"/>
      <c r="AW45" s="15" t="str">
        <f t="shared" si="17"/>
        <v xml:space="preserve"> </v>
      </c>
      <c r="AX45" s="15"/>
      <c r="AY45" s="15"/>
    </row>
    <row r="46" spans="1:51" ht="16.5" thickBot="1">
      <c r="A46" s="8">
        <v>40</v>
      </c>
      <c r="B46" s="9">
        <v>723714114041</v>
      </c>
      <c r="C46" s="11" t="s">
        <v>51</v>
      </c>
      <c r="D46" s="29"/>
      <c r="E46" s="19" t="str">
        <f t="shared" si="0"/>
        <v xml:space="preserve"> </v>
      </c>
      <c r="F46" s="29"/>
      <c r="G46" s="19" t="str">
        <f t="shared" si="1"/>
        <v xml:space="preserve"> </v>
      </c>
      <c r="H46" s="29"/>
      <c r="I46" s="19" t="str">
        <f t="shared" si="2"/>
        <v xml:space="preserve"> </v>
      </c>
      <c r="J46" s="19"/>
      <c r="K46" s="19"/>
      <c r="L46" s="1"/>
      <c r="M46" s="1" t="str">
        <f t="shared" si="3"/>
        <v xml:space="preserve"> </v>
      </c>
      <c r="N46" s="1"/>
      <c r="O46" s="1" t="str">
        <f t="shared" si="4"/>
        <v xml:space="preserve"> </v>
      </c>
      <c r="P46" s="1"/>
      <c r="Q46" s="1" t="str">
        <f t="shared" si="5"/>
        <v xml:space="preserve"> </v>
      </c>
      <c r="R46" s="1"/>
      <c r="S46" s="1"/>
      <c r="T46" s="19"/>
      <c r="U46" s="19" t="str">
        <f t="shared" si="6"/>
        <v xml:space="preserve"> </v>
      </c>
      <c r="V46" s="19"/>
      <c r="W46" s="19" t="str">
        <f t="shared" si="7"/>
        <v xml:space="preserve"> </v>
      </c>
      <c r="X46" s="19"/>
      <c r="Y46" s="19" t="str">
        <f t="shared" si="8"/>
        <v xml:space="preserve"> </v>
      </c>
      <c r="Z46" s="19"/>
      <c r="AA46" s="19"/>
      <c r="AB46" s="15"/>
      <c r="AC46" s="15" t="str">
        <f t="shared" si="9"/>
        <v xml:space="preserve"> </v>
      </c>
      <c r="AD46" s="15"/>
      <c r="AE46" s="15" t="str">
        <f t="shared" si="10"/>
        <v xml:space="preserve"> </v>
      </c>
      <c r="AF46" s="15"/>
      <c r="AG46" s="15" t="str">
        <f t="shared" si="11"/>
        <v xml:space="preserve"> </v>
      </c>
      <c r="AH46" s="15"/>
      <c r="AI46" s="15"/>
      <c r="AJ46" s="19"/>
      <c r="AK46" s="19" t="str">
        <f t="shared" si="12"/>
        <v xml:space="preserve"> </v>
      </c>
      <c r="AL46" s="19"/>
      <c r="AM46" s="19" t="str">
        <f t="shared" si="13"/>
        <v xml:space="preserve"> </v>
      </c>
      <c r="AN46" s="19"/>
      <c r="AO46" s="19" t="str">
        <f t="shared" si="14"/>
        <v xml:space="preserve"> </v>
      </c>
      <c r="AP46" s="19"/>
      <c r="AQ46" s="19"/>
      <c r="AR46" s="15"/>
      <c r="AS46" s="15" t="str">
        <f t="shared" si="15"/>
        <v xml:space="preserve"> </v>
      </c>
      <c r="AT46" s="15"/>
      <c r="AU46" s="15" t="str">
        <f t="shared" si="16"/>
        <v xml:space="preserve"> </v>
      </c>
      <c r="AV46" s="15"/>
      <c r="AW46" s="15" t="str">
        <f t="shared" si="17"/>
        <v xml:space="preserve"> </v>
      </c>
      <c r="AX46" s="15"/>
      <c r="AY46" s="15"/>
    </row>
    <row r="47" spans="1:51" ht="16.5" thickBot="1">
      <c r="A47" s="8">
        <v>41</v>
      </c>
      <c r="B47" s="9">
        <v>723714114042</v>
      </c>
      <c r="C47" s="11" t="s">
        <v>52</v>
      </c>
      <c r="D47" s="29"/>
      <c r="E47" s="19" t="str">
        <f t="shared" si="0"/>
        <v xml:space="preserve"> </v>
      </c>
      <c r="F47" s="29"/>
      <c r="G47" s="19" t="str">
        <f t="shared" si="1"/>
        <v xml:space="preserve"> </v>
      </c>
      <c r="H47" s="29"/>
      <c r="I47" s="19" t="str">
        <f t="shared" si="2"/>
        <v xml:space="preserve"> </v>
      </c>
      <c r="J47" s="19"/>
      <c r="K47" s="19"/>
      <c r="L47" s="1"/>
      <c r="M47" s="1" t="str">
        <f t="shared" si="3"/>
        <v xml:space="preserve"> </v>
      </c>
      <c r="N47" s="1"/>
      <c r="O47" s="1" t="str">
        <f t="shared" si="4"/>
        <v xml:space="preserve"> </v>
      </c>
      <c r="P47" s="1"/>
      <c r="Q47" s="1" t="str">
        <f t="shared" si="5"/>
        <v xml:space="preserve"> </v>
      </c>
      <c r="R47" s="1"/>
      <c r="S47" s="1"/>
      <c r="T47" s="19"/>
      <c r="U47" s="19" t="str">
        <f t="shared" si="6"/>
        <v xml:space="preserve"> </v>
      </c>
      <c r="V47" s="19"/>
      <c r="W47" s="19" t="str">
        <f t="shared" si="7"/>
        <v xml:space="preserve"> </v>
      </c>
      <c r="X47" s="19"/>
      <c r="Y47" s="19" t="str">
        <f t="shared" si="8"/>
        <v xml:space="preserve"> </v>
      </c>
      <c r="Z47" s="19"/>
      <c r="AA47" s="19"/>
      <c r="AB47" s="15"/>
      <c r="AC47" s="15" t="str">
        <f t="shared" si="9"/>
        <v xml:space="preserve"> </v>
      </c>
      <c r="AD47" s="15"/>
      <c r="AE47" s="15" t="str">
        <f t="shared" si="10"/>
        <v xml:space="preserve"> </v>
      </c>
      <c r="AF47" s="15"/>
      <c r="AG47" s="15" t="str">
        <f t="shared" si="11"/>
        <v xml:space="preserve"> </v>
      </c>
      <c r="AH47" s="15"/>
      <c r="AI47" s="15"/>
      <c r="AJ47" s="19"/>
      <c r="AK47" s="19" t="str">
        <f t="shared" si="12"/>
        <v xml:space="preserve"> </v>
      </c>
      <c r="AL47" s="19"/>
      <c r="AM47" s="19" t="str">
        <f t="shared" si="13"/>
        <v xml:space="preserve"> </v>
      </c>
      <c r="AN47" s="19"/>
      <c r="AO47" s="19" t="str">
        <f t="shared" si="14"/>
        <v xml:space="preserve"> </v>
      </c>
      <c r="AP47" s="19"/>
      <c r="AQ47" s="19"/>
      <c r="AR47" s="15"/>
      <c r="AS47" s="15" t="str">
        <f t="shared" si="15"/>
        <v xml:space="preserve"> </v>
      </c>
      <c r="AT47" s="15"/>
      <c r="AU47" s="15" t="str">
        <f t="shared" si="16"/>
        <v xml:space="preserve"> </v>
      </c>
      <c r="AV47" s="15"/>
      <c r="AW47" s="15" t="str">
        <f t="shared" si="17"/>
        <v xml:space="preserve"> </v>
      </c>
      <c r="AX47" s="15"/>
      <c r="AY47" s="15"/>
    </row>
    <row r="48" spans="1:51" ht="16.5" thickBot="1">
      <c r="A48" s="8">
        <v>42</v>
      </c>
      <c r="B48" s="9">
        <v>723714114043</v>
      </c>
      <c r="C48" s="11" t="s">
        <v>53</v>
      </c>
      <c r="D48" s="29"/>
      <c r="E48" s="19" t="str">
        <f t="shared" si="0"/>
        <v xml:space="preserve"> </v>
      </c>
      <c r="F48" s="29"/>
      <c r="G48" s="19" t="str">
        <f t="shared" si="1"/>
        <v xml:space="preserve"> </v>
      </c>
      <c r="H48" s="29"/>
      <c r="I48" s="19" t="str">
        <f t="shared" si="2"/>
        <v xml:space="preserve"> </v>
      </c>
      <c r="J48" s="19"/>
      <c r="K48" s="19"/>
      <c r="L48" s="1"/>
      <c r="M48" s="1" t="str">
        <f t="shared" si="3"/>
        <v xml:space="preserve"> </v>
      </c>
      <c r="N48" s="1"/>
      <c r="O48" s="1" t="str">
        <f t="shared" si="4"/>
        <v xml:space="preserve"> </v>
      </c>
      <c r="P48" s="1"/>
      <c r="Q48" s="1" t="str">
        <f t="shared" si="5"/>
        <v xml:space="preserve"> </v>
      </c>
      <c r="R48" s="1"/>
      <c r="S48" s="1"/>
      <c r="T48" s="19"/>
      <c r="U48" s="19" t="str">
        <f t="shared" si="6"/>
        <v xml:space="preserve"> </v>
      </c>
      <c r="V48" s="19"/>
      <c r="W48" s="19" t="str">
        <f t="shared" si="7"/>
        <v xml:space="preserve"> </v>
      </c>
      <c r="X48" s="19"/>
      <c r="Y48" s="19" t="str">
        <f t="shared" si="8"/>
        <v xml:space="preserve"> </v>
      </c>
      <c r="Z48" s="19"/>
      <c r="AA48" s="19"/>
      <c r="AB48" s="15"/>
      <c r="AC48" s="15" t="str">
        <f t="shared" si="9"/>
        <v xml:space="preserve"> </v>
      </c>
      <c r="AD48" s="15"/>
      <c r="AE48" s="15" t="str">
        <f t="shared" si="10"/>
        <v xml:space="preserve"> </v>
      </c>
      <c r="AF48" s="15"/>
      <c r="AG48" s="15" t="str">
        <f t="shared" si="11"/>
        <v xml:space="preserve"> </v>
      </c>
      <c r="AH48" s="15"/>
      <c r="AI48" s="15"/>
      <c r="AJ48" s="19"/>
      <c r="AK48" s="19" t="str">
        <f t="shared" si="12"/>
        <v xml:space="preserve"> </v>
      </c>
      <c r="AL48" s="19"/>
      <c r="AM48" s="19" t="str">
        <f t="shared" si="13"/>
        <v xml:space="preserve"> </v>
      </c>
      <c r="AN48" s="19"/>
      <c r="AO48" s="19" t="str">
        <f t="shared" si="14"/>
        <v xml:space="preserve"> </v>
      </c>
      <c r="AP48" s="19"/>
      <c r="AQ48" s="19"/>
      <c r="AR48" s="15"/>
      <c r="AS48" s="15" t="str">
        <f t="shared" si="15"/>
        <v xml:space="preserve"> </v>
      </c>
      <c r="AT48" s="15"/>
      <c r="AU48" s="15" t="str">
        <f t="shared" si="16"/>
        <v xml:space="preserve"> </v>
      </c>
      <c r="AV48" s="15"/>
      <c r="AW48" s="15" t="str">
        <f t="shared" si="17"/>
        <v xml:space="preserve"> </v>
      </c>
      <c r="AX48" s="15"/>
      <c r="AY48" s="15"/>
    </row>
    <row r="49" spans="1:51" ht="16.5" thickBot="1">
      <c r="A49" s="8">
        <v>43</v>
      </c>
      <c r="B49" s="9">
        <v>723714114044</v>
      </c>
      <c r="C49" s="11" t="s">
        <v>54</v>
      </c>
      <c r="D49" s="29"/>
      <c r="E49" s="19" t="str">
        <f t="shared" si="0"/>
        <v xml:space="preserve"> </v>
      </c>
      <c r="F49" s="29"/>
      <c r="G49" s="19" t="str">
        <f t="shared" si="1"/>
        <v xml:space="preserve"> </v>
      </c>
      <c r="H49" s="29"/>
      <c r="I49" s="19" t="str">
        <f t="shared" si="2"/>
        <v xml:space="preserve"> </v>
      </c>
      <c r="J49" s="19"/>
      <c r="K49" s="19"/>
      <c r="L49" s="1"/>
      <c r="M49" s="1" t="str">
        <f t="shared" si="3"/>
        <v xml:space="preserve"> </v>
      </c>
      <c r="N49" s="1"/>
      <c r="O49" s="1" t="str">
        <f t="shared" si="4"/>
        <v xml:space="preserve"> </v>
      </c>
      <c r="P49" s="1"/>
      <c r="Q49" s="1" t="str">
        <f t="shared" si="5"/>
        <v xml:space="preserve"> </v>
      </c>
      <c r="R49" s="1"/>
      <c r="S49" s="1"/>
      <c r="T49" s="19"/>
      <c r="U49" s="19" t="str">
        <f t="shared" si="6"/>
        <v xml:space="preserve"> </v>
      </c>
      <c r="V49" s="19"/>
      <c r="W49" s="19" t="str">
        <f t="shared" si="7"/>
        <v xml:space="preserve"> </v>
      </c>
      <c r="X49" s="19"/>
      <c r="Y49" s="19" t="str">
        <f t="shared" si="8"/>
        <v xml:space="preserve"> </v>
      </c>
      <c r="Z49" s="19"/>
      <c r="AA49" s="19"/>
      <c r="AB49" s="15"/>
      <c r="AC49" s="15" t="str">
        <f t="shared" si="9"/>
        <v xml:space="preserve"> </v>
      </c>
      <c r="AD49" s="15"/>
      <c r="AE49" s="15" t="str">
        <f t="shared" si="10"/>
        <v xml:space="preserve"> </v>
      </c>
      <c r="AF49" s="15"/>
      <c r="AG49" s="15" t="str">
        <f t="shared" si="11"/>
        <v xml:space="preserve"> </v>
      </c>
      <c r="AH49" s="15"/>
      <c r="AI49" s="15"/>
      <c r="AJ49" s="19"/>
      <c r="AK49" s="19" t="str">
        <f t="shared" si="12"/>
        <v xml:space="preserve"> </v>
      </c>
      <c r="AL49" s="19"/>
      <c r="AM49" s="19" t="str">
        <f t="shared" si="13"/>
        <v xml:space="preserve"> </v>
      </c>
      <c r="AN49" s="19"/>
      <c r="AO49" s="19" t="str">
        <f t="shared" si="14"/>
        <v xml:space="preserve"> </v>
      </c>
      <c r="AP49" s="19"/>
      <c r="AQ49" s="19"/>
      <c r="AR49" s="15"/>
      <c r="AS49" s="15" t="str">
        <f t="shared" si="15"/>
        <v xml:space="preserve"> </v>
      </c>
      <c r="AT49" s="15"/>
      <c r="AU49" s="15" t="str">
        <f t="shared" si="16"/>
        <v xml:space="preserve"> </v>
      </c>
      <c r="AV49" s="15"/>
      <c r="AW49" s="15" t="str">
        <f t="shared" si="17"/>
        <v xml:space="preserve"> </v>
      </c>
      <c r="AX49" s="15"/>
      <c r="AY49" s="15"/>
    </row>
    <row r="50" spans="1:51" ht="16.5" thickBot="1">
      <c r="A50" s="8">
        <v>44</v>
      </c>
      <c r="B50" s="9">
        <v>723714114045</v>
      </c>
      <c r="C50" s="11" t="s">
        <v>55</v>
      </c>
      <c r="D50" s="29"/>
      <c r="E50" s="19" t="str">
        <f t="shared" si="0"/>
        <v xml:space="preserve"> </v>
      </c>
      <c r="F50" s="29"/>
      <c r="G50" s="19" t="str">
        <f t="shared" si="1"/>
        <v xml:space="preserve"> </v>
      </c>
      <c r="H50" s="29"/>
      <c r="I50" s="19" t="str">
        <f t="shared" si="2"/>
        <v xml:space="preserve"> </v>
      </c>
      <c r="J50" s="19"/>
      <c r="K50" s="19"/>
      <c r="L50" s="1"/>
      <c r="M50" s="1" t="str">
        <f t="shared" si="3"/>
        <v xml:space="preserve"> </v>
      </c>
      <c r="N50" s="1"/>
      <c r="O50" s="1" t="str">
        <f t="shared" si="4"/>
        <v xml:space="preserve"> </v>
      </c>
      <c r="P50" s="1"/>
      <c r="Q50" s="1" t="str">
        <f t="shared" si="5"/>
        <v xml:space="preserve"> </v>
      </c>
      <c r="R50" s="1"/>
      <c r="S50" s="1"/>
      <c r="T50" s="19"/>
      <c r="U50" s="19" t="str">
        <f t="shared" si="6"/>
        <v xml:space="preserve"> </v>
      </c>
      <c r="V50" s="19"/>
      <c r="W50" s="19" t="str">
        <f t="shared" si="7"/>
        <v xml:space="preserve"> </v>
      </c>
      <c r="X50" s="19"/>
      <c r="Y50" s="19" t="str">
        <f t="shared" si="8"/>
        <v xml:space="preserve"> </v>
      </c>
      <c r="Z50" s="19"/>
      <c r="AA50" s="19"/>
      <c r="AB50" s="15"/>
      <c r="AC50" s="15" t="str">
        <f t="shared" si="9"/>
        <v xml:space="preserve"> </v>
      </c>
      <c r="AD50" s="15"/>
      <c r="AE50" s="15" t="str">
        <f t="shared" si="10"/>
        <v xml:space="preserve"> </v>
      </c>
      <c r="AF50" s="15"/>
      <c r="AG50" s="15" t="str">
        <f t="shared" si="11"/>
        <v xml:space="preserve"> </v>
      </c>
      <c r="AH50" s="15"/>
      <c r="AI50" s="15"/>
      <c r="AJ50" s="19"/>
      <c r="AK50" s="19" t="str">
        <f t="shared" si="12"/>
        <v xml:space="preserve"> </v>
      </c>
      <c r="AL50" s="19"/>
      <c r="AM50" s="19" t="str">
        <f t="shared" si="13"/>
        <v xml:space="preserve"> </v>
      </c>
      <c r="AN50" s="19"/>
      <c r="AO50" s="19" t="str">
        <f t="shared" si="14"/>
        <v xml:space="preserve"> </v>
      </c>
      <c r="AP50" s="19"/>
      <c r="AQ50" s="19"/>
      <c r="AR50" s="15"/>
      <c r="AS50" s="15" t="str">
        <f t="shared" si="15"/>
        <v xml:space="preserve"> </v>
      </c>
      <c r="AT50" s="15"/>
      <c r="AU50" s="15" t="str">
        <f t="shared" si="16"/>
        <v xml:space="preserve"> </v>
      </c>
      <c r="AV50" s="15"/>
      <c r="AW50" s="15" t="str">
        <f t="shared" si="17"/>
        <v xml:space="preserve"> </v>
      </c>
      <c r="AX50" s="15"/>
      <c r="AY50" s="15"/>
    </row>
    <row r="51" spans="1:51" ht="16.5" thickBot="1">
      <c r="A51" s="8">
        <v>45</v>
      </c>
      <c r="B51" s="9">
        <v>723714114046</v>
      </c>
      <c r="C51" s="11" t="s">
        <v>56</v>
      </c>
      <c r="D51" s="29"/>
      <c r="E51" s="19" t="str">
        <f t="shared" si="0"/>
        <v xml:space="preserve"> </v>
      </c>
      <c r="F51" s="29"/>
      <c r="G51" s="19" t="str">
        <f t="shared" si="1"/>
        <v xml:space="preserve"> </v>
      </c>
      <c r="H51" s="29"/>
      <c r="I51" s="19" t="str">
        <f t="shared" si="2"/>
        <v xml:space="preserve"> </v>
      </c>
      <c r="J51" s="19"/>
      <c r="K51" s="19"/>
      <c r="L51" s="1"/>
      <c r="M51" s="1" t="str">
        <f t="shared" si="3"/>
        <v xml:space="preserve"> </v>
      </c>
      <c r="N51" s="1"/>
      <c r="O51" s="1" t="str">
        <f t="shared" si="4"/>
        <v xml:space="preserve"> </v>
      </c>
      <c r="P51" s="1"/>
      <c r="Q51" s="1" t="str">
        <f t="shared" si="5"/>
        <v xml:space="preserve"> </v>
      </c>
      <c r="R51" s="1"/>
      <c r="S51" s="1"/>
      <c r="T51" s="19"/>
      <c r="U51" s="19" t="str">
        <f t="shared" si="6"/>
        <v xml:space="preserve"> </v>
      </c>
      <c r="V51" s="19"/>
      <c r="W51" s="19" t="str">
        <f t="shared" si="7"/>
        <v xml:space="preserve"> </v>
      </c>
      <c r="X51" s="19"/>
      <c r="Y51" s="19" t="str">
        <f t="shared" si="8"/>
        <v xml:space="preserve"> </v>
      </c>
      <c r="Z51" s="19"/>
      <c r="AA51" s="19"/>
      <c r="AB51" s="15"/>
      <c r="AC51" s="15" t="str">
        <f t="shared" si="9"/>
        <v xml:space="preserve"> </v>
      </c>
      <c r="AD51" s="15"/>
      <c r="AE51" s="15" t="str">
        <f t="shared" si="10"/>
        <v xml:space="preserve"> </v>
      </c>
      <c r="AF51" s="15"/>
      <c r="AG51" s="15" t="str">
        <f t="shared" si="11"/>
        <v xml:space="preserve"> </v>
      </c>
      <c r="AH51" s="15"/>
      <c r="AI51" s="15"/>
      <c r="AJ51" s="19"/>
      <c r="AK51" s="19" t="str">
        <f t="shared" si="12"/>
        <v xml:space="preserve"> </v>
      </c>
      <c r="AL51" s="19"/>
      <c r="AM51" s="19" t="str">
        <f t="shared" si="13"/>
        <v xml:space="preserve"> </v>
      </c>
      <c r="AN51" s="19"/>
      <c r="AO51" s="19" t="str">
        <f t="shared" si="14"/>
        <v xml:space="preserve"> </v>
      </c>
      <c r="AP51" s="19"/>
      <c r="AQ51" s="19"/>
      <c r="AR51" s="15"/>
      <c r="AS51" s="15" t="str">
        <f t="shared" si="15"/>
        <v xml:space="preserve"> </v>
      </c>
      <c r="AT51" s="15"/>
      <c r="AU51" s="15" t="str">
        <f t="shared" si="16"/>
        <v xml:space="preserve"> </v>
      </c>
      <c r="AV51" s="15"/>
      <c r="AW51" s="15" t="str">
        <f t="shared" si="17"/>
        <v xml:space="preserve"> </v>
      </c>
      <c r="AX51" s="15"/>
      <c r="AY51" s="15"/>
    </row>
    <row r="52" spans="1:51" ht="16.5" thickBot="1">
      <c r="A52" s="8">
        <v>46</v>
      </c>
      <c r="B52" s="9">
        <v>723714114047</v>
      </c>
      <c r="C52" s="11" t="s">
        <v>57</v>
      </c>
      <c r="D52" s="29"/>
      <c r="E52" s="19" t="str">
        <f t="shared" si="0"/>
        <v xml:space="preserve"> </v>
      </c>
      <c r="F52" s="29"/>
      <c r="G52" s="19" t="str">
        <f t="shared" si="1"/>
        <v xml:space="preserve"> </v>
      </c>
      <c r="H52" s="29"/>
      <c r="I52" s="19" t="str">
        <f t="shared" si="2"/>
        <v xml:space="preserve"> </v>
      </c>
      <c r="J52" s="19"/>
      <c r="K52" s="19"/>
      <c r="L52" s="1"/>
      <c r="M52" s="1" t="str">
        <f t="shared" si="3"/>
        <v xml:space="preserve"> </v>
      </c>
      <c r="N52" s="1"/>
      <c r="O52" s="1" t="str">
        <f t="shared" si="4"/>
        <v xml:space="preserve"> </v>
      </c>
      <c r="P52" s="1"/>
      <c r="Q52" s="1" t="str">
        <f t="shared" si="5"/>
        <v xml:space="preserve"> </v>
      </c>
      <c r="R52" s="1"/>
      <c r="S52" s="1"/>
      <c r="T52" s="19"/>
      <c r="U52" s="19" t="str">
        <f t="shared" si="6"/>
        <v xml:space="preserve"> </v>
      </c>
      <c r="V52" s="19"/>
      <c r="W52" s="19" t="str">
        <f t="shared" si="7"/>
        <v xml:space="preserve"> </v>
      </c>
      <c r="X52" s="19"/>
      <c r="Y52" s="19" t="str">
        <f t="shared" si="8"/>
        <v xml:space="preserve"> </v>
      </c>
      <c r="Z52" s="19"/>
      <c r="AA52" s="19"/>
      <c r="AB52" s="15"/>
      <c r="AC52" s="15" t="str">
        <f t="shared" si="9"/>
        <v xml:space="preserve"> </v>
      </c>
      <c r="AD52" s="15"/>
      <c r="AE52" s="15" t="str">
        <f t="shared" si="10"/>
        <v xml:space="preserve"> </v>
      </c>
      <c r="AF52" s="15"/>
      <c r="AG52" s="15" t="str">
        <f t="shared" si="11"/>
        <v xml:space="preserve"> </v>
      </c>
      <c r="AH52" s="15"/>
      <c r="AI52" s="15"/>
      <c r="AJ52" s="19"/>
      <c r="AK52" s="19" t="str">
        <f t="shared" si="12"/>
        <v xml:space="preserve"> </v>
      </c>
      <c r="AL52" s="19"/>
      <c r="AM52" s="19" t="str">
        <f t="shared" si="13"/>
        <v xml:space="preserve"> </v>
      </c>
      <c r="AN52" s="19"/>
      <c r="AO52" s="19" t="str">
        <f t="shared" si="14"/>
        <v xml:space="preserve"> </v>
      </c>
      <c r="AP52" s="19"/>
      <c r="AQ52" s="19"/>
      <c r="AR52" s="15"/>
      <c r="AS52" s="15" t="str">
        <f t="shared" si="15"/>
        <v xml:space="preserve"> </v>
      </c>
      <c r="AT52" s="15"/>
      <c r="AU52" s="15" t="str">
        <f t="shared" si="16"/>
        <v xml:space="preserve"> </v>
      </c>
      <c r="AV52" s="15"/>
      <c r="AW52" s="15" t="str">
        <f t="shared" si="17"/>
        <v xml:space="preserve"> </v>
      </c>
      <c r="AX52" s="15"/>
      <c r="AY52" s="15"/>
    </row>
    <row r="53" spans="1:51" ht="16.5" thickBot="1">
      <c r="A53" s="8">
        <v>47</v>
      </c>
      <c r="B53" s="9">
        <v>723714114048</v>
      </c>
      <c r="C53" s="11" t="s">
        <v>58</v>
      </c>
      <c r="D53" s="29"/>
      <c r="E53" s="19" t="str">
        <f t="shared" si="0"/>
        <v xml:space="preserve"> </v>
      </c>
      <c r="F53" s="29"/>
      <c r="G53" s="19" t="str">
        <f t="shared" si="1"/>
        <v xml:space="preserve"> </v>
      </c>
      <c r="H53" s="29"/>
      <c r="I53" s="19" t="str">
        <f t="shared" si="2"/>
        <v xml:space="preserve"> </v>
      </c>
      <c r="J53" s="19"/>
      <c r="K53" s="19"/>
      <c r="L53" s="1"/>
      <c r="M53" s="1" t="str">
        <f t="shared" si="3"/>
        <v xml:space="preserve"> </v>
      </c>
      <c r="N53" s="1"/>
      <c r="O53" s="1" t="str">
        <f t="shared" si="4"/>
        <v xml:space="preserve"> </v>
      </c>
      <c r="P53" s="1"/>
      <c r="Q53" s="1" t="str">
        <f t="shared" si="5"/>
        <v xml:space="preserve"> </v>
      </c>
      <c r="R53" s="1"/>
      <c r="S53" s="1"/>
      <c r="T53" s="19"/>
      <c r="U53" s="19" t="str">
        <f t="shared" si="6"/>
        <v xml:space="preserve"> </v>
      </c>
      <c r="V53" s="19"/>
      <c r="W53" s="19" t="str">
        <f t="shared" si="7"/>
        <v xml:space="preserve"> </v>
      </c>
      <c r="X53" s="19"/>
      <c r="Y53" s="19" t="str">
        <f t="shared" si="8"/>
        <v xml:space="preserve"> </v>
      </c>
      <c r="Z53" s="19"/>
      <c r="AA53" s="19"/>
      <c r="AB53" s="15"/>
      <c r="AC53" s="15" t="str">
        <f t="shared" si="9"/>
        <v xml:space="preserve"> </v>
      </c>
      <c r="AD53" s="15"/>
      <c r="AE53" s="15" t="str">
        <f t="shared" si="10"/>
        <v xml:space="preserve"> </v>
      </c>
      <c r="AF53" s="15"/>
      <c r="AG53" s="15" t="str">
        <f t="shared" si="11"/>
        <v xml:space="preserve"> </v>
      </c>
      <c r="AH53" s="15"/>
      <c r="AI53" s="15"/>
      <c r="AJ53" s="19"/>
      <c r="AK53" s="19" t="str">
        <f t="shared" si="12"/>
        <v xml:space="preserve"> </v>
      </c>
      <c r="AL53" s="19"/>
      <c r="AM53" s="19" t="str">
        <f t="shared" si="13"/>
        <v xml:space="preserve"> </v>
      </c>
      <c r="AN53" s="19"/>
      <c r="AO53" s="19" t="str">
        <f t="shared" si="14"/>
        <v xml:space="preserve"> </v>
      </c>
      <c r="AP53" s="19"/>
      <c r="AQ53" s="19"/>
      <c r="AR53" s="15"/>
      <c r="AS53" s="15" t="str">
        <f t="shared" si="15"/>
        <v xml:space="preserve"> </v>
      </c>
      <c r="AT53" s="15"/>
      <c r="AU53" s="15" t="str">
        <f t="shared" si="16"/>
        <v xml:space="preserve"> </v>
      </c>
      <c r="AV53" s="15"/>
      <c r="AW53" s="15" t="str">
        <f t="shared" si="17"/>
        <v xml:space="preserve"> </v>
      </c>
      <c r="AX53" s="15"/>
      <c r="AY53" s="15"/>
    </row>
    <row r="54" spans="1:51" ht="16.5" thickBot="1">
      <c r="A54" s="8">
        <v>48</v>
      </c>
      <c r="B54" s="9">
        <v>723714114049</v>
      </c>
      <c r="C54" s="11" t="s">
        <v>59</v>
      </c>
      <c r="D54" s="29"/>
      <c r="E54" s="19" t="str">
        <f t="shared" si="0"/>
        <v xml:space="preserve"> </v>
      </c>
      <c r="F54" s="29"/>
      <c r="G54" s="19" t="str">
        <f t="shared" si="1"/>
        <v xml:space="preserve"> </v>
      </c>
      <c r="H54" s="29"/>
      <c r="I54" s="19" t="str">
        <f t="shared" si="2"/>
        <v xml:space="preserve"> </v>
      </c>
      <c r="J54" s="19"/>
      <c r="K54" s="19"/>
      <c r="L54" s="1"/>
      <c r="M54" s="1" t="str">
        <f t="shared" si="3"/>
        <v xml:space="preserve"> </v>
      </c>
      <c r="N54" s="1"/>
      <c r="O54" s="1" t="str">
        <f t="shared" si="4"/>
        <v xml:space="preserve"> </v>
      </c>
      <c r="P54" s="1"/>
      <c r="Q54" s="1" t="str">
        <f t="shared" si="5"/>
        <v xml:space="preserve"> </v>
      </c>
      <c r="R54" s="1"/>
      <c r="S54" s="1"/>
      <c r="T54" s="19"/>
      <c r="U54" s="19" t="str">
        <f t="shared" si="6"/>
        <v xml:space="preserve"> </v>
      </c>
      <c r="V54" s="19"/>
      <c r="W54" s="19" t="str">
        <f t="shared" si="7"/>
        <v xml:space="preserve"> </v>
      </c>
      <c r="X54" s="19"/>
      <c r="Y54" s="19" t="str">
        <f t="shared" si="8"/>
        <v xml:space="preserve"> </v>
      </c>
      <c r="Z54" s="19"/>
      <c r="AA54" s="19"/>
      <c r="AB54" s="15"/>
      <c r="AC54" s="15" t="str">
        <f t="shared" si="9"/>
        <v xml:space="preserve"> </v>
      </c>
      <c r="AD54" s="15"/>
      <c r="AE54" s="15" t="str">
        <f t="shared" si="10"/>
        <v xml:space="preserve"> </v>
      </c>
      <c r="AF54" s="15"/>
      <c r="AG54" s="15" t="str">
        <f t="shared" si="11"/>
        <v xml:space="preserve"> </v>
      </c>
      <c r="AH54" s="15"/>
      <c r="AI54" s="15"/>
      <c r="AJ54" s="19"/>
      <c r="AK54" s="19" t="str">
        <f t="shared" si="12"/>
        <v xml:space="preserve"> </v>
      </c>
      <c r="AL54" s="19"/>
      <c r="AM54" s="19" t="str">
        <f t="shared" si="13"/>
        <v xml:space="preserve"> </v>
      </c>
      <c r="AN54" s="19"/>
      <c r="AO54" s="19" t="str">
        <f t="shared" si="14"/>
        <v xml:space="preserve"> </v>
      </c>
      <c r="AP54" s="19"/>
      <c r="AQ54" s="19"/>
      <c r="AR54" s="15"/>
      <c r="AS54" s="15" t="str">
        <f t="shared" si="15"/>
        <v xml:space="preserve"> </v>
      </c>
      <c r="AT54" s="15"/>
      <c r="AU54" s="15" t="str">
        <f t="shared" si="16"/>
        <v xml:space="preserve"> </v>
      </c>
      <c r="AV54" s="15"/>
      <c r="AW54" s="15" t="str">
        <f t="shared" si="17"/>
        <v xml:space="preserve"> </v>
      </c>
      <c r="AX54" s="15"/>
      <c r="AY54" s="15"/>
    </row>
    <row r="55" spans="1:51" ht="16.5" thickBot="1">
      <c r="A55" s="8">
        <v>49</v>
      </c>
      <c r="B55" s="9">
        <v>723714114050</v>
      </c>
      <c r="C55" s="11" t="s">
        <v>60</v>
      </c>
      <c r="D55" s="29"/>
      <c r="E55" s="19" t="str">
        <f t="shared" si="0"/>
        <v xml:space="preserve"> </v>
      </c>
      <c r="F55" s="29"/>
      <c r="G55" s="19" t="str">
        <f t="shared" si="1"/>
        <v xml:space="preserve"> </v>
      </c>
      <c r="H55" s="29"/>
      <c r="I55" s="19" t="str">
        <f t="shared" si="2"/>
        <v xml:space="preserve"> </v>
      </c>
      <c r="J55" s="19"/>
      <c r="K55" s="19"/>
      <c r="L55" s="1"/>
      <c r="M55" s="1" t="str">
        <f t="shared" si="3"/>
        <v xml:space="preserve"> </v>
      </c>
      <c r="N55" s="1"/>
      <c r="O55" s="1" t="str">
        <f t="shared" si="4"/>
        <v xml:space="preserve"> </v>
      </c>
      <c r="P55" s="1"/>
      <c r="Q55" s="1" t="str">
        <f t="shared" si="5"/>
        <v xml:space="preserve"> </v>
      </c>
      <c r="R55" s="1"/>
      <c r="S55" s="1"/>
      <c r="T55" s="19"/>
      <c r="U55" s="19" t="str">
        <f t="shared" si="6"/>
        <v xml:space="preserve"> </v>
      </c>
      <c r="V55" s="19"/>
      <c r="W55" s="19" t="str">
        <f t="shared" si="7"/>
        <v xml:space="preserve"> </v>
      </c>
      <c r="X55" s="19"/>
      <c r="Y55" s="19" t="str">
        <f t="shared" si="8"/>
        <v xml:space="preserve"> </v>
      </c>
      <c r="Z55" s="19"/>
      <c r="AA55" s="19"/>
      <c r="AB55" s="15"/>
      <c r="AC55" s="15" t="str">
        <f t="shared" si="9"/>
        <v xml:space="preserve"> </v>
      </c>
      <c r="AD55" s="15"/>
      <c r="AE55" s="15" t="str">
        <f t="shared" si="10"/>
        <v xml:space="preserve"> </v>
      </c>
      <c r="AF55" s="15"/>
      <c r="AG55" s="15" t="str">
        <f t="shared" si="11"/>
        <v xml:space="preserve"> </v>
      </c>
      <c r="AH55" s="15"/>
      <c r="AI55" s="15"/>
      <c r="AJ55" s="19"/>
      <c r="AK55" s="19" t="str">
        <f t="shared" si="12"/>
        <v xml:space="preserve"> </v>
      </c>
      <c r="AL55" s="19"/>
      <c r="AM55" s="19" t="str">
        <f t="shared" si="13"/>
        <v xml:space="preserve"> </v>
      </c>
      <c r="AN55" s="19"/>
      <c r="AO55" s="19" t="str">
        <f t="shared" si="14"/>
        <v xml:space="preserve"> </v>
      </c>
      <c r="AP55" s="19"/>
      <c r="AQ55" s="19"/>
      <c r="AR55" s="15"/>
      <c r="AS55" s="15" t="str">
        <f t="shared" si="15"/>
        <v xml:space="preserve"> </v>
      </c>
      <c r="AT55" s="15"/>
      <c r="AU55" s="15" t="str">
        <f t="shared" si="16"/>
        <v xml:space="preserve"> </v>
      </c>
      <c r="AV55" s="15"/>
      <c r="AW55" s="15" t="str">
        <f t="shared" si="17"/>
        <v xml:space="preserve"> </v>
      </c>
      <c r="AX55" s="15"/>
      <c r="AY55" s="15"/>
    </row>
    <row r="56" spans="1:51" ht="16.5" thickBot="1">
      <c r="A56" s="8">
        <v>50</v>
      </c>
      <c r="B56" s="9">
        <v>723714114051</v>
      </c>
      <c r="C56" s="11" t="s">
        <v>61</v>
      </c>
      <c r="D56" s="29"/>
      <c r="E56" s="19" t="str">
        <f t="shared" si="0"/>
        <v xml:space="preserve"> </v>
      </c>
      <c r="F56" s="29"/>
      <c r="G56" s="19" t="str">
        <f t="shared" si="1"/>
        <v xml:space="preserve"> </v>
      </c>
      <c r="H56" s="29"/>
      <c r="I56" s="19" t="str">
        <f t="shared" si="2"/>
        <v xml:space="preserve"> </v>
      </c>
      <c r="J56" s="19"/>
      <c r="K56" s="19"/>
      <c r="L56" s="1"/>
      <c r="M56" s="1" t="str">
        <f t="shared" si="3"/>
        <v xml:space="preserve"> </v>
      </c>
      <c r="N56" s="1"/>
      <c r="O56" s="1" t="str">
        <f t="shared" si="4"/>
        <v xml:space="preserve"> </v>
      </c>
      <c r="P56" s="1"/>
      <c r="Q56" s="1" t="str">
        <f t="shared" si="5"/>
        <v xml:space="preserve"> </v>
      </c>
      <c r="R56" s="1"/>
      <c r="S56" s="1"/>
      <c r="T56" s="19"/>
      <c r="U56" s="19" t="str">
        <f t="shared" si="6"/>
        <v xml:space="preserve"> </v>
      </c>
      <c r="V56" s="19"/>
      <c r="W56" s="19" t="str">
        <f t="shared" si="7"/>
        <v xml:space="preserve"> </v>
      </c>
      <c r="X56" s="19"/>
      <c r="Y56" s="19" t="str">
        <f t="shared" si="8"/>
        <v xml:space="preserve"> </v>
      </c>
      <c r="Z56" s="19"/>
      <c r="AA56" s="19"/>
      <c r="AB56" s="15"/>
      <c r="AC56" s="15" t="str">
        <f t="shared" si="9"/>
        <v xml:space="preserve"> </v>
      </c>
      <c r="AD56" s="15"/>
      <c r="AE56" s="15" t="str">
        <f t="shared" si="10"/>
        <v xml:space="preserve"> </v>
      </c>
      <c r="AF56" s="15"/>
      <c r="AG56" s="15" t="str">
        <f t="shared" si="11"/>
        <v xml:space="preserve"> </v>
      </c>
      <c r="AH56" s="15"/>
      <c r="AI56" s="15"/>
      <c r="AJ56" s="19"/>
      <c r="AK56" s="19" t="str">
        <f t="shared" si="12"/>
        <v xml:space="preserve"> </v>
      </c>
      <c r="AL56" s="19"/>
      <c r="AM56" s="19" t="str">
        <f t="shared" si="13"/>
        <v xml:space="preserve"> </v>
      </c>
      <c r="AN56" s="19"/>
      <c r="AO56" s="19" t="str">
        <f t="shared" si="14"/>
        <v xml:space="preserve"> </v>
      </c>
      <c r="AP56" s="19"/>
      <c r="AQ56" s="19"/>
      <c r="AR56" s="15"/>
      <c r="AS56" s="15" t="str">
        <f t="shared" si="15"/>
        <v xml:space="preserve"> </v>
      </c>
      <c r="AT56" s="15"/>
      <c r="AU56" s="15" t="str">
        <f t="shared" si="16"/>
        <v xml:space="preserve"> </v>
      </c>
      <c r="AV56" s="15"/>
      <c r="AW56" s="15" t="str">
        <f t="shared" si="17"/>
        <v xml:space="preserve"> </v>
      </c>
      <c r="AX56" s="15"/>
      <c r="AY56" s="15"/>
    </row>
    <row r="57" spans="1:51" ht="16.5" thickBot="1">
      <c r="A57" s="8">
        <v>51</v>
      </c>
      <c r="B57" s="9">
        <v>723714114052</v>
      </c>
      <c r="C57" s="11" t="s">
        <v>62</v>
      </c>
      <c r="D57" s="29"/>
      <c r="E57" s="19" t="str">
        <f t="shared" si="0"/>
        <v xml:space="preserve"> </v>
      </c>
      <c r="F57" s="29"/>
      <c r="G57" s="19" t="str">
        <f t="shared" si="1"/>
        <v xml:space="preserve"> </v>
      </c>
      <c r="H57" s="29"/>
      <c r="I57" s="19" t="str">
        <f t="shared" si="2"/>
        <v xml:space="preserve"> </v>
      </c>
      <c r="J57" s="19"/>
      <c r="K57" s="19"/>
      <c r="L57" s="1"/>
      <c r="M57" s="1" t="str">
        <f t="shared" si="3"/>
        <v xml:space="preserve"> </v>
      </c>
      <c r="N57" s="1"/>
      <c r="O57" s="1" t="str">
        <f t="shared" si="4"/>
        <v xml:space="preserve"> </v>
      </c>
      <c r="P57" s="1"/>
      <c r="Q57" s="1" t="str">
        <f t="shared" si="5"/>
        <v xml:space="preserve"> </v>
      </c>
      <c r="R57" s="1"/>
      <c r="S57" s="1"/>
      <c r="T57" s="19"/>
      <c r="U57" s="19" t="str">
        <f t="shared" si="6"/>
        <v xml:space="preserve"> </v>
      </c>
      <c r="V57" s="19"/>
      <c r="W57" s="19" t="str">
        <f t="shared" si="7"/>
        <v xml:space="preserve"> </v>
      </c>
      <c r="X57" s="19"/>
      <c r="Y57" s="19" t="str">
        <f t="shared" si="8"/>
        <v xml:space="preserve"> </v>
      </c>
      <c r="Z57" s="19"/>
      <c r="AA57" s="19"/>
      <c r="AB57" s="15"/>
      <c r="AC57" s="15" t="str">
        <f t="shared" si="9"/>
        <v xml:space="preserve"> </v>
      </c>
      <c r="AD57" s="15"/>
      <c r="AE57" s="15" t="str">
        <f t="shared" si="10"/>
        <v xml:space="preserve"> </v>
      </c>
      <c r="AF57" s="15"/>
      <c r="AG57" s="15" t="str">
        <f t="shared" si="11"/>
        <v xml:space="preserve"> </v>
      </c>
      <c r="AH57" s="15"/>
      <c r="AI57" s="15"/>
      <c r="AJ57" s="19"/>
      <c r="AK57" s="19" t="str">
        <f t="shared" si="12"/>
        <v xml:space="preserve"> </v>
      </c>
      <c r="AL57" s="19"/>
      <c r="AM57" s="19" t="str">
        <f t="shared" si="13"/>
        <v xml:space="preserve"> </v>
      </c>
      <c r="AN57" s="19"/>
      <c r="AO57" s="19" t="str">
        <f t="shared" si="14"/>
        <v xml:space="preserve"> </v>
      </c>
      <c r="AP57" s="19"/>
      <c r="AQ57" s="19"/>
      <c r="AR57" s="15"/>
      <c r="AS57" s="15" t="str">
        <f t="shared" si="15"/>
        <v xml:space="preserve"> </v>
      </c>
      <c r="AT57" s="15"/>
      <c r="AU57" s="15" t="str">
        <f t="shared" si="16"/>
        <v xml:space="preserve"> </v>
      </c>
      <c r="AV57" s="15"/>
      <c r="AW57" s="15" t="str">
        <f t="shared" si="17"/>
        <v xml:space="preserve"> </v>
      </c>
      <c r="AX57" s="15"/>
      <c r="AY57" s="15"/>
    </row>
    <row r="58" spans="1:51" ht="16.5" thickBot="1">
      <c r="A58" s="8">
        <v>52</v>
      </c>
      <c r="B58" s="9">
        <v>723714114053</v>
      </c>
      <c r="C58" s="11" t="s">
        <v>63</v>
      </c>
      <c r="D58" s="29"/>
      <c r="E58" s="19" t="str">
        <f t="shared" si="0"/>
        <v xml:space="preserve"> </v>
      </c>
      <c r="F58" s="29"/>
      <c r="G58" s="19" t="str">
        <f t="shared" si="1"/>
        <v xml:space="preserve"> </v>
      </c>
      <c r="H58" s="29"/>
      <c r="I58" s="19" t="str">
        <f t="shared" si="2"/>
        <v xml:space="preserve"> </v>
      </c>
      <c r="J58" s="19"/>
      <c r="K58" s="19"/>
      <c r="L58" s="1"/>
      <c r="M58" s="1" t="str">
        <f t="shared" si="3"/>
        <v xml:space="preserve"> </v>
      </c>
      <c r="N58" s="1"/>
      <c r="O58" s="1" t="str">
        <f t="shared" si="4"/>
        <v xml:space="preserve"> </v>
      </c>
      <c r="P58" s="1"/>
      <c r="Q58" s="1" t="str">
        <f t="shared" si="5"/>
        <v xml:space="preserve"> </v>
      </c>
      <c r="R58" s="1"/>
      <c r="S58" s="1"/>
      <c r="T58" s="19"/>
      <c r="U58" s="19" t="str">
        <f t="shared" si="6"/>
        <v xml:space="preserve"> </v>
      </c>
      <c r="V58" s="19"/>
      <c r="W58" s="19" t="str">
        <f t="shared" si="7"/>
        <v xml:space="preserve"> </v>
      </c>
      <c r="X58" s="19"/>
      <c r="Y58" s="19" t="str">
        <f t="shared" si="8"/>
        <v xml:space="preserve"> </v>
      </c>
      <c r="Z58" s="19"/>
      <c r="AA58" s="19"/>
      <c r="AB58" s="15"/>
      <c r="AC58" s="15" t="str">
        <f t="shared" si="9"/>
        <v xml:space="preserve"> </v>
      </c>
      <c r="AD58" s="15"/>
      <c r="AE58" s="15" t="str">
        <f t="shared" si="10"/>
        <v xml:space="preserve"> </v>
      </c>
      <c r="AF58" s="15"/>
      <c r="AG58" s="15" t="str">
        <f t="shared" si="11"/>
        <v xml:space="preserve"> </v>
      </c>
      <c r="AH58" s="15"/>
      <c r="AI58" s="15"/>
      <c r="AJ58" s="19"/>
      <c r="AK58" s="19" t="str">
        <f t="shared" si="12"/>
        <v xml:space="preserve"> </v>
      </c>
      <c r="AL58" s="19"/>
      <c r="AM58" s="19" t="str">
        <f t="shared" si="13"/>
        <v xml:space="preserve"> </v>
      </c>
      <c r="AN58" s="19"/>
      <c r="AO58" s="19" t="str">
        <f t="shared" si="14"/>
        <v xml:space="preserve"> </v>
      </c>
      <c r="AP58" s="19"/>
      <c r="AQ58" s="19"/>
      <c r="AR58" s="15"/>
      <c r="AS58" s="15" t="str">
        <f t="shared" si="15"/>
        <v xml:space="preserve"> </v>
      </c>
      <c r="AT58" s="15"/>
      <c r="AU58" s="15" t="str">
        <f t="shared" si="16"/>
        <v xml:space="preserve"> </v>
      </c>
      <c r="AV58" s="15"/>
      <c r="AW58" s="15" t="str">
        <f t="shared" si="17"/>
        <v xml:space="preserve"> </v>
      </c>
      <c r="AX58" s="15"/>
      <c r="AY58" s="15"/>
    </row>
    <row r="59" spans="1:51" ht="16.5" thickBot="1">
      <c r="A59" s="8">
        <v>53</v>
      </c>
      <c r="B59" s="9">
        <v>723714114054</v>
      </c>
      <c r="C59" s="11" t="s">
        <v>64</v>
      </c>
      <c r="D59" s="29"/>
      <c r="E59" s="19" t="str">
        <f t="shared" si="0"/>
        <v xml:space="preserve"> </v>
      </c>
      <c r="F59" s="29"/>
      <c r="G59" s="19" t="str">
        <f t="shared" si="1"/>
        <v xml:space="preserve"> </v>
      </c>
      <c r="H59" s="29"/>
      <c r="I59" s="19" t="str">
        <f t="shared" si="2"/>
        <v xml:space="preserve"> </v>
      </c>
      <c r="J59" s="20"/>
      <c r="K59" s="20"/>
      <c r="L59" s="12"/>
      <c r="M59" s="1" t="str">
        <f t="shared" si="3"/>
        <v xml:space="preserve"> </v>
      </c>
      <c r="N59" s="12"/>
      <c r="O59" s="1" t="str">
        <f t="shared" si="4"/>
        <v xml:space="preserve"> </v>
      </c>
      <c r="P59" s="12"/>
      <c r="Q59" s="1" t="str">
        <f t="shared" si="5"/>
        <v xml:space="preserve"> </v>
      </c>
      <c r="R59" s="12"/>
      <c r="S59" s="12"/>
      <c r="T59" s="20"/>
      <c r="U59" s="19" t="str">
        <f t="shared" si="6"/>
        <v xml:space="preserve"> </v>
      </c>
      <c r="V59" s="20"/>
      <c r="W59" s="19" t="str">
        <f t="shared" si="7"/>
        <v xml:space="preserve"> </v>
      </c>
      <c r="X59" s="20"/>
      <c r="Y59" s="19" t="str">
        <f t="shared" si="8"/>
        <v xml:space="preserve"> </v>
      </c>
      <c r="Z59" s="20"/>
      <c r="AA59" s="20"/>
      <c r="AB59" s="16"/>
      <c r="AC59" s="15" t="str">
        <f t="shared" si="9"/>
        <v xml:space="preserve"> </v>
      </c>
      <c r="AD59" s="16"/>
      <c r="AE59" s="15" t="str">
        <f t="shared" si="10"/>
        <v xml:space="preserve"> </v>
      </c>
      <c r="AF59" s="16"/>
      <c r="AG59" s="15" t="str">
        <f t="shared" si="11"/>
        <v xml:space="preserve"> </v>
      </c>
      <c r="AH59" s="16"/>
      <c r="AI59" s="16"/>
      <c r="AJ59" s="20"/>
      <c r="AK59" s="19" t="str">
        <f t="shared" si="12"/>
        <v xml:space="preserve"> </v>
      </c>
      <c r="AL59" s="20"/>
      <c r="AM59" s="19" t="str">
        <f t="shared" si="13"/>
        <v xml:space="preserve"> </v>
      </c>
      <c r="AN59" s="20"/>
      <c r="AO59" s="19" t="str">
        <f t="shared" si="14"/>
        <v xml:space="preserve"> </v>
      </c>
      <c r="AP59" s="20"/>
      <c r="AQ59" s="20"/>
      <c r="AR59" s="16"/>
      <c r="AS59" s="15" t="str">
        <f t="shared" si="15"/>
        <v xml:space="preserve"> </v>
      </c>
      <c r="AT59" s="16"/>
      <c r="AU59" s="15" t="str">
        <f t="shared" si="16"/>
        <v xml:space="preserve"> </v>
      </c>
      <c r="AV59" s="16"/>
      <c r="AW59" s="15" t="str">
        <f t="shared" si="17"/>
        <v xml:space="preserve"> </v>
      </c>
      <c r="AX59" s="16"/>
      <c r="AY59" s="16"/>
    </row>
    <row r="60" spans="1:51" ht="16.5" thickBot="1">
      <c r="A60" s="8">
        <v>54</v>
      </c>
      <c r="B60" s="9">
        <v>723714114055</v>
      </c>
      <c r="C60" s="11" t="s">
        <v>65</v>
      </c>
      <c r="D60" s="29"/>
      <c r="E60" s="19" t="str">
        <f t="shared" si="0"/>
        <v xml:space="preserve"> </v>
      </c>
      <c r="F60" s="29"/>
      <c r="G60" s="19" t="str">
        <f t="shared" si="1"/>
        <v xml:space="preserve"> </v>
      </c>
      <c r="H60" s="29"/>
      <c r="I60" s="19" t="str">
        <f t="shared" si="2"/>
        <v xml:space="preserve"> </v>
      </c>
      <c r="J60" s="20"/>
      <c r="K60" s="20"/>
      <c r="L60" s="12"/>
      <c r="M60" s="1" t="str">
        <f t="shared" si="3"/>
        <v xml:space="preserve"> </v>
      </c>
      <c r="N60" s="12"/>
      <c r="O60" s="1" t="str">
        <f t="shared" si="4"/>
        <v xml:space="preserve"> </v>
      </c>
      <c r="P60" s="12"/>
      <c r="Q60" s="1" t="str">
        <f t="shared" si="5"/>
        <v xml:space="preserve"> </v>
      </c>
      <c r="R60" s="12"/>
      <c r="S60" s="12"/>
      <c r="T60" s="20"/>
      <c r="U60" s="19" t="str">
        <f t="shared" si="6"/>
        <v xml:space="preserve"> </v>
      </c>
      <c r="V60" s="20"/>
      <c r="W60" s="19" t="str">
        <f t="shared" si="7"/>
        <v xml:space="preserve"> </v>
      </c>
      <c r="X60" s="20"/>
      <c r="Y60" s="19" t="str">
        <f t="shared" si="8"/>
        <v xml:space="preserve"> </v>
      </c>
      <c r="Z60" s="20"/>
      <c r="AA60" s="20"/>
      <c r="AB60" s="16"/>
      <c r="AC60" s="15" t="str">
        <f t="shared" si="9"/>
        <v xml:space="preserve"> </v>
      </c>
      <c r="AD60" s="16"/>
      <c r="AE60" s="15" t="str">
        <f t="shared" si="10"/>
        <v xml:space="preserve"> </v>
      </c>
      <c r="AF60" s="16"/>
      <c r="AG60" s="15" t="str">
        <f t="shared" si="11"/>
        <v xml:space="preserve"> </v>
      </c>
      <c r="AH60" s="16"/>
      <c r="AI60" s="16"/>
      <c r="AJ60" s="20"/>
      <c r="AK60" s="19" t="str">
        <f t="shared" si="12"/>
        <v xml:space="preserve"> </v>
      </c>
      <c r="AL60" s="20"/>
      <c r="AM60" s="19" t="str">
        <f t="shared" si="13"/>
        <v xml:space="preserve"> </v>
      </c>
      <c r="AN60" s="20"/>
      <c r="AO60" s="19" t="str">
        <f t="shared" si="14"/>
        <v xml:space="preserve"> </v>
      </c>
      <c r="AP60" s="20"/>
      <c r="AQ60" s="20"/>
      <c r="AR60" s="16"/>
      <c r="AS60" s="15" t="str">
        <f t="shared" si="15"/>
        <v xml:space="preserve"> </v>
      </c>
      <c r="AT60" s="16"/>
      <c r="AU60" s="15" t="str">
        <f t="shared" si="16"/>
        <v xml:space="preserve"> </v>
      </c>
      <c r="AV60" s="16"/>
      <c r="AW60" s="15" t="str">
        <f t="shared" si="17"/>
        <v xml:space="preserve"> </v>
      </c>
      <c r="AX60" s="16"/>
      <c r="AY60" s="16"/>
    </row>
    <row r="61" spans="1:51" ht="16.5" thickBot="1">
      <c r="A61" s="8">
        <v>55</v>
      </c>
      <c r="B61" s="9">
        <v>723714114056</v>
      </c>
      <c r="C61" s="11" t="s">
        <v>66</v>
      </c>
      <c r="D61" s="29"/>
      <c r="E61" s="19" t="str">
        <f t="shared" si="0"/>
        <v xml:space="preserve"> </v>
      </c>
      <c r="F61" s="29"/>
      <c r="G61" s="19" t="str">
        <f t="shared" si="1"/>
        <v xml:space="preserve"> </v>
      </c>
      <c r="H61" s="29"/>
      <c r="I61" s="19" t="str">
        <f t="shared" si="2"/>
        <v xml:space="preserve"> </v>
      </c>
      <c r="J61" s="20"/>
      <c r="K61" s="20"/>
      <c r="L61" s="12"/>
      <c r="M61" s="1" t="str">
        <f t="shared" si="3"/>
        <v xml:space="preserve"> </v>
      </c>
      <c r="N61" s="12"/>
      <c r="O61" s="1" t="str">
        <f t="shared" si="4"/>
        <v xml:space="preserve"> </v>
      </c>
      <c r="P61" s="12"/>
      <c r="Q61" s="1" t="str">
        <f t="shared" si="5"/>
        <v xml:space="preserve"> </v>
      </c>
      <c r="R61" s="12"/>
      <c r="S61" s="12"/>
      <c r="T61" s="20"/>
      <c r="U61" s="19" t="str">
        <f t="shared" si="6"/>
        <v xml:space="preserve"> </v>
      </c>
      <c r="V61" s="20"/>
      <c r="W61" s="19" t="str">
        <f t="shared" si="7"/>
        <v xml:space="preserve"> </v>
      </c>
      <c r="X61" s="20"/>
      <c r="Y61" s="19" t="str">
        <f t="shared" si="8"/>
        <v xml:space="preserve"> </v>
      </c>
      <c r="Z61" s="20"/>
      <c r="AA61" s="20"/>
      <c r="AB61" s="16"/>
      <c r="AC61" s="15" t="str">
        <f t="shared" si="9"/>
        <v xml:space="preserve"> </v>
      </c>
      <c r="AD61" s="16"/>
      <c r="AE61" s="15" t="str">
        <f t="shared" si="10"/>
        <v xml:space="preserve"> </v>
      </c>
      <c r="AF61" s="16"/>
      <c r="AG61" s="15" t="str">
        <f t="shared" si="11"/>
        <v xml:space="preserve"> </v>
      </c>
      <c r="AH61" s="16"/>
      <c r="AI61" s="16"/>
      <c r="AJ61" s="20"/>
      <c r="AK61" s="19" t="str">
        <f t="shared" si="12"/>
        <v xml:space="preserve"> </v>
      </c>
      <c r="AL61" s="20"/>
      <c r="AM61" s="19" t="str">
        <f t="shared" si="13"/>
        <v xml:space="preserve"> </v>
      </c>
      <c r="AN61" s="20"/>
      <c r="AO61" s="19" t="str">
        <f t="shared" si="14"/>
        <v xml:space="preserve"> </v>
      </c>
      <c r="AP61" s="20"/>
      <c r="AQ61" s="20"/>
      <c r="AR61" s="16"/>
      <c r="AS61" s="15" t="str">
        <f t="shared" si="15"/>
        <v xml:space="preserve"> </v>
      </c>
      <c r="AT61" s="16"/>
      <c r="AU61" s="15" t="str">
        <f t="shared" si="16"/>
        <v xml:space="preserve"> </v>
      </c>
      <c r="AV61" s="16"/>
      <c r="AW61" s="15" t="str">
        <f t="shared" si="17"/>
        <v xml:space="preserve"> </v>
      </c>
      <c r="AX61" s="16"/>
      <c r="AY61" s="16"/>
    </row>
    <row r="62" spans="1:51" ht="16.5" thickBot="1">
      <c r="A62" s="8">
        <v>56</v>
      </c>
      <c r="B62" s="9">
        <v>723714114057</v>
      </c>
      <c r="C62" s="11" t="s">
        <v>67</v>
      </c>
      <c r="D62" s="29"/>
      <c r="E62" s="19" t="str">
        <f t="shared" si="0"/>
        <v xml:space="preserve"> </v>
      </c>
      <c r="F62" s="29"/>
      <c r="G62" s="19" t="str">
        <f t="shared" si="1"/>
        <v xml:space="preserve"> </v>
      </c>
      <c r="H62" s="29"/>
      <c r="I62" s="19" t="str">
        <f t="shared" si="2"/>
        <v xml:space="preserve"> </v>
      </c>
      <c r="J62" s="20"/>
      <c r="K62" s="20"/>
      <c r="L62" s="12"/>
      <c r="M62" s="1" t="str">
        <f t="shared" si="3"/>
        <v xml:space="preserve"> </v>
      </c>
      <c r="N62" s="12"/>
      <c r="O62" s="1" t="str">
        <f t="shared" si="4"/>
        <v xml:space="preserve"> </v>
      </c>
      <c r="P62" s="12"/>
      <c r="Q62" s="1" t="str">
        <f t="shared" si="5"/>
        <v xml:space="preserve"> </v>
      </c>
      <c r="R62" s="12"/>
      <c r="S62" s="12"/>
      <c r="T62" s="20"/>
      <c r="U62" s="19" t="str">
        <f t="shared" si="6"/>
        <v xml:space="preserve"> </v>
      </c>
      <c r="V62" s="20"/>
      <c r="W62" s="19" t="str">
        <f t="shared" si="7"/>
        <v xml:space="preserve"> </v>
      </c>
      <c r="X62" s="20"/>
      <c r="Y62" s="19" t="str">
        <f t="shared" si="8"/>
        <v xml:space="preserve"> </v>
      </c>
      <c r="Z62" s="20"/>
      <c r="AA62" s="20"/>
      <c r="AB62" s="16"/>
      <c r="AC62" s="15" t="str">
        <f t="shared" si="9"/>
        <v xml:space="preserve"> </v>
      </c>
      <c r="AD62" s="16"/>
      <c r="AE62" s="15" t="str">
        <f t="shared" si="10"/>
        <v xml:space="preserve"> </v>
      </c>
      <c r="AF62" s="16"/>
      <c r="AG62" s="15" t="str">
        <f t="shared" si="11"/>
        <v xml:space="preserve"> </v>
      </c>
      <c r="AH62" s="16"/>
      <c r="AI62" s="16"/>
      <c r="AJ62" s="20"/>
      <c r="AK62" s="19" t="str">
        <f t="shared" si="12"/>
        <v xml:space="preserve"> </v>
      </c>
      <c r="AL62" s="20"/>
      <c r="AM62" s="19" t="str">
        <f t="shared" si="13"/>
        <v xml:space="preserve"> </v>
      </c>
      <c r="AN62" s="20"/>
      <c r="AO62" s="19" t="str">
        <f t="shared" si="14"/>
        <v xml:space="preserve"> </v>
      </c>
      <c r="AP62" s="20"/>
      <c r="AQ62" s="20"/>
      <c r="AR62" s="16"/>
      <c r="AS62" s="15" t="str">
        <f t="shared" si="15"/>
        <v xml:space="preserve"> </v>
      </c>
      <c r="AT62" s="16"/>
      <c r="AU62" s="15" t="str">
        <f t="shared" si="16"/>
        <v xml:space="preserve"> </v>
      </c>
      <c r="AV62" s="16"/>
      <c r="AW62" s="15" t="str">
        <f t="shared" si="17"/>
        <v xml:space="preserve"> </v>
      </c>
      <c r="AX62" s="16"/>
      <c r="AY62" s="16"/>
    </row>
    <row r="63" spans="1:51" ht="16.5" thickBot="1">
      <c r="A63" s="8">
        <v>57</v>
      </c>
      <c r="B63" s="9">
        <v>723714114058</v>
      </c>
      <c r="C63" s="11" t="s">
        <v>68</v>
      </c>
      <c r="D63" s="29"/>
      <c r="E63" s="19" t="str">
        <f t="shared" si="0"/>
        <v xml:space="preserve"> </v>
      </c>
      <c r="F63" s="29"/>
      <c r="G63" s="19" t="str">
        <f t="shared" si="1"/>
        <v xml:space="preserve"> </v>
      </c>
      <c r="H63" s="29"/>
      <c r="I63" s="19" t="str">
        <f t="shared" si="2"/>
        <v xml:space="preserve"> </v>
      </c>
      <c r="J63" s="20"/>
      <c r="K63" s="20"/>
      <c r="L63" s="12"/>
      <c r="M63" s="1" t="str">
        <f t="shared" si="3"/>
        <v xml:space="preserve"> </v>
      </c>
      <c r="N63" s="12"/>
      <c r="O63" s="1" t="str">
        <f t="shared" si="4"/>
        <v xml:space="preserve"> </v>
      </c>
      <c r="P63" s="12"/>
      <c r="Q63" s="1" t="str">
        <f t="shared" si="5"/>
        <v xml:space="preserve"> </v>
      </c>
      <c r="R63" s="12"/>
      <c r="S63" s="12"/>
      <c r="T63" s="20"/>
      <c r="U63" s="19" t="str">
        <f t="shared" si="6"/>
        <v xml:space="preserve"> </v>
      </c>
      <c r="V63" s="20"/>
      <c r="W63" s="19" t="str">
        <f t="shared" si="7"/>
        <v xml:space="preserve"> </v>
      </c>
      <c r="X63" s="20"/>
      <c r="Y63" s="19" t="str">
        <f t="shared" si="8"/>
        <v xml:space="preserve"> </v>
      </c>
      <c r="Z63" s="20"/>
      <c r="AA63" s="20"/>
      <c r="AB63" s="16"/>
      <c r="AC63" s="15" t="str">
        <f t="shared" si="9"/>
        <v xml:space="preserve"> </v>
      </c>
      <c r="AD63" s="16"/>
      <c r="AE63" s="15" t="str">
        <f t="shared" si="10"/>
        <v xml:space="preserve"> </v>
      </c>
      <c r="AF63" s="16"/>
      <c r="AG63" s="15" t="str">
        <f t="shared" si="11"/>
        <v xml:space="preserve"> </v>
      </c>
      <c r="AH63" s="16"/>
      <c r="AI63" s="16"/>
      <c r="AJ63" s="20"/>
      <c r="AK63" s="19" t="str">
        <f t="shared" si="12"/>
        <v xml:space="preserve"> </v>
      </c>
      <c r="AL63" s="20"/>
      <c r="AM63" s="19" t="str">
        <f t="shared" si="13"/>
        <v xml:space="preserve"> </v>
      </c>
      <c r="AN63" s="20"/>
      <c r="AO63" s="19" t="str">
        <f t="shared" si="14"/>
        <v xml:space="preserve"> </v>
      </c>
      <c r="AP63" s="20"/>
      <c r="AQ63" s="20"/>
      <c r="AR63" s="16"/>
      <c r="AS63" s="15" t="str">
        <f t="shared" si="15"/>
        <v xml:space="preserve"> </v>
      </c>
      <c r="AT63" s="16"/>
      <c r="AU63" s="15" t="str">
        <f t="shared" si="16"/>
        <v xml:space="preserve"> </v>
      </c>
      <c r="AV63" s="16"/>
      <c r="AW63" s="15" t="str">
        <f t="shared" si="17"/>
        <v xml:space="preserve"> </v>
      </c>
      <c r="AX63" s="16"/>
      <c r="AY63" s="16"/>
    </row>
    <row r="64" spans="1:51" ht="16.5" thickBot="1">
      <c r="A64" s="8">
        <v>58</v>
      </c>
      <c r="B64" s="9">
        <v>723714114059</v>
      </c>
      <c r="C64" s="11" t="s">
        <v>69</v>
      </c>
      <c r="D64" s="29"/>
      <c r="E64" s="19" t="str">
        <f t="shared" si="0"/>
        <v xml:space="preserve"> </v>
      </c>
      <c r="F64" s="29"/>
      <c r="G64" s="19" t="str">
        <f t="shared" si="1"/>
        <v xml:space="preserve"> </v>
      </c>
      <c r="H64" s="29"/>
      <c r="I64" s="19" t="str">
        <f t="shared" si="2"/>
        <v xml:space="preserve"> </v>
      </c>
      <c r="J64" s="20"/>
      <c r="K64" s="20"/>
      <c r="L64" s="12"/>
      <c r="M64" s="1" t="str">
        <f t="shared" si="3"/>
        <v xml:space="preserve"> </v>
      </c>
      <c r="N64" s="12"/>
      <c r="O64" s="1" t="str">
        <f t="shared" si="4"/>
        <v xml:space="preserve"> </v>
      </c>
      <c r="P64" s="12"/>
      <c r="Q64" s="1" t="str">
        <f t="shared" si="5"/>
        <v xml:space="preserve"> </v>
      </c>
      <c r="R64" s="12"/>
      <c r="S64" s="12"/>
      <c r="T64" s="20"/>
      <c r="U64" s="19" t="str">
        <f t="shared" si="6"/>
        <v xml:space="preserve"> </v>
      </c>
      <c r="V64" s="20"/>
      <c r="W64" s="19" t="str">
        <f t="shared" si="7"/>
        <v xml:space="preserve"> </v>
      </c>
      <c r="X64" s="20"/>
      <c r="Y64" s="19" t="str">
        <f t="shared" si="8"/>
        <v xml:space="preserve"> </v>
      </c>
      <c r="Z64" s="20"/>
      <c r="AA64" s="20"/>
      <c r="AB64" s="16"/>
      <c r="AC64" s="15" t="str">
        <f t="shared" si="9"/>
        <v xml:space="preserve"> </v>
      </c>
      <c r="AD64" s="16"/>
      <c r="AE64" s="15" t="str">
        <f t="shared" si="10"/>
        <v xml:space="preserve"> </v>
      </c>
      <c r="AF64" s="16"/>
      <c r="AG64" s="15" t="str">
        <f t="shared" si="11"/>
        <v xml:space="preserve"> </v>
      </c>
      <c r="AH64" s="16"/>
      <c r="AI64" s="16"/>
      <c r="AJ64" s="20"/>
      <c r="AK64" s="19" t="str">
        <f t="shared" si="12"/>
        <v xml:space="preserve"> </v>
      </c>
      <c r="AL64" s="20"/>
      <c r="AM64" s="19" t="str">
        <f t="shared" si="13"/>
        <v xml:space="preserve"> </v>
      </c>
      <c r="AN64" s="20"/>
      <c r="AO64" s="19" t="str">
        <f t="shared" si="14"/>
        <v xml:space="preserve"> </v>
      </c>
      <c r="AP64" s="20"/>
      <c r="AQ64" s="20"/>
      <c r="AR64" s="16"/>
      <c r="AS64" s="15" t="str">
        <f t="shared" si="15"/>
        <v xml:space="preserve"> </v>
      </c>
      <c r="AT64" s="16"/>
      <c r="AU64" s="15" t="str">
        <f t="shared" si="16"/>
        <v xml:space="preserve"> </v>
      </c>
      <c r="AV64" s="16"/>
      <c r="AW64" s="15" t="str">
        <f t="shared" si="17"/>
        <v xml:space="preserve"> </v>
      </c>
      <c r="AX64" s="16"/>
      <c r="AY64" s="16"/>
    </row>
    <row r="65" spans="1:51" ht="16.5" thickBot="1">
      <c r="A65" s="8">
        <v>59</v>
      </c>
      <c r="B65" s="9">
        <v>723714114060</v>
      </c>
      <c r="C65" s="11" t="s">
        <v>70</v>
      </c>
      <c r="D65" s="29"/>
      <c r="E65" s="19" t="str">
        <f t="shared" si="0"/>
        <v xml:space="preserve"> </v>
      </c>
      <c r="F65" s="29"/>
      <c r="G65" s="19" t="str">
        <f t="shared" si="1"/>
        <v xml:space="preserve"> </v>
      </c>
      <c r="H65" s="29"/>
      <c r="I65" s="19" t="str">
        <f t="shared" si="2"/>
        <v xml:space="preserve"> </v>
      </c>
      <c r="J65" s="20"/>
      <c r="K65" s="20"/>
      <c r="L65" s="12"/>
      <c r="M65" s="1" t="str">
        <f t="shared" si="3"/>
        <v xml:space="preserve"> </v>
      </c>
      <c r="N65" s="12"/>
      <c r="O65" s="1" t="str">
        <f t="shared" si="4"/>
        <v xml:space="preserve"> </v>
      </c>
      <c r="P65" s="12"/>
      <c r="Q65" s="1" t="str">
        <f t="shared" si="5"/>
        <v xml:space="preserve"> </v>
      </c>
      <c r="R65" s="12"/>
      <c r="S65" s="12"/>
      <c r="T65" s="20"/>
      <c r="U65" s="19" t="str">
        <f t="shared" si="6"/>
        <v xml:space="preserve"> </v>
      </c>
      <c r="V65" s="20"/>
      <c r="W65" s="19" t="str">
        <f t="shared" si="7"/>
        <v xml:space="preserve"> </v>
      </c>
      <c r="X65" s="20"/>
      <c r="Y65" s="19" t="str">
        <f t="shared" si="8"/>
        <v xml:space="preserve"> </v>
      </c>
      <c r="Z65" s="20"/>
      <c r="AA65" s="20"/>
      <c r="AB65" s="16"/>
      <c r="AC65" s="15" t="str">
        <f t="shared" si="9"/>
        <v xml:space="preserve"> </v>
      </c>
      <c r="AD65" s="16"/>
      <c r="AE65" s="15" t="str">
        <f t="shared" si="10"/>
        <v xml:space="preserve"> </v>
      </c>
      <c r="AF65" s="16"/>
      <c r="AG65" s="15" t="str">
        <f t="shared" si="11"/>
        <v xml:space="preserve"> </v>
      </c>
      <c r="AH65" s="16"/>
      <c r="AI65" s="16"/>
      <c r="AJ65" s="20"/>
      <c r="AK65" s="19" t="str">
        <f t="shared" si="12"/>
        <v xml:space="preserve"> </v>
      </c>
      <c r="AL65" s="20"/>
      <c r="AM65" s="19" t="str">
        <f t="shared" si="13"/>
        <v xml:space="preserve"> </v>
      </c>
      <c r="AN65" s="20"/>
      <c r="AO65" s="19" t="str">
        <f t="shared" si="14"/>
        <v xml:space="preserve"> </v>
      </c>
      <c r="AP65" s="20"/>
      <c r="AQ65" s="20"/>
      <c r="AR65" s="16"/>
      <c r="AS65" s="15" t="str">
        <f t="shared" si="15"/>
        <v xml:space="preserve"> </v>
      </c>
      <c r="AT65" s="16"/>
      <c r="AU65" s="15" t="str">
        <f t="shared" si="16"/>
        <v xml:space="preserve"> </v>
      </c>
      <c r="AV65" s="16"/>
      <c r="AW65" s="15" t="str">
        <f t="shared" si="17"/>
        <v xml:space="preserve"> </v>
      </c>
      <c r="AX65" s="16"/>
      <c r="AY65" s="16"/>
    </row>
    <row r="66" spans="1:51" ht="16.5" thickBot="1">
      <c r="A66" s="8">
        <v>60</v>
      </c>
      <c r="B66" s="9">
        <v>723714114061</v>
      </c>
      <c r="C66" s="11" t="s">
        <v>71</v>
      </c>
      <c r="D66" s="29"/>
      <c r="E66" s="19" t="str">
        <f t="shared" si="0"/>
        <v xml:space="preserve"> </v>
      </c>
      <c r="F66" s="29"/>
      <c r="G66" s="19" t="str">
        <f t="shared" si="1"/>
        <v xml:space="preserve"> </v>
      </c>
      <c r="H66" s="29"/>
      <c r="I66" s="19" t="str">
        <f t="shared" si="2"/>
        <v xml:space="preserve"> </v>
      </c>
      <c r="J66" s="20"/>
      <c r="K66" s="20"/>
      <c r="L66" s="12"/>
      <c r="M66" s="1" t="str">
        <f t="shared" si="3"/>
        <v xml:space="preserve"> </v>
      </c>
      <c r="N66" s="12"/>
      <c r="O66" s="1" t="str">
        <f t="shared" si="4"/>
        <v xml:space="preserve"> </v>
      </c>
      <c r="P66" s="12"/>
      <c r="Q66" s="1" t="str">
        <f t="shared" si="5"/>
        <v xml:space="preserve"> </v>
      </c>
      <c r="R66" s="12"/>
      <c r="S66" s="12"/>
      <c r="T66" s="20"/>
      <c r="U66" s="19" t="str">
        <f t="shared" si="6"/>
        <v xml:space="preserve"> </v>
      </c>
      <c r="V66" s="20"/>
      <c r="W66" s="19" t="str">
        <f t="shared" si="7"/>
        <v xml:space="preserve"> </v>
      </c>
      <c r="X66" s="20"/>
      <c r="Y66" s="19" t="str">
        <f t="shared" si="8"/>
        <v xml:space="preserve"> </v>
      </c>
      <c r="Z66" s="20"/>
      <c r="AA66" s="20"/>
      <c r="AB66" s="16"/>
      <c r="AC66" s="15" t="str">
        <f t="shared" si="9"/>
        <v xml:space="preserve"> </v>
      </c>
      <c r="AD66" s="16"/>
      <c r="AE66" s="15" t="str">
        <f t="shared" si="10"/>
        <v xml:space="preserve"> </v>
      </c>
      <c r="AF66" s="16"/>
      <c r="AG66" s="15" t="str">
        <f t="shared" si="11"/>
        <v xml:space="preserve"> </v>
      </c>
      <c r="AH66" s="16"/>
      <c r="AI66" s="16"/>
      <c r="AJ66" s="20"/>
      <c r="AK66" s="19" t="str">
        <f t="shared" si="12"/>
        <v xml:space="preserve"> </v>
      </c>
      <c r="AL66" s="20"/>
      <c r="AM66" s="19" t="str">
        <f t="shared" si="13"/>
        <v xml:space="preserve"> </v>
      </c>
      <c r="AN66" s="20"/>
      <c r="AO66" s="19" t="str">
        <f t="shared" si="14"/>
        <v xml:space="preserve"> </v>
      </c>
      <c r="AP66" s="20"/>
      <c r="AQ66" s="20"/>
      <c r="AR66" s="16"/>
      <c r="AS66" s="15" t="str">
        <f t="shared" si="15"/>
        <v xml:space="preserve"> </v>
      </c>
      <c r="AT66" s="16"/>
      <c r="AU66" s="15" t="str">
        <f t="shared" si="16"/>
        <v xml:space="preserve"> </v>
      </c>
      <c r="AV66" s="16"/>
      <c r="AW66" s="15" t="str">
        <f t="shared" si="17"/>
        <v xml:space="preserve"> </v>
      </c>
      <c r="AX66" s="16"/>
      <c r="AY66" s="16"/>
    </row>
    <row r="67" spans="1:51" ht="16.5" thickBot="1">
      <c r="A67" s="8">
        <v>61</v>
      </c>
      <c r="B67" s="9">
        <v>723714114062</v>
      </c>
      <c r="C67" s="11" t="s">
        <v>72</v>
      </c>
      <c r="D67" s="29"/>
      <c r="E67" s="19" t="str">
        <f t="shared" si="0"/>
        <v xml:space="preserve"> </v>
      </c>
      <c r="F67" s="29"/>
      <c r="G67" s="19" t="str">
        <f t="shared" si="1"/>
        <v xml:space="preserve"> </v>
      </c>
      <c r="H67" s="29"/>
      <c r="I67" s="19" t="str">
        <f t="shared" si="2"/>
        <v xml:space="preserve"> </v>
      </c>
      <c r="J67" s="20"/>
      <c r="K67" s="20"/>
      <c r="L67" s="12"/>
      <c r="M67" s="1" t="str">
        <f t="shared" si="3"/>
        <v xml:space="preserve"> </v>
      </c>
      <c r="N67" s="12"/>
      <c r="O67" s="1" t="str">
        <f t="shared" si="4"/>
        <v xml:space="preserve"> </v>
      </c>
      <c r="P67" s="12"/>
      <c r="Q67" s="1" t="str">
        <f t="shared" si="5"/>
        <v xml:space="preserve"> </v>
      </c>
      <c r="R67" s="12"/>
      <c r="S67" s="12"/>
      <c r="T67" s="20"/>
      <c r="U67" s="19" t="str">
        <f t="shared" si="6"/>
        <v xml:space="preserve"> </v>
      </c>
      <c r="V67" s="20"/>
      <c r="W67" s="19" t="str">
        <f t="shared" si="7"/>
        <v xml:space="preserve"> </v>
      </c>
      <c r="X67" s="20"/>
      <c r="Y67" s="19" t="str">
        <f t="shared" si="8"/>
        <v xml:space="preserve"> </v>
      </c>
      <c r="Z67" s="20"/>
      <c r="AA67" s="20"/>
      <c r="AB67" s="16"/>
      <c r="AC67" s="15" t="str">
        <f t="shared" si="9"/>
        <v xml:space="preserve"> </v>
      </c>
      <c r="AD67" s="16"/>
      <c r="AE67" s="15" t="str">
        <f t="shared" si="10"/>
        <v xml:space="preserve"> </v>
      </c>
      <c r="AF67" s="16"/>
      <c r="AG67" s="15" t="str">
        <f t="shared" si="11"/>
        <v xml:space="preserve"> </v>
      </c>
      <c r="AH67" s="16"/>
      <c r="AI67" s="16"/>
      <c r="AJ67" s="20"/>
      <c r="AK67" s="19" t="str">
        <f t="shared" si="12"/>
        <v xml:space="preserve"> </v>
      </c>
      <c r="AL67" s="20"/>
      <c r="AM67" s="19" t="str">
        <f t="shared" si="13"/>
        <v xml:space="preserve"> </v>
      </c>
      <c r="AN67" s="20"/>
      <c r="AO67" s="19" t="str">
        <f t="shared" si="14"/>
        <v xml:space="preserve"> </v>
      </c>
      <c r="AP67" s="20"/>
      <c r="AQ67" s="20"/>
      <c r="AR67" s="16"/>
      <c r="AS67" s="15" t="str">
        <f t="shared" si="15"/>
        <v xml:space="preserve"> </v>
      </c>
      <c r="AT67" s="16"/>
      <c r="AU67" s="15" t="str">
        <f t="shared" si="16"/>
        <v xml:space="preserve"> </v>
      </c>
      <c r="AV67" s="16"/>
      <c r="AW67" s="15" t="str">
        <f t="shared" si="17"/>
        <v xml:space="preserve"> </v>
      </c>
      <c r="AX67" s="16"/>
      <c r="AY67" s="16"/>
    </row>
    <row r="68" spans="1:51" ht="16.5" thickBot="1">
      <c r="A68" s="8">
        <v>62</v>
      </c>
      <c r="B68" s="9">
        <v>723714114063</v>
      </c>
      <c r="C68" s="11" t="s">
        <v>73</v>
      </c>
      <c r="D68" s="29"/>
      <c r="E68" s="19" t="str">
        <f t="shared" si="0"/>
        <v xml:space="preserve"> </v>
      </c>
      <c r="F68" s="29"/>
      <c r="G68" s="19" t="str">
        <f t="shared" si="1"/>
        <v xml:space="preserve"> </v>
      </c>
      <c r="H68" s="29"/>
      <c r="I68" s="19" t="str">
        <f t="shared" si="2"/>
        <v xml:space="preserve"> </v>
      </c>
      <c r="J68" s="20"/>
      <c r="K68" s="20"/>
      <c r="L68" s="12"/>
      <c r="M68" s="1" t="str">
        <f t="shared" si="3"/>
        <v xml:space="preserve"> </v>
      </c>
      <c r="N68" s="12"/>
      <c r="O68" s="1" t="str">
        <f t="shared" si="4"/>
        <v xml:space="preserve"> </v>
      </c>
      <c r="P68" s="12"/>
      <c r="Q68" s="1" t="str">
        <f t="shared" si="5"/>
        <v xml:space="preserve"> </v>
      </c>
      <c r="R68" s="12"/>
      <c r="S68" s="12"/>
      <c r="T68" s="20"/>
      <c r="U68" s="19" t="str">
        <f t="shared" si="6"/>
        <v xml:space="preserve"> </v>
      </c>
      <c r="V68" s="20"/>
      <c r="W68" s="19" t="str">
        <f t="shared" si="7"/>
        <v xml:space="preserve"> </v>
      </c>
      <c r="X68" s="20"/>
      <c r="Y68" s="19" t="str">
        <f t="shared" si="8"/>
        <v xml:space="preserve"> </v>
      </c>
      <c r="Z68" s="20"/>
      <c r="AA68" s="20"/>
      <c r="AB68" s="16"/>
      <c r="AC68" s="15" t="str">
        <f t="shared" si="9"/>
        <v xml:space="preserve"> </v>
      </c>
      <c r="AD68" s="16"/>
      <c r="AE68" s="15" t="str">
        <f t="shared" si="10"/>
        <v xml:space="preserve"> </v>
      </c>
      <c r="AF68" s="16"/>
      <c r="AG68" s="15" t="str">
        <f t="shared" si="11"/>
        <v xml:space="preserve"> </v>
      </c>
      <c r="AH68" s="16"/>
      <c r="AI68" s="16"/>
      <c r="AJ68" s="20"/>
      <c r="AK68" s="19" t="str">
        <f t="shared" si="12"/>
        <v xml:space="preserve"> </v>
      </c>
      <c r="AL68" s="20"/>
      <c r="AM68" s="19" t="str">
        <f t="shared" si="13"/>
        <v xml:space="preserve"> </v>
      </c>
      <c r="AN68" s="20"/>
      <c r="AO68" s="19" t="str">
        <f t="shared" si="14"/>
        <v xml:space="preserve"> </v>
      </c>
      <c r="AP68" s="20"/>
      <c r="AQ68" s="20"/>
      <c r="AR68" s="16"/>
      <c r="AS68" s="15" t="str">
        <f t="shared" si="15"/>
        <v xml:space="preserve"> </v>
      </c>
      <c r="AT68" s="16"/>
      <c r="AU68" s="15" t="str">
        <f t="shared" si="16"/>
        <v xml:space="preserve"> </v>
      </c>
      <c r="AV68" s="16"/>
      <c r="AW68" s="15" t="str">
        <f t="shared" si="17"/>
        <v xml:space="preserve"> </v>
      </c>
      <c r="AX68" s="16"/>
      <c r="AY68" s="16"/>
    </row>
    <row r="69" spans="1:51" ht="16.5" thickBot="1">
      <c r="A69" s="8">
        <v>63</v>
      </c>
      <c r="B69" s="9">
        <v>723714114064</v>
      </c>
      <c r="C69" s="11" t="s">
        <v>74</v>
      </c>
      <c r="D69" s="29"/>
      <c r="E69" s="19" t="str">
        <f t="shared" si="0"/>
        <v xml:space="preserve"> </v>
      </c>
      <c r="F69" s="29"/>
      <c r="G69" s="19" t="str">
        <f t="shared" si="1"/>
        <v xml:space="preserve"> </v>
      </c>
      <c r="H69" s="29"/>
      <c r="I69" s="19" t="str">
        <f t="shared" si="2"/>
        <v xml:space="preserve"> </v>
      </c>
      <c r="J69" s="20"/>
      <c r="K69" s="20"/>
      <c r="L69" s="12"/>
      <c r="M69" s="1" t="str">
        <f t="shared" si="3"/>
        <v xml:space="preserve"> </v>
      </c>
      <c r="N69" s="12"/>
      <c r="O69" s="1" t="str">
        <f t="shared" si="4"/>
        <v xml:space="preserve"> </v>
      </c>
      <c r="P69" s="12"/>
      <c r="Q69" s="1" t="str">
        <f t="shared" si="5"/>
        <v xml:space="preserve"> </v>
      </c>
      <c r="R69" s="12"/>
      <c r="S69" s="12"/>
      <c r="T69" s="20"/>
      <c r="U69" s="19" t="str">
        <f t="shared" si="6"/>
        <v xml:space="preserve"> </v>
      </c>
      <c r="V69" s="20"/>
      <c r="W69" s="19" t="str">
        <f t="shared" si="7"/>
        <v xml:space="preserve"> </v>
      </c>
      <c r="X69" s="20"/>
      <c r="Y69" s="19" t="str">
        <f t="shared" si="8"/>
        <v xml:space="preserve"> </v>
      </c>
      <c r="Z69" s="20"/>
      <c r="AA69" s="20"/>
      <c r="AB69" s="16"/>
      <c r="AC69" s="15" t="str">
        <f t="shared" si="9"/>
        <v xml:space="preserve"> </v>
      </c>
      <c r="AD69" s="16"/>
      <c r="AE69" s="15" t="str">
        <f t="shared" si="10"/>
        <v xml:space="preserve"> </v>
      </c>
      <c r="AF69" s="16"/>
      <c r="AG69" s="15" t="str">
        <f t="shared" si="11"/>
        <v xml:space="preserve"> </v>
      </c>
      <c r="AH69" s="16"/>
      <c r="AI69" s="16"/>
      <c r="AJ69" s="20"/>
      <c r="AK69" s="19" t="str">
        <f t="shared" si="12"/>
        <v xml:space="preserve"> </v>
      </c>
      <c r="AL69" s="20"/>
      <c r="AM69" s="19" t="str">
        <f t="shared" si="13"/>
        <v xml:space="preserve"> </v>
      </c>
      <c r="AN69" s="20"/>
      <c r="AO69" s="19" t="str">
        <f t="shared" si="14"/>
        <v xml:space="preserve"> </v>
      </c>
      <c r="AP69" s="20"/>
      <c r="AQ69" s="20"/>
      <c r="AR69" s="16"/>
      <c r="AS69" s="15" t="str">
        <f t="shared" si="15"/>
        <v xml:space="preserve"> </v>
      </c>
      <c r="AT69" s="16"/>
      <c r="AU69" s="15" t="str">
        <f t="shared" si="16"/>
        <v xml:space="preserve"> </v>
      </c>
      <c r="AV69" s="16"/>
      <c r="AW69" s="15" t="str">
        <f t="shared" si="17"/>
        <v xml:space="preserve"> </v>
      </c>
      <c r="AX69" s="16"/>
      <c r="AY69" s="16"/>
    </row>
    <row r="70" spans="1:51" ht="16.5" thickBot="1">
      <c r="A70" s="8">
        <v>64</v>
      </c>
      <c r="B70" s="9">
        <v>723714114065</v>
      </c>
      <c r="C70" s="11" t="s">
        <v>75</v>
      </c>
      <c r="D70" s="29"/>
      <c r="E70" s="19" t="str">
        <f t="shared" si="0"/>
        <v xml:space="preserve"> </v>
      </c>
      <c r="F70" s="29"/>
      <c r="G70" s="19" t="str">
        <f t="shared" si="1"/>
        <v xml:space="preserve"> </v>
      </c>
      <c r="H70" s="29"/>
      <c r="I70" s="19" t="str">
        <f t="shared" si="2"/>
        <v xml:space="preserve"> </v>
      </c>
      <c r="J70" s="20"/>
      <c r="K70" s="20"/>
      <c r="L70" s="12"/>
      <c r="M70" s="1" t="str">
        <f t="shared" si="3"/>
        <v xml:space="preserve"> </v>
      </c>
      <c r="N70" s="12"/>
      <c r="O70" s="1" t="str">
        <f t="shared" si="4"/>
        <v xml:space="preserve"> </v>
      </c>
      <c r="P70" s="12"/>
      <c r="Q70" s="1" t="str">
        <f t="shared" si="5"/>
        <v xml:space="preserve"> </v>
      </c>
      <c r="R70" s="12"/>
      <c r="S70" s="12"/>
      <c r="T70" s="20"/>
      <c r="U70" s="19" t="str">
        <f t="shared" si="6"/>
        <v xml:space="preserve"> </v>
      </c>
      <c r="V70" s="20"/>
      <c r="W70" s="19" t="str">
        <f t="shared" si="7"/>
        <v xml:space="preserve"> </v>
      </c>
      <c r="X70" s="20"/>
      <c r="Y70" s="19" t="str">
        <f t="shared" si="8"/>
        <v xml:space="preserve"> </v>
      </c>
      <c r="Z70" s="20"/>
      <c r="AA70" s="20"/>
      <c r="AB70" s="16"/>
      <c r="AC70" s="15" t="str">
        <f t="shared" si="9"/>
        <v xml:space="preserve"> </v>
      </c>
      <c r="AD70" s="16"/>
      <c r="AE70" s="15" t="str">
        <f t="shared" si="10"/>
        <v xml:space="preserve"> </v>
      </c>
      <c r="AF70" s="16"/>
      <c r="AG70" s="15" t="str">
        <f t="shared" si="11"/>
        <v xml:space="preserve"> </v>
      </c>
      <c r="AH70" s="16"/>
      <c r="AI70" s="16"/>
      <c r="AJ70" s="20"/>
      <c r="AK70" s="19" t="str">
        <f t="shared" si="12"/>
        <v xml:space="preserve"> </v>
      </c>
      <c r="AL70" s="20"/>
      <c r="AM70" s="19" t="str">
        <f t="shared" si="13"/>
        <v xml:space="preserve"> </v>
      </c>
      <c r="AN70" s="20"/>
      <c r="AO70" s="19" t="str">
        <f t="shared" si="14"/>
        <v xml:space="preserve"> </v>
      </c>
      <c r="AP70" s="20"/>
      <c r="AQ70" s="20"/>
      <c r="AR70" s="16"/>
      <c r="AS70" s="15" t="str">
        <f t="shared" si="15"/>
        <v xml:space="preserve"> </v>
      </c>
      <c r="AT70" s="16"/>
      <c r="AU70" s="15" t="str">
        <f t="shared" si="16"/>
        <v xml:space="preserve"> </v>
      </c>
      <c r="AV70" s="16"/>
      <c r="AW70" s="15" t="str">
        <f t="shared" si="17"/>
        <v xml:space="preserve"> </v>
      </c>
      <c r="AX70" s="16"/>
      <c r="AY70" s="16"/>
    </row>
    <row r="71" spans="1:51" ht="16.5" thickBot="1">
      <c r="A71" s="8">
        <v>65</v>
      </c>
      <c r="B71" s="9">
        <v>723714114066</v>
      </c>
      <c r="C71" s="11" t="s">
        <v>76</v>
      </c>
      <c r="D71" s="29"/>
      <c r="E71" s="19" t="str">
        <f t="shared" si="0"/>
        <v xml:space="preserve"> </v>
      </c>
      <c r="F71" s="29"/>
      <c r="G71" s="19" t="str">
        <f t="shared" si="1"/>
        <v xml:space="preserve"> </v>
      </c>
      <c r="H71" s="29"/>
      <c r="I71" s="19" t="str">
        <f t="shared" si="2"/>
        <v xml:space="preserve"> </v>
      </c>
      <c r="J71" s="20"/>
      <c r="K71" s="20"/>
      <c r="L71" s="12"/>
      <c r="M71" s="1" t="str">
        <f t="shared" si="3"/>
        <v xml:space="preserve"> </v>
      </c>
      <c r="N71" s="12"/>
      <c r="O71" s="1" t="str">
        <f t="shared" si="4"/>
        <v xml:space="preserve"> </v>
      </c>
      <c r="P71" s="12"/>
      <c r="Q71" s="1" t="str">
        <f t="shared" si="5"/>
        <v xml:space="preserve"> </v>
      </c>
      <c r="R71" s="12"/>
      <c r="S71" s="12"/>
      <c r="T71" s="20"/>
      <c r="U71" s="19" t="str">
        <f t="shared" si="6"/>
        <v xml:space="preserve"> </v>
      </c>
      <c r="V71" s="20"/>
      <c r="W71" s="19" t="str">
        <f t="shared" si="7"/>
        <v xml:space="preserve"> </v>
      </c>
      <c r="X71" s="20"/>
      <c r="Y71" s="19" t="str">
        <f t="shared" si="8"/>
        <v xml:space="preserve"> </v>
      </c>
      <c r="Z71" s="20"/>
      <c r="AA71" s="20"/>
      <c r="AB71" s="16"/>
      <c r="AC71" s="15" t="str">
        <f t="shared" si="9"/>
        <v xml:space="preserve"> </v>
      </c>
      <c r="AD71" s="16"/>
      <c r="AE71" s="15" t="str">
        <f t="shared" si="10"/>
        <v xml:space="preserve"> </v>
      </c>
      <c r="AF71" s="16"/>
      <c r="AG71" s="15" t="str">
        <f t="shared" si="11"/>
        <v xml:space="preserve"> </v>
      </c>
      <c r="AH71" s="16"/>
      <c r="AI71" s="16"/>
      <c r="AJ71" s="20"/>
      <c r="AK71" s="19" t="str">
        <f t="shared" si="12"/>
        <v xml:space="preserve"> </v>
      </c>
      <c r="AL71" s="20"/>
      <c r="AM71" s="19" t="str">
        <f t="shared" si="13"/>
        <v xml:space="preserve"> </v>
      </c>
      <c r="AN71" s="20"/>
      <c r="AO71" s="19" t="str">
        <f t="shared" si="14"/>
        <v xml:space="preserve"> </v>
      </c>
      <c r="AP71" s="20"/>
      <c r="AQ71" s="20"/>
      <c r="AR71" s="16"/>
      <c r="AS71" s="15" t="str">
        <f t="shared" si="15"/>
        <v xml:space="preserve"> </v>
      </c>
      <c r="AT71" s="16"/>
      <c r="AU71" s="15" t="str">
        <f t="shared" si="16"/>
        <v xml:space="preserve"> </v>
      </c>
      <c r="AV71" s="16"/>
      <c r="AW71" s="15" t="str">
        <f t="shared" si="17"/>
        <v xml:space="preserve"> </v>
      </c>
      <c r="AX71" s="16"/>
      <c r="AY71" s="16"/>
    </row>
    <row r="72" spans="1:51" ht="16.5" thickBot="1">
      <c r="A72" s="8">
        <v>66</v>
      </c>
      <c r="B72" s="9">
        <v>723714114067</v>
      </c>
      <c r="C72" s="11" t="s">
        <v>77</v>
      </c>
      <c r="D72" s="29"/>
      <c r="E72" s="19" t="str">
        <f t="shared" ref="E72:E98" si="18">IF(D72="AB","NO",IF(D72&gt;=50,"YES"," "))</f>
        <v xml:space="preserve"> </v>
      </c>
      <c r="F72" s="29"/>
      <c r="G72" s="19" t="str">
        <f t="shared" ref="G72:G98" si="19">IF(F72="AB","NO",IF(F72&gt;=50,"YES"," "))</f>
        <v xml:space="preserve"> </v>
      </c>
      <c r="H72" s="29"/>
      <c r="I72" s="19" t="str">
        <f t="shared" ref="I72:I98" si="20">IF(H72="AB","NO",IF(H72&gt;=50,"YES"," "))</f>
        <v xml:space="preserve"> </v>
      </c>
      <c r="J72" s="20"/>
      <c r="K72" s="20"/>
      <c r="L72" s="12"/>
      <c r="M72" s="1" t="str">
        <f t="shared" ref="M72:M98" si="21">IF(L72="AB","NO",IF(L72&gt;=50,"YES"," "))</f>
        <v xml:space="preserve"> </v>
      </c>
      <c r="N72" s="12"/>
      <c r="O72" s="1" t="str">
        <f t="shared" ref="O72:O98" si="22">IF(N72="AB","NO",IF(N72&gt;=50,"YES"," "))</f>
        <v xml:space="preserve"> </v>
      </c>
      <c r="P72" s="12"/>
      <c r="Q72" s="1" t="str">
        <f t="shared" ref="Q72:Q98" si="23">IF(P72="AB","NO",IF(P72&gt;=50,"YES"," "))</f>
        <v xml:space="preserve"> </v>
      </c>
      <c r="R72" s="12"/>
      <c r="S72" s="12"/>
      <c r="T72" s="20"/>
      <c r="U72" s="19" t="str">
        <f t="shared" ref="U72:U98" si="24">IF(T72="AB","NO",IF(T72&gt;=50,"YES"," "))</f>
        <v xml:space="preserve"> </v>
      </c>
      <c r="V72" s="20"/>
      <c r="W72" s="19" t="str">
        <f t="shared" ref="W72:W98" si="25">IF(V72="AB","NO",IF(V72&gt;=50,"YES"," "))</f>
        <v xml:space="preserve"> </v>
      </c>
      <c r="X72" s="20"/>
      <c r="Y72" s="19" t="str">
        <f t="shared" ref="Y72:Y98" si="26">IF(X72="AB","NO",IF(X72&gt;=50,"YES"," "))</f>
        <v xml:space="preserve"> </v>
      </c>
      <c r="Z72" s="20"/>
      <c r="AA72" s="20"/>
      <c r="AB72" s="16"/>
      <c r="AC72" s="15" t="str">
        <f t="shared" ref="AC72:AC98" si="27">IF(AB72="AB","NO",IF(AB72&gt;=50,"YES"," "))</f>
        <v xml:space="preserve"> </v>
      </c>
      <c r="AD72" s="16"/>
      <c r="AE72" s="15" t="str">
        <f t="shared" ref="AE72:AE98" si="28">IF(AD72="AB","NO",IF(AD72&gt;=50,"YES"," "))</f>
        <v xml:space="preserve"> </v>
      </c>
      <c r="AF72" s="16"/>
      <c r="AG72" s="15" t="str">
        <f t="shared" ref="AG72:AG98" si="29">IF(AF72="AB","NO",IF(AF72&gt;=50,"YES"," "))</f>
        <v xml:space="preserve"> </v>
      </c>
      <c r="AH72" s="16"/>
      <c r="AI72" s="16"/>
      <c r="AJ72" s="20"/>
      <c r="AK72" s="19" t="str">
        <f t="shared" ref="AK72:AK98" si="30">IF(AJ72="AB","NO",IF(AJ72&gt;=50,"YES"," "))</f>
        <v xml:space="preserve"> </v>
      </c>
      <c r="AL72" s="20"/>
      <c r="AM72" s="19" t="str">
        <f t="shared" ref="AM72:AM98" si="31">IF(AL72="AB","NO",IF(AL72&gt;=50,"YES"," "))</f>
        <v xml:space="preserve"> </v>
      </c>
      <c r="AN72" s="20"/>
      <c r="AO72" s="19" t="str">
        <f t="shared" ref="AO72:AO98" si="32">IF(AN72="AB","NO",IF(AN72&gt;=50,"YES"," "))</f>
        <v xml:space="preserve"> </v>
      </c>
      <c r="AP72" s="20"/>
      <c r="AQ72" s="20"/>
      <c r="AR72" s="16"/>
      <c r="AS72" s="15" t="str">
        <f t="shared" ref="AS72:AS98" si="33">IF(AR72="AB","NO",IF(AR72&gt;=50,"YES"," "))</f>
        <v xml:space="preserve"> </v>
      </c>
      <c r="AT72" s="16"/>
      <c r="AU72" s="15" t="str">
        <f t="shared" ref="AU72:AU98" si="34">IF(AT72="AB","NO",IF(AT72&gt;=50,"YES"," "))</f>
        <v xml:space="preserve"> </v>
      </c>
      <c r="AV72" s="16"/>
      <c r="AW72" s="15" t="str">
        <f t="shared" ref="AW72:AW98" si="35">IF(AV72="AB","NO",IF(AV72&gt;=50,"YES"," "))</f>
        <v xml:space="preserve"> </v>
      </c>
      <c r="AX72" s="16"/>
      <c r="AY72" s="16"/>
    </row>
    <row r="73" spans="1:51" ht="16.5" thickBot="1">
      <c r="A73" s="8">
        <v>67</v>
      </c>
      <c r="B73" s="9">
        <v>723714114068</v>
      </c>
      <c r="C73" s="11" t="s">
        <v>78</v>
      </c>
      <c r="D73" s="29"/>
      <c r="E73" s="19" t="str">
        <f t="shared" si="18"/>
        <v xml:space="preserve"> </v>
      </c>
      <c r="F73" s="29"/>
      <c r="G73" s="19" t="str">
        <f t="shared" si="19"/>
        <v xml:space="preserve"> </v>
      </c>
      <c r="H73" s="29"/>
      <c r="I73" s="19" t="str">
        <f t="shared" si="20"/>
        <v xml:space="preserve"> </v>
      </c>
      <c r="J73" s="20"/>
      <c r="K73" s="20"/>
      <c r="L73" s="12"/>
      <c r="M73" s="1" t="str">
        <f t="shared" si="21"/>
        <v xml:space="preserve"> </v>
      </c>
      <c r="N73" s="12"/>
      <c r="O73" s="1" t="str">
        <f t="shared" si="22"/>
        <v xml:space="preserve"> </v>
      </c>
      <c r="P73" s="12"/>
      <c r="Q73" s="1" t="str">
        <f t="shared" si="23"/>
        <v xml:space="preserve"> </v>
      </c>
      <c r="R73" s="12"/>
      <c r="S73" s="12"/>
      <c r="T73" s="20"/>
      <c r="U73" s="19" t="str">
        <f t="shared" si="24"/>
        <v xml:space="preserve"> </v>
      </c>
      <c r="V73" s="20"/>
      <c r="W73" s="19" t="str">
        <f t="shared" si="25"/>
        <v xml:space="preserve"> </v>
      </c>
      <c r="X73" s="20"/>
      <c r="Y73" s="19" t="str">
        <f t="shared" si="26"/>
        <v xml:space="preserve"> </v>
      </c>
      <c r="Z73" s="20"/>
      <c r="AA73" s="20"/>
      <c r="AB73" s="16"/>
      <c r="AC73" s="15" t="str">
        <f t="shared" si="27"/>
        <v xml:space="preserve"> </v>
      </c>
      <c r="AD73" s="16"/>
      <c r="AE73" s="15" t="str">
        <f t="shared" si="28"/>
        <v xml:space="preserve"> </v>
      </c>
      <c r="AF73" s="16"/>
      <c r="AG73" s="15" t="str">
        <f t="shared" si="29"/>
        <v xml:space="preserve"> </v>
      </c>
      <c r="AH73" s="16"/>
      <c r="AI73" s="16"/>
      <c r="AJ73" s="20"/>
      <c r="AK73" s="19" t="str">
        <f t="shared" si="30"/>
        <v xml:space="preserve"> </v>
      </c>
      <c r="AL73" s="20"/>
      <c r="AM73" s="19" t="str">
        <f t="shared" si="31"/>
        <v xml:space="preserve"> </v>
      </c>
      <c r="AN73" s="20"/>
      <c r="AO73" s="19" t="str">
        <f t="shared" si="32"/>
        <v xml:space="preserve"> </v>
      </c>
      <c r="AP73" s="20"/>
      <c r="AQ73" s="20"/>
      <c r="AR73" s="16"/>
      <c r="AS73" s="15" t="str">
        <f t="shared" si="33"/>
        <v xml:space="preserve"> </v>
      </c>
      <c r="AT73" s="16"/>
      <c r="AU73" s="15" t="str">
        <f t="shared" si="34"/>
        <v xml:space="preserve"> </v>
      </c>
      <c r="AV73" s="16"/>
      <c r="AW73" s="15" t="str">
        <f t="shared" si="35"/>
        <v xml:space="preserve"> </v>
      </c>
      <c r="AX73" s="16"/>
      <c r="AY73" s="16"/>
    </row>
    <row r="74" spans="1:51" ht="16.5" thickBot="1">
      <c r="A74" s="8">
        <v>68</v>
      </c>
      <c r="B74" s="9">
        <v>723714114069</v>
      </c>
      <c r="C74" s="11" t="s">
        <v>79</v>
      </c>
      <c r="D74" s="29"/>
      <c r="E74" s="19" t="str">
        <f t="shared" si="18"/>
        <v xml:space="preserve"> </v>
      </c>
      <c r="F74" s="29"/>
      <c r="G74" s="19" t="str">
        <f t="shared" si="19"/>
        <v xml:space="preserve"> </v>
      </c>
      <c r="H74" s="29"/>
      <c r="I74" s="19" t="str">
        <f t="shared" si="20"/>
        <v xml:space="preserve"> </v>
      </c>
      <c r="J74" s="20"/>
      <c r="K74" s="20"/>
      <c r="L74" s="12"/>
      <c r="M74" s="1" t="str">
        <f t="shared" si="21"/>
        <v xml:space="preserve"> </v>
      </c>
      <c r="N74" s="12"/>
      <c r="O74" s="1" t="str">
        <f t="shared" si="22"/>
        <v xml:space="preserve"> </v>
      </c>
      <c r="P74" s="12"/>
      <c r="Q74" s="1" t="str">
        <f t="shared" si="23"/>
        <v xml:space="preserve"> </v>
      </c>
      <c r="R74" s="12"/>
      <c r="S74" s="12"/>
      <c r="T74" s="20"/>
      <c r="U74" s="19" t="str">
        <f t="shared" si="24"/>
        <v xml:space="preserve"> </v>
      </c>
      <c r="V74" s="20"/>
      <c r="W74" s="19" t="str">
        <f t="shared" si="25"/>
        <v xml:space="preserve"> </v>
      </c>
      <c r="X74" s="20"/>
      <c r="Y74" s="19" t="str">
        <f t="shared" si="26"/>
        <v xml:space="preserve"> </v>
      </c>
      <c r="Z74" s="20"/>
      <c r="AA74" s="20"/>
      <c r="AB74" s="16"/>
      <c r="AC74" s="15" t="str">
        <f t="shared" si="27"/>
        <v xml:space="preserve"> </v>
      </c>
      <c r="AD74" s="16"/>
      <c r="AE74" s="15" t="str">
        <f t="shared" si="28"/>
        <v xml:space="preserve"> </v>
      </c>
      <c r="AF74" s="16"/>
      <c r="AG74" s="15" t="str">
        <f t="shared" si="29"/>
        <v xml:space="preserve"> </v>
      </c>
      <c r="AH74" s="16"/>
      <c r="AI74" s="16"/>
      <c r="AJ74" s="20"/>
      <c r="AK74" s="19" t="str">
        <f t="shared" si="30"/>
        <v xml:space="preserve"> </v>
      </c>
      <c r="AL74" s="20"/>
      <c r="AM74" s="19" t="str">
        <f t="shared" si="31"/>
        <v xml:space="preserve"> </v>
      </c>
      <c r="AN74" s="20"/>
      <c r="AO74" s="19" t="str">
        <f t="shared" si="32"/>
        <v xml:space="preserve"> </v>
      </c>
      <c r="AP74" s="20"/>
      <c r="AQ74" s="20"/>
      <c r="AR74" s="16"/>
      <c r="AS74" s="15" t="str">
        <f t="shared" si="33"/>
        <v xml:space="preserve"> </v>
      </c>
      <c r="AT74" s="16"/>
      <c r="AU74" s="15" t="str">
        <f t="shared" si="34"/>
        <v xml:space="preserve"> </v>
      </c>
      <c r="AV74" s="16"/>
      <c r="AW74" s="15" t="str">
        <f t="shared" si="35"/>
        <v xml:space="preserve"> </v>
      </c>
      <c r="AX74" s="16"/>
      <c r="AY74" s="16"/>
    </row>
    <row r="75" spans="1:51" ht="16.5" thickBot="1">
      <c r="A75" s="8">
        <v>69</v>
      </c>
      <c r="B75" s="9">
        <v>723714114070</v>
      </c>
      <c r="C75" s="11" t="s">
        <v>80</v>
      </c>
      <c r="D75" s="29"/>
      <c r="E75" s="19" t="str">
        <f t="shared" si="18"/>
        <v xml:space="preserve"> </v>
      </c>
      <c r="F75" s="29"/>
      <c r="G75" s="19" t="str">
        <f t="shared" si="19"/>
        <v xml:space="preserve"> </v>
      </c>
      <c r="H75" s="29"/>
      <c r="I75" s="19" t="str">
        <f t="shared" si="20"/>
        <v xml:space="preserve"> </v>
      </c>
      <c r="J75" s="20"/>
      <c r="K75" s="20"/>
      <c r="L75" s="12"/>
      <c r="M75" s="1" t="str">
        <f t="shared" si="21"/>
        <v xml:space="preserve"> </v>
      </c>
      <c r="N75" s="12"/>
      <c r="O75" s="1" t="str">
        <f t="shared" si="22"/>
        <v xml:space="preserve"> </v>
      </c>
      <c r="P75" s="12"/>
      <c r="Q75" s="1" t="str">
        <f t="shared" si="23"/>
        <v xml:space="preserve"> </v>
      </c>
      <c r="R75" s="12"/>
      <c r="S75" s="12"/>
      <c r="T75" s="20"/>
      <c r="U75" s="19" t="str">
        <f t="shared" si="24"/>
        <v xml:space="preserve"> </v>
      </c>
      <c r="V75" s="20"/>
      <c r="W75" s="19" t="str">
        <f t="shared" si="25"/>
        <v xml:space="preserve"> </v>
      </c>
      <c r="X75" s="20"/>
      <c r="Y75" s="19" t="str">
        <f t="shared" si="26"/>
        <v xml:space="preserve"> </v>
      </c>
      <c r="Z75" s="20"/>
      <c r="AA75" s="20"/>
      <c r="AB75" s="16"/>
      <c r="AC75" s="15" t="str">
        <f t="shared" si="27"/>
        <v xml:space="preserve"> </v>
      </c>
      <c r="AD75" s="16"/>
      <c r="AE75" s="15" t="str">
        <f t="shared" si="28"/>
        <v xml:space="preserve"> </v>
      </c>
      <c r="AF75" s="16"/>
      <c r="AG75" s="15" t="str">
        <f t="shared" si="29"/>
        <v xml:space="preserve"> </v>
      </c>
      <c r="AH75" s="16"/>
      <c r="AI75" s="16"/>
      <c r="AJ75" s="20"/>
      <c r="AK75" s="19" t="str">
        <f t="shared" si="30"/>
        <v xml:space="preserve"> </v>
      </c>
      <c r="AL75" s="20"/>
      <c r="AM75" s="19" t="str">
        <f t="shared" si="31"/>
        <v xml:space="preserve"> </v>
      </c>
      <c r="AN75" s="20"/>
      <c r="AO75" s="19" t="str">
        <f t="shared" si="32"/>
        <v xml:space="preserve"> </v>
      </c>
      <c r="AP75" s="20"/>
      <c r="AQ75" s="20"/>
      <c r="AR75" s="16"/>
      <c r="AS75" s="15" t="str">
        <f t="shared" si="33"/>
        <v xml:space="preserve"> </v>
      </c>
      <c r="AT75" s="16"/>
      <c r="AU75" s="15" t="str">
        <f t="shared" si="34"/>
        <v xml:space="preserve"> </v>
      </c>
      <c r="AV75" s="16"/>
      <c r="AW75" s="15" t="str">
        <f t="shared" si="35"/>
        <v xml:space="preserve"> </v>
      </c>
      <c r="AX75" s="16"/>
      <c r="AY75" s="16"/>
    </row>
    <row r="76" spans="1:51" ht="16.5" thickBot="1">
      <c r="A76" s="8">
        <v>70</v>
      </c>
      <c r="B76" s="9">
        <v>723714114071</v>
      </c>
      <c r="C76" s="11" t="s">
        <v>81</v>
      </c>
      <c r="D76" s="29"/>
      <c r="E76" s="19" t="str">
        <f t="shared" si="18"/>
        <v xml:space="preserve"> </v>
      </c>
      <c r="F76" s="29"/>
      <c r="G76" s="19" t="str">
        <f t="shared" si="19"/>
        <v xml:space="preserve"> </v>
      </c>
      <c r="H76" s="29"/>
      <c r="I76" s="19" t="str">
        <f t="shared" si="20"/>
        <v xml:space="preserve"> </v>
      </c>
      <c r="J76" s="20"/>
      <c r="K76" s="20"/>
      <c r="L76" s="12"/>
      <c r="M76" s="1" t="str">
        <f t="shared" si="21"/>
        <v xml:space="preserve"> </v>
      </c>
      <c r="N76" s="12"/>
      <c r="O76" s="1" t="str">
        <f t="shared" si="22"/>
        <v xml:space="preserve"> </v>
      </c>
      <c r="P76" s="12"/>
      <c r="Q76" s="1" t="str">
        <f t="shared" si="23"/>
        <v xml:space="preserve"> </v>
      </c>
      <c r="R76" s="12"/>
      <c r="S76" s="12"/>
      <c r="T76" s="20"/>
      <c r="U76" s="19" t="str">
        <f t="shared" si="24"/>
        <v xml:space="preserve"> </v>
      </c>
      <c r="V76" s="20"/>
      <c r="W76" s="19" t="str">
        <f t="shared" si="25"/>
        <v xml:space="preserve"> </v>
      </c>
      <c r="X76" s="20"/>
      <c r="Y76" s="19" t="str">
        <f t="shared" si="26"/>
        <v xml:space="preserve"> </v>
      </c>
      <c r="Z76" s="20"/>
      <c r="AA76" s="20"/>
      <c r="AB76" s="16"/>
      <c r="AC76" s="15" t="str">
        <f t="shared" si="27"/>
        <v xml:space="preserve"> </v>
      </c>
      <c r="AD76" s="16"/>
      <c r="AE76" s="15" t="str">
        <f t="shared" si="28"/>
        <v xml:space="preserve"> </v>
      </c>
      <c r="AF76" s="16"/>
      <c r="AG76" s="15" t="str">
        <f t="shared" si="29"/>
        <v xml:space="preserve"> </v>
      </c>
      <c r="AH76" s="16"/>
      <c r="AI76" s="16"/>
      <c r="AJ76" s="20"/>
      <c r="AK76" s="19" t="str">
        <f t="shared" si="30"/>
        <v xml:space="preserve"> </v>
      </c>
      <c r="AL76" s="20"/>
      <c r="AM76" s="19" t="str">
        <f t="shared" si="31"/>
        <v xml:space="preserve"> </v>
      </c>
      <c r="AN76" s="20"/>
      <c r="AO76" s="19" t="str">
        <f t="shared" si="32"/>
        <v xml:space="preserve"> </v>
      </c>
      <c r="AP76" s="20"/>
      <c r="AQ76" s="20"/>
      <c r="AR76" s="16"/>
      <c r="AS76" s="15" t="str">
        <f t="shared" si="33"/>
        <v xml:space="preserve"> </v>
      </c>
      <c r="AT76" s="16"/>
      <c r="AU76" s="15" t="str">
        <f t="shared" si="34"/>
        <v xml:space="preserve"> </v>
      </c>
      <c r="AV76" s="16"/>
      <c r="AW76" s="15" t="str">
        <f t="shared" si="35"/>
        <v xml:space="preserve"> </v>
      </c>
      <c r="AX76" s="16"/>
      <c r="AY76" s="16"/>
    </row>
    <row r="77" spans="1:51" ht="16.5" thickBot="1">
      <c r="A77" s="8">
        <v>71</v>
      </c>
      <c r="B77" s="9">
        <v>723714114072</v>
      </c>
      <c r="C77" s="11" t="s">
        <v>82</v>
      </c>
      <c r="D77" s="29"/>
      <c r="E77" s="19" t="str">
        <f t="shared" si="18"/>
        <v xml:space="preserve"> </v>
      </c>
      <c r="F77" s="29"/>
      <c r="G77" s="19" t="str">
        <f t="shared" si="19"/>
        <v xml:space="preserve"> </v>
      </c>
      <c r="H77" s="29"/>
      <c r="I77" s="19" t="str">
        <f t="shared" si="20"/>
        <v xml:space="preserve"> </v>
      </c>
      <c r="J77" s="20"/>
      <c r="K77" s="20"/>
      <c r="L77" s="12"/>
      <c r="M77" s="1" t="str">
        <f t="shared" si="21"/>
        <v xml:space="preserve"> </v>
      </c>
      <c r="N77" s="12"/>
      <c r="O77" s="1" t="str">
        <f t="shared" si="22"/>
        <v xml:space="preserve"> </v>
      </c>
      <c r="P77" s="12"/>
      <c r="Q77" s="1" t="str">
        <f t="shared" si="23"/>
        <v xml:space="preserve"> </v>
      </c>
      <c r="R77" s="12"/>
      <c r="S77" s="12"/>
      <c r="T77" s="20"/>
      <c r="U77" s="19" t="str">
        <f t="shared" si="24"/>
        <v xml:space="preserve"> </v>
      </c>
      <c r="V77" s="20"/>
      <c r="W77" s="19" t="str">
        <f t="shared" si="25"/>
        <v xml:space="preserve"> </v>
      </c>
      <c r="X77" s="20"/>
      <c r="Y77" s="19" t="str">
        <f t="shared" si="26"/>
        <v xml:space="preserve"> </v>
      </c>
      <c r="Z77" s="20"/>
      <c r="AA77" s="20"/>
      <c r="AB77" s="16"/>
      <c r="AC77" s="15" t="str">
        <f t="shared" si="27"/>
        <v xml:space="preserve"> </v>
      </c>
      <c r="AD77" s="16"/>
      <c r="AE77" s="15" t="str">
        <f t="shared" si="28"/>
        <v xml:space="preserve"> </v>
      </c>
      <c r="AF77" s="16"/>
      <c r="AG77" s="15" t="str">
        <f t="shared" si="29"/>
        <v xml:space="preserve"> </v>
      </c>
      <c r="AH77" s="16"/>
      <c r="AI77" s="16"/>
      <c r="AJ77" s="20"/>
      <c r="AK77" s="19" t="str">
        <f t="shared" si="30"/>
        <v xml:space="preserve"> </v>
      </c>
      <c r="AL77" s="20"/>
      <c r="AM77" s="19" t="str">
        <f t="shared" si="31"/>
        <v xml:space="preserve"> </v>
      </c>
      <c r="AN77" s="20"/>
      <c r="AO77" s="19" t="str">
        <f t="shared" si="32"/>
        <v xml:space="preserve"> </v>
      </c>
      <c r="AP77" s="20"/>
      <c r="AQ77" s="20"/>
      <c r="AR77" s="16"/>
      <c r="AS77" s="15" t="str">
        <f t="shared" si="33"/>
        <v xml:space="preserve"> </v>
      </c>
      <c r="AT77" s="16"/>
      <c r="AU77" s="15" t="str">
        <f t="shared" si="34"/>
        <v xml:space="preserve"> </v>
      </c>
      <c r="AV77" s="16"/>
      <c r="AW77" s="15" t="str">
        <f t="shared" si="35"/>
        <v xml:space="preserve"> </v>
      </c>
      <c r="AX77" s="16"/>
      <c r="AY77" s="16"/>
    </row>
    <row r="78" spans="1:51" ht="16.5" thickBot="1">
      <c r="A78" s="8">
        <v>72</v>
      </c>
      <c r="B78" s="9">
        <v>723714114073</v>
      </c>
      <c r="C78" s="11" t="s">
        <v>83</v>
      </c>
      <c r="D78" s="29"/>
      <c r="E78" s="19" t="str">
        <f t="shared" si="18"/>
        <v xml:space="preserve"> </v>
      </c>
      <c r="F78" s="29"/>
      <c r="G78" s="19" t="str">
        <f t="shared" si="19"/>
        <v xml:space="preserve"> </v>
      </c>
      <c r="H78" s="29"/>
      <c r="I78" s="19" t="str">
        <f t="shared" si="20"/>
        <v xml:space="preserve"> </v>
      </c>
      <c r="J78" s="20"/>
      <c r="K78" s="20"/>
      <c r="L78" s="12"/>
      <c r="M78" s="1" t="str">
        <f t="shared" si="21"/>
        <v xml:space="preserve"> </v>
      </c>
      <c r="N78" s="12"/>
      <c r="O78" s="1" t="str">
        <f t="shared" si="22"/>
        <v xml:space="preserve"> </v>
      </c>
      <c r="P78" s="12"/>
      <c r="Q78" s="1" t="str">
        <f t="shared" si="23"/>
        <v xml:space="preserve"> </v>
      </c>
      <c r="R78" s="12"/>
      <c r="S78" s="12"/>
      <c r="T78" s="20"/>
      <c r="U78" s="19" t="str">
        <f t="shared" si="24"/>
        <v xml:space="preserve"> </v>
      </c>
      <c r="V78" s="20"/>
      <c r="W78" s="19" t="str">
        <f t="shared" si="25"/>
        <v xml:space="preserve"> </v>
      </c>
      <c r="X78" s="20"/>
      <c r="Y78" s="19" t="str">
        <f t="shared" si="26"/>
        <v xml:space="preserve"> </v>
      </c>
      <c r="Z78" s="20"/>
      <c r="AA78" s="20"/>
      <c r="AB78" s="16"/>
      <c r="AC78" s="15" t="str">
        <f t="shared" si="27"/>
        <v xml:space="preserve"> </v>
      </c>
      <c r="AD78" s="16"/>
      <c r="AE78" s="15" t="str">
        <f t="shared" si="28"/>
        <v xml:space="preserve"> </v>
      </c>
      <c r="AF78" s="16"/>
      <c r="AG78" s="15" t="str">
        <f t="shared" si="29"/>
        <v xml:space="preserve"> </v>
      </c>
      <c r="AH78" s="16"/>
      <c r="AI78" s="16"/>
      <c r="AJ78" s="20"/>
      <c r="AK78" s="19" t="str">
        <f t="shared" si="30"/>
        <v xml:space="preserve"> </v>
      </c>
      <c r="AL78" s="20"/>
      <c r="AM78" s="19" t="str">
        <f t="shared" si="31"/>
        <v xml:space="preserve"> </v>
      </c>
      <c r="AN78" s="20"/>
      <c r="AO78" s="19" t="str">
        <f t="shared" si="32"/>
        <v xml:space="preserve"> </v>
      </c>
      <c r="AP78" s="20"/>
      <c r="AQ78" s="20"/>
      <c r="AR78" s="16"/>
      <c r="AS78" s="15" t="str">
        <f t="shared" si="33"/>
        <v xml:space="preserve"> </v>
      </c>
      <c r="AT78" s="16"/>
      <c r="AU78" s="15" t="str">
        <f t="shared" si="34"/>
        <v xml:space="preserve"> </v>
      </c>
      <c r="AV78" s="16"/>
      <c r="AW78" s="15" t="str">
        <f t="shared" si="35"/>
        <v xml:space="preserve"> </v>
      </c>
      <c r="AX78" s="16"/>
      <c r="AY78" s="16"/>
    </row>
    <row r="79" spans="1:51" ht="16.5" thickBot="1">
      <c r="A79" s="8">
        <v>73</v>
      </c>
      <c r="B79" s="9">
        <v>723714114074</v>
      </c>
      <c r="C79" s="11" t="s">
        <v>84</v>
      </c>
      <c r="D79" s="29"/>
      <c r="E79" s="19" t="str">
        <f t="shared" si="18"/>
        <v xml:space="preserve"> </v>
      </c>
      <c r="F79" s="29"/>
      <c r="G79" s="19" t="str">
        <f t="shared" si="19"/>
        <v xml:space="preserve"> </v>
      </c>
      <c r="H79" s="29"/>
      <c r="I79" s="19" t="str">
        <f t="shared" si="20"/>
        <v xml:space="preserve"> </v>
      </c>
      <c r="J79" s="20"/>
      <c r="K79" s="20"/>
      <c r="L79" s="12"/>
      <c r="M79" s="1" t="str">
        <f t="shared" si="21"/>
        <v xml:space="preserve"> </v>
      </c>
      <c r="N79" s="12"/>
      <c r="O79" s="1" t="str">
        <f t="shared" si="22"/>
        <v xml:space="preserve"> </v>
      </c>
      <c r="P79" s="12"/>
      <c r="Q79" s="1" t="str">
        <f t="shared" si="23"/>
        <v xml:space="preserve"> </v>
      </c>
      <c r="R79" s="12"/>
      <c r="S79" s="12"/>
      <c r="T79" s="20"/>
      <c r="U79" s="19" t="str">
        <f t="shared" si="24"/>
        <v xml:space="preserve"> </v>
      </c>
      <c r="V79" s="20"/>
      <c r="W79" s="19" t="str">
        <f t="shared" si="25"/>
        <v xml:space="preserve"> </v>
      </c>
      <c r="X79" s="20"/>
      <c r="Y79" s="19" t="str">
        <f t="shared" si="26"/>
        <v xml:space="preserve"> </v>
      </c>
      <c r="Z79" s="20"/>
      <c r="AA79" s="20"/>
      <c r="AB79" s="16"/>
      <c r="AC79" s="15" t="str">
        <f t="shared" si="27"/>
        <v xml:space="preserve"> </v>
      </c>
      <c r="AD79" s="16"/>
      <c r="AE79" s="15" t="str">
        <f t="shared" si="28"/>
        <v xml:space="preserve"> </v>
      </c>
      <c r="AF79" s="16"/>
      <c r="AG79" s="15" t="str">
        <f t="shared" si="29"/>
        <v xml:space="preserve"> </v>
      </c>
      <c r="AH79" s="16"/>
      <c r="AI79" s="16"/>
      <c r="AJ79" s="20"/>
      <c r="AK79" s="19" t="str">
        <f t="shared" si="30"/>
        <v xml:space="preserve"> </v>
      </c>
      <c r="AL79" s="20"/>
      <c r="AM79" s="19" t="str">
        <f t="shared" si="31"/>
        <v xml:space="preserve"> </v>
      </c>
      <c r="AN79" s="20"/>
      <c r="AO79" s="19" t="str">
        <f t="shared" si="32"/>
        <v xml:space="preserve"> </v>
      </c>
      <c r="AP79" s="20"/>
      <c r="AQ79" s="20"/>
      <c r="AR79" s="16"/>
      <c r="AS79" s="15" t="str">
        <f t="shared" si="33"/>
        <v xml:space="preserve"> </v>
      </c>
      <c r="AT79" s="16"/>
      <c r="AU79" s="15" t="str">
        <f t="shared" si="34"/>
        <v xml:space="preserve"> </v>
      </c>
      <c r="AV79" s="16"/>
      <c r="AW79" s="15" t="str">
        <f t="shared" si="35"/>
        <v xml:space="preserve"> </v>
      </c>
      <c r="AX79" s="16"/>
      <c r="AY79" s="16"/>
    </row>
    <row r="80" spans="1:51" ht="16.5" thickBot="1">
      <c r="A80" s="8">
        <v>74</v>
      </c>
      <c r="B80" s="10">
        <v>723714114075</v>
      </c>
      <c r="C80" s="11" t="s">
        <v>85</v>
      </c>
      <c r="D80" s="29"/>
      <c r="E80" s="19" t="str">
        <f t="shared" si="18"/>
        <v xml:space="preserve"> </v>
      </c>
      <c r="F80" s="29"/>
      <c r="G80" s="19" t="str">
        <f t="shared" si="19"/>
        <v xml:space="preserve"> </v>
      </c>
      <c r="H80" s="29"/>
      <c r="I80" s="19" t="str">
        <f t="shared" si="20"/>
        <v xml:space="preserve"> </v>
      </c>
      <c r="J80" s="20"/>
      <c r="K80" s="20"/>
      <c r="L80" s="12"/>
      <c r="M80" s="1" t="str">
        <f t="shared" si="21"/>
        <v xml:space="preserve"> </v>
      </c>
      <c r="N80" s="12"/>
      <c r="O80" s="1" t="str">
        <f t="shared" si="22"/>
        <v xml:space="preserve"> </v>
      </c>
      <c r="P80" s="12"/>
      <c r="Q80" s="1" t="str">
        <f t="shared" si="23"/>
        <v xml:space="preserve"> </v>
      </c>
      <c r="R80" s="12"/>
      <c r="S80" s="12"/>
      <c r="T80" s="20"/>
      <c r="U80" s="19" t="str">
        <f t="shared" si="24"/>
        <v xml:space="preserve"> </v>
      </c>
      <c r="V80" s="20"/>
      <c r="W80" s="19" t="str">
        <f t="shared" si="25"/>
        <v xml:space="preserve"> </v>
      </c>
      <c r="X80" s="20"/>
      <c r="Y80" s="19" t="str">
        <f t="shared" si="26"/>
        <v xml:space="preserve"> </v>
      </c>
      <c r="Z80" s="20"/>
      <c r="AA80" s="20"/>
      <c r="AB80" s="16"/>
      <c r="AC80" s="15" t="str">
        <f t="shared" si="27"/>
        <v xml:space="preserve"> </v>
      </c>
      <c r="AD80" s="16"/>
      <c r="AE80" s="15" t="str">
        <f t="shared" si="28"/>
        <v xml:space="preserve"> </v>
      </c>
      <c r="AF80" s="16"/>
      <c r="AG80" s="15" t="str">
        <f t="shared" si="29"/>
        <v xml:space="preserve"> </v>
      </c>
      <c r="AH80" s="16"/>
      <c r="AI80" s="16"/>
      <c r="AJ80" s="20"/>
      <c r="AK80" s="19" t="str">
        <f t="shared" si="30"/>
        <v xml:space="preserve"> </v>
      </c>
      <c r="AL80" s="20"/>
      <c r="AM80" s="19" t="str">
        <f t="shared" si="31"/>
        <v xml:space="preserve"> </v>
      </c>
      <c r="AN80" s="20"/>
      <c r="AO80" s="19" t="str">
        <f t="shared" si="32"/>
        <v xml:space="preserve"> </v>
      </c>
      <c r="AP80" s="20"/>
      <c r="AQ80" s="20"/>
      <c r="AR80" s="16"/>
      <c r="AS80" s="15" t="str">
        <f t="shared" si="33"/>
        <v xml:space="preserve"> </v>
      </c>
      <c r="AT80" s="16"/>
      <c r="AU80" s="15" t="str">
        <f t="shared" si="34"/>
        <v xml:space="preserve"> </v>
      </c>
      <c r="AV80" s="16"/>
      <c r="AW80" s="15" t="str">
        <f t="shared" si="35"/>
        <v xml:space="preserve"> </v>
      </c>
      <c r="AX80" s="16"/>
      <c r="AY80" s="16"/>
    </row>
    <row r="81" spans="1:51" ht="16.5" thickBot="1">
      <c r="A81" s="8">
        <v>75</v>
      </c>
      <c r="B81" s="10">
        <v>723714114076</v>
      </c>
      <c r="C81" s="11" t="s">
        <v>86</v>
      </c>
      <c r="D81" s="29"/>
      <c r="E81" s="19" t="str">
        <f t="shared" si="18"/>
        <v xml:space="preserve"> </v>
      </c>
      <c r="F81" s="29"/>
      <c r="G81" s="19" t="str">
        <f t="shared" si="19"/>
        <v xml:space="preserve"> </v>
      </c>
      <c r="H81" s="29"/>
      <c r="I81" s="19" t="str">
        <f t="shared" si="20"/>
        <v xml:space="preserve"> </v>
      </c>
      <c r="J81" s="20"/>
      <c r="K81" s="20"/>
      <c r="L81" s="12"/>
      <c r="M81" s="1" t="str">
        <f t="shared" si="21"/>
        <v xml:space="preserve"> </v>
      </c>
      <c r="N81" s="12"/>
      <c r="O81" s="1" t="str">
        <f t="shared" si="22"/>
        <v xml:space="preserve"> </v>
      </c>
      <c r="P81" s="12"/>
      <c r="Q81" s="1" t="str">
        <f t="shared" si="23"/>
        <v xml:space="preserve"> </v>
      </c>
      <c r="R81" s="12"/>
      <c r="S81" s="12"/>
      <c r="T81" s="20"/>
      <c r="U81" s="19" t="str">
        <f t="shared" si="24"/>
        <v xml:space="preserve"> </v>
      </c>
      <c r="V81" s="20"/>
      <c r="W81" s="19" t="str">
        <f t="shared" si="25"/>
        <v xml:space="preserve"> </v>
      </c>
      <c r="X81" s="20"/>
      <c r="Y81" s="19" t="str">
        <f t="shared" si="26"/>
        <v xml:space="preserve"> </v>
      </c>
      <c r="Z81" s="20"/>
      <c r="AA81" s="20"/>
      <c r="AB81" s="16"/>
      <c r="AC81" s="15" t="str">
        <f t="shared" si="27"/>
        <v xml:space="preserve"> </v>
      </c>
      <c r="AD81" s="16"/>
      <c r="AE81" s="15" t="str">
        <f t="shared" si="28"/>
        <v xml:space="preserve"> </v>
      </c>
      <c r="AF81" s="16"/>
      <c r="AG81" s="15" t="str">
        <f t="shared" si="29"/>
        <v xml:space="preserve"> </v>
      </c>
      <c r="AH81" s="16"/>
      <c r="AI81" s="16"/>
      <c r="AJ81" s="20"/>
      <c r="AK81" s="19" t="str">
        <f t="shared" si="30"/>
        <v xml:space="preserve"> </v>
      </c>
      <c r="AL81" s="20"/>
      <c r="AM81" s="19" t="str">
        <f t="shared" si="31"/>
        <v xml:space="preserve"> </v>
      </c>
      <c r="AN81" s="20"/>
      <c r="AO81" s="19" t="str">
        <f t="shared" si="32"/>
        <v xml:space="preserve"> </v>
      </c>
      <c r="AP81" s="20"/>
      <c r="AQ81" s="20"/>
      <c r="AR81" s="16"/>
      <c r="AS81" s="15" t="str">
        <f t="shared" si="33"/>
        <v xml:space="preserve"> </v>
      </c>
      <c r="AT81" s="16"/>
      <c r="AU81" s="15" t="str">
        <f t="shared" si="34"/>
        <v xml:space="preserve"> </v>
      </c>
      <c r="AV81" s="16"/>
      <c r="AW81" s="15" t="str">
        <f t="shared" si="35"/>
        <v xml:space="preserve"> </v>
      </c>
      <c r="AX81" s="16"/>
      <c r="AY81" s="16"/>
    </row>
    <row r="82" spans="1:51" ht="16.5" thickBot="1">
      <c r="A82" s="8">
        <v>76</v>
      </c>
      <c r="B82" s="9">
        <v>723714114077</v>
      </c>
      <c r="C82" s="11" t="s">
        <v>87</v>
      </c>
      <c r="D82" s="29"/>
      <c r="E82" s="19" t="str">
        <f t="shared" si="18"/>
        <v xml:space="preserve"> </v>
      </c>
      <c r="F82" s="29"/>
      <c r="G82" s="19" t="str">
        <f t="shared" si="19"/>
        <v xml:space="preserve"> </v>
      </c>
      <c r="H82" s="29"/>
      <c r="I82" s="19" t="str">
        <f t="shared" si="20"/>
        <v xml:space="preserve"> </v>
      </c>
      <c r="J82" s="20"/>
      <c r="K82" s="20"/>
      <c r="L82" s="12"/>
      <c r="M82" s="1" t="str">
        <f t="shared" si="21"/>
        <v xml:space="preserve"> </v>
      </c>
      <c r="N82" s="12"/>
      <c r="O82" s="1" t="str">
        <f t="shared" si="22"/>
        <v xml:space="preserve"> </v>
      </c>
      <c r="P82" s="12"/>
      <c r="Q82" s="1" t="str">
        <f t="shared" si="23"/>
        <v xml:space="preserve"> </v>
      </c>
      <c r="R82" s="12"/>
      <c r="S82" s="12"/>
      <c r="T82" s="20"/>
      <c r="U82" s="19" t="str">
        <f t="shared" si="24"/>
        <v xml:space="preserve"> </v>
      </c>
      <c r="V82" s="20"/>
      <c r="W82" s="19" t="str">
        <f t="shared" si="25"/>
        <v xml:space="preserve"> </v>
      </c>
      <c r="X82" s="20"/>
      <c r="Y82" s="19" t="str">
        <f t="shared" si="26"/>
        <v xml:space="preserve"> </v>
      </c>
      <c r="Z82" s="20"/>
      <c r="AA82" s="20"/>
      <c r="AB82" s="16"/>
      <c r="AC82" s="15" t="str">
        <f t="shared" si="27"/>
        <v xml:space="preserve"> </v>
      </c>
      <c r="AD82" s="16"/>
      <c r="AE82" s="15" t="str">
        <f t="shared" si="28"/>
        <v xml:space="preserve"> </v>
      </c>
      <c r="AF82" s="16"/>
      <c r="AG82" s="15" t="str">
        <f t="shared" si="29"/>
        <v xml:space="preserve"> </v>
      </c>
      <c r="AH82" s="16"/>
      <c r="AI82" s="16"/>
      <c r="AJ82" s="20"/>
      <c r="AK82" s="19" t="str">
        <f t="shared" si="30"/>
        <v xml:space="preserve"> </v>
      </c>
      <c r="AL82" s="20"/>
      <c r="AM82" s="19" t="str">
        <f t="shared" si="31"/>
        <v xml:space="preserve"> </v>
      </c>
      <c r="AN82" s="20"/>
      <c r="AO82" s="19" t="str">
        <f t="shared" si="32"/>
        <v xml:space="preserve"> </v>
      </c>
      <c r="AP82" s="20"/>
      <c r="AQ82" s="20"/>
      <c r="AR82" s="16"/>
      <c r="AS82" s="15" t="str">
        <f t="shared" si="33"/>
        <v xml:space="preserve"> </v>
      </c>
      <c r="AT82" s="16"/>
      <c r="AU82" s="15" t="str">
        <f t="shared" si="34"/>
        <v xml:space="preserve"> </v>
      </c>
      <c r="AV82" s="16"/>
      <c r="AW82" s="15" t="str">
        <f t="shared" si="35"/>
        <v xml:space="preserve"> </v>
      </c>
      <c r="AX82" s="16"/>
      <c r="AY82" s="16"/>
    </row>
    <row r="83" spans="1:51" ht="16.5" thickBot="1">
      <c r="A83" s="8">
        <v>77</v>
      </c>
      <c r="B83" s="9">
        <v>723714114078</v>
      </c>
      <c r="C83" s="11" t="s">
        <v>88</v>
      </c>
      <c r="D83" s="29"/>
      <c r="E83" s="19" t="str">
        <f t="shared" si="18"/>
        <v xml:space="preserve"> </v>
      </c>
      <c r="F83" s="29"/>
      <c r="G83" s="19" t="str">
        <f t="shared" si="19"/>
        <v xml:space="preserve"> </v>
      </c>
      <c r="H83" s="29"/>
      <c r="I83" s="19" t="str">
        <f t="shared" si="20"/>
        <v xml:space="preserve"> </v>
      </c>
      <c r="J83" s="20"/>
      <c r="K83" s="20"/>
      <c r="L83" s="12"/>
      <c r="M83" s="1" t="str">
        <f t="shared" si="21"/>
        <v xml:space="preserve"> </v>
      </c>
      <c r="N83" s="12"/>
      <c r="O83" s="1" t="str">
        <f t="shared" si="22"/>
        <v xml:space="preserve"> </v>
      </c>
      <c r="P83" s="12"/>
      <c r="Q83" s="1" t="str">
        <f t="shared" si="23"/>
        <v xml:space="preserve"> </v>
      </c>
      <c r="R83" s="12"/>
      <c r="S83" s="12"/>
      <c r="T83" s="20"/>
      <c r="U83" s="19" t="str">
        <f t="shared" si="24"/>
        <v xml:space="preserve"> </v>
      </c>
      <c r="V83" s="20"/>
      <c r="W83" s="19" t="str">
        <f t="shared" si="25"/>
        <v xml:space="preserve"> </v>
      </c>
      <c r="X83" s="20"/>
      <c r="Y83" s="19" t="str">
        <f t="shared" si="26"/>
        <v xml:space="preserve"> </v>
      </c>
      <c r="Z83" s="20"/>
      <c r="AA83" s="20"/>
      <c r="AB83" s="16"/>
      <c r="AC83" s="15" t="str">
        <f t="shared" si="27"/>
        <v xml:space="preserve"> </v>
      </c>
      <c r="AD83" s="16"/>
      <c r="AE83" s="15" t="str">
        <f t="shared" si="28"/>
        <v xml:space="preserve"> </v>
      </c>
      <c r="AF83" s="16"/>
      <c r="AG83" s="15" t="str">
        <f t="shared" si="29"/>
        <v xml:space="preserve"> </v>
      </c>
      <c r="AH83" s="16"/>
      <c r="AI83" s="16"/>
      <c r="AJ83" s="20"/>
      <c r="AK83" s="19" t="str">
        <f t="shared" si="30"/>
        <v xml:space="preserve"> </v>
      </c>
      <c r="AL83" s="20"/>
      <c r="AM83" s="19" t="str">
        <f t="shared" si="31"/>
        <v xml:space="preserve"> </v>
      </c>
      <c r="AN83" s="20"/>
      <c r="AO83" s="19" t="str">
        <f t="shared" si="32"/>
        <v xml:space="preserve"> </v>
      </c>
      <c r="AP83" s="20"/>
      <c r="AQ83" s="20"/>
      <c r="AR83" s="16"/>
      <c r="AS83" s="15" t="str">
        <f t="shared" si="33"/>
        <v xml:space="preserve"> </v>
      </c>
      <c r="AT83" s="16"/>
      <c r="AU83" s="15" t="str">
        <f t="shared" si="34"/>
        <v xml:space="preserve"> </v>
      </c>
      <c r="AV83" s="16"/>
      <c r="AW83" s="15" t="str">
        <f t="shared" si="35"/>
        <v xml:space="preserve"> </v>
      </c>
      <c r="AX83" s="16"/>
      <c r="AY83" s="16"/>
    </row>
    <row r="84" spans="1:51" ht="16.5" thickBot="1">
      <c r="A84" s="8">
        <v>78</v>
      </c>
      <c r="B84" s="9">
        <v>723714114079</v>
      </c>
      <c r="C84" s="11" t="s">
        <v>89</v>
      </c>
      <c r="D84" s="29"/>
      <c r="E84" s="19" t="str">
        <f t="shared" si="18"/>
        <v xml:space="preserve"> </v>
      </c>
      <c r="F84" s="29"/>
      <c r="G84" s="19" t="str">
        <f t="shared" si="19"/>
        <v xml:space="preserve"> </v>
      </c>
      <c r="H84" s="29"/>
      <c r="I84" s="19" t="str">
        <f t="shared" si="20"/>
        <v xml:space="preserve"> </v>
      </c>
      <c r="J84" s="20"/>
      <c r="K84" s="20"/>
      <c r="L84" s="12"/>
      <c r="M84" s="1" t="str">
        <f t="shared" si="21"/>
        <v xml:space="preserve"> </v>
      </c>
      <c r="N84" s="12"/>
      <c r="O84" s="1" t="str">
        <f t="shared" si="22"/>
        <v xml:space="preserve"> </v>
      </c>
      <c r="P84" s="12"/>
      <c r="Q84" s="1" t="str">
        <f t="shared" si="23"/>
        <v xml:space="preserve"> </v>
      </c>
      <c r="R84" s="12"/>
      <c r="S84" s="12"/>
      <c r="T84" s="20"/>
      <c r="U84" s="19" t="str">
        <f t="shared" si="24"/>
        <v xml:space="preserve"> </v>
      </c>
      <c r="V84" s="20"/>
      <c r="W84" s="19" t="str">
        <f t="shared" si="25"/>
        <v xml:space="preserve"> </v>
      </c>
      <c r="X84" s="20"/>
      <c r="Y84" s="19" t="str">
        <f t="shared" si="26"/>
        <v xml:space="preserve"> </v>
      </c>
      <c r="Z84" s="20"/>
      <c r="AA84" s="20"/>
      <c r="AB84" s="16"/>
      <c r="AC84" s="15" t="str">
        <f t="shared" si="27"/>
        <v xml:space="preserve"> </v>
      </c>
      <c r="AD84" s="16"/>
      <c r="AE84" s="15" t="str">
        <f t="shared" si="28"/>
        <v xml:space="preserve"> </v>
      </c>
      <c r="AF84" s="16"/>
      <c r="AG84" s="15" t="str">
        <f t="shared" si="29"/>
        <v xml:space="preserve"> </v>
      </c>
      <c r="AH84" s="16"/>
      <c r="AI84" s="16"/>
      <c r="AJ84" s="20"/>
      <c r="AK84" s="19" t="str">
        <f t="shared" si="30"/>
        <v xml:space="preserve"> </v>
      </c>
      <c r="AL84" s="20"/>
      <c r="AM84" s="19" t="str">
        <f t="shared" si="31"/>
        <v xml:space="preserve"> </v>
      </c>
      <c r="AN84" s="20"/>
      <c r="AO84" s="19" t="str">
        <f t="shared" si="32"/>
        <v xml:space="preserve"> </v>
      </c>
      <c r="AP84" s="20"/>
      <c r="AQ84" s="20"/>
      <c r="AR84" s="16"/>
      <c r="AS84" s="15" t="str">
        <f t="shared" si="33"/>
        <v xml:space="preserve"> </v>
      </c>
      <c r="AT84" s="16"/>
      <c r="AU84" s="15" t="str">
        <f t="shared" si="34"/>
        <v xml:space="preserve"> </v>
      </c>
      <c r="AV84" s="16"/>
      <c r="AW84" s="15" t="str">
        <f t="shared" si="35"/>
        <v xml:space="preserve"> </v>
      </c>
      <c r="AX84" s="16"/>
      <c r="AY84" s="16"/>
    </row>
    <row r="85" spans="1:51" ht="16.5" thickBot="1">
      <c r="A85" s="8">
        <v>79</v>
      </c>
      <c r="B85" s="9">
        <v>723714114080</v>
      </c>
      <c r="C85" s="11" t="s">
        <v>90</v>
      </c>
      <c r="D85" s="29"/>
      <c r="E85" s="19" t="str">
        <f t="shared" si="18"/>
        <v xml:space="preserve"> </v>
      </c>
      <c r="F85" s="29"/>
      <c r="G85" s="19" t="str">
        <f t="shared" si="19"/>
        <v xml:space="preserve"> </v>
      </c>
      <c r="H85" s="29"/>
      <c r="I85" s="19" t="str">
        <f t="shared" si="20"/>
        <v xml:space="preserve"> </v>
      </c>
      <c r="J85" s="20"/>
      <c r="K85" s="20"/>
      <c r="L85" s="12"/>
      <c r="M85" s="1" t="str">
        <f t="shared" si="21"/>
        <v xml:space="preserve"> </v>
      </c>
      <c r="N85" s="12"/>
      <c r="O85" s="1" t="str">
        <f t="shared" si="22"/>
        <v xml:space="preserve"> </v>
      </c>
      <c r="P85" s="12"/>
      <c r="Q85" s="1" t="str">
        <f t="shared" si="23"/>
        <v xml:space="preserve"> </v>
      </c>
      <c r="R85" s="12"/>
      <c r="S85" s="12"/>
      <c r="T85" s="20"/>
      <c r="U85" s="19" t="str">
        <f t="shared" si="24"/>
        <v xml:space="preserve"> </v>
      </c>
      <c r="V85" s="20"/>
      <c r="W85" s="19" t="str">
        <f t="shared" si="25"/>
        <v xml:space="preserve"> </v>
      </c>
      <c r="X85" s="20"/>
      <c r="Y85" s="19" t="str">
        <f t="shared" si="26"/>
        <v xml:space="preserve"> </v>
      </c>
      <c r="Z85" s="20"/>
      <c r="AA85" s="20"/>
      <c r="AB85" s="16"/>
      <c r="AC85" s="15" t="str">
        <f t="shared" si="27"/>
        <v xml:space="preserve"> </v>
      </c>
      <c r="AD85" s="16"/>
      <c r="AE85" s="15" t="str">
        <f t="shared" si="28"/>
        <v xml:space="preserve"> </v>
      </c>
      <c r="AF85" s="16"/>
      <c r="AG85" s="15" t="str">
        <f t="shared" si="29"/>
        <v xml:space="preserve"> </v>
      </c>
      <c r="AH85" s="16"/>
      <c r="AI85" s="16"/>
      <c r="AJ85" s="20"/>
      <c r="AK85" s="19" t="str">
        <f t="shared" si="30"/>
        <v xml:space="preserve"> </v>
      </c>
      <c r="AL85" s="20"/>
      <c r="AM85" s="19" t="str">
        <f t="shared" si="31"/>
        <v xml:space="preserve"> </v>
      </c>
      <c r="AN85" s="20"/>
      <c r="AO85" s="19" t="str">
        <f t="shared" si="32"/>
        <v xml:space="preserve"> </v>
      </c>
      <c r="AP85" s="20"/>
      <c r="AQ85" s="20"/>
      <c r="AR85" s="16"/>
      <c r="AS85" s="15" t="str">
        <f t="shared" si="33"/>
        <v xml:space="preserve"> </v>
      </c>
      <c r="AT85" s="16"/>
      <c r="AU85" s="15" t="str">
        <f t="shared" si="34"/>
        <v xml:space="preserve"> </v>
      </c>
      <c r="AV85" s="16"/>
      <c r="AW85" s="15" t="str">
        <f t="shared" si="35"/>
        <v xml:space="preserve"> </v>
      </c>
      <c r="AX85" s="16"/>
      <c r="AY85" s="16"/>
    </row>
    <row r="86" spans="1:51" ht="16.5" thickBot="1">
      <c r="A86" s="8">
        <v>80</v>
      </c>
      <c r="B86" s="9">
        <v>723714114301</v>
      </c>
      <c r="C86" s="11" t="s">
        <v>91</v>
      </c>
      <c r="D86" s="29"/>
      <c r="E86" s="19" t="str">
        <f t="shared" si="18"/>
        <v xml:space="preserve"> </v>
      </c>
      <c r="F86" s="29"/>
      <c r="G86" s="19" t="str">
        <f t="shared" si="19"/>
        <v xml:space="preserve"> </v>
      </c>
      <c r="H86" s="29"/>
      <c r="I86" s="19" t="str">
        <f t="shared" si="20"/>
        <v xml:space="preserve"> </v>
      </c>
      <c r="J86" s="20"/>
      <c r="K86" s="20"/>
      <c r="L86" s="12"/>
      <c r="M86" s="1" t="str">
        <f t="shared" si="21"/>
        <v xml:space="preserve"> </v>
      </c>
      <c r="N86" s="12"/>
      <c r="O86" s="1" t="str">
        <f t="shared" si="22"/>
        <v xml:space="preserve"> </v>
      </c>
      <c r="P86" s="12"/>
      <c r="Q86" s="1" t="str">
        <f t="shared" si="23"/>
        <v xml:space="preserve"> </v>
      </c>
      <c r="R86" s="12"/>
      <c r="S86" s="12"/>
      <c r="T86" s="20"/>
      <c r="U86" s="19" t="str">
        <f t="shared" si="24"/>
        <v xml:space="preserve"> </v>
      </c>
      <c r="V86" s="20"/>
      <c r="W86" s="19" t="str">
        <f t="shared" si="25"/>
        <v xml:space="preserve"> </v>
      </c>
      <c r="X86" s="20"/>
      <c r="Y86" s="19" t="str">
        <f t="shared" si="26"/>
        <v xml:space="preserve"> </v>
      </c>
      <c r="Z86" s="20"/>
      <c r="AA86" s="20"/>
      <c r="AB86" s="16"/>
      <c r="AC86" s="15" t="str">
        <f t="shared" si="27"/>
        <v xml:space="preserve"> </v>
      </c>
      <c r="AD86" s="16"/>
      <c r="AE86" s="15" t="str">
        <f t="shared" si="28"/>
        <v xml:space="preserve"> </v>
      </c>
      <c r="AF86" s="16"/>
      <c r="AG86" s="15" t="str">
        <f t="shared" si="29"/>
        <v xml:space="preserve"> </v>
      </c>
      <c r="AH86" s="16"/>
      <c r="AI86" s="16"/>
      <c r="AJ86" s="20"/>
      <c r="AK86" s="19" t="str">
        <f t="shared" si="30"/>
        <v xml:space="preserve"> </v>
      </c>
      <c r="AL86" s="20"/>
      <c r="AM86" s="19" t="str">
        <f t="shared" si="31"/>
        <v xml:space="preserve"> </v>
      </c>
      <c r="AN86" s="20"/>
      <c r="AO86" s="19" t="str">
        <f t="shared" si="32"/>
        <v xml:space="preserve"> </v>
      </c>
      <c r="AP86" s="20"/>
      <c r="AQ86" s="20"/>
      <c r="AR86" s="16"/>
      <c r="AS86" s="15" t="str">
        <f t="shared" si="33"/>
        <v xml:space="preserve"> </v>
      </c>
      <c r="AT86" s="16"/>
      <c r="AU86" s="15" t="str">
        <f t="shared" si="34"/>
        <v xml:space="preserve"> </v>
      </c>
      <c r="AV86" s="16"/>
      <c r="AW86" s="15" t="str">
        <f t="shared" si="35"/>
        <v xml:space="preserve"> </v>
      </c>
      <c r="AX86" s="16"/>
      <c r="AY86" s="16"/>
    </row>
    <row r="87" spans="1:51" ht="16.5" thickBot="1">
      <c r="A87" s="8">
        <v>81</v>
      </c>
      <c r="B87" s="9">
        <v>723714114302</v>
      </c>
      <c r="C87" s="11" t="s">
        <v>92</v>
      </c>
      <c r="D87" s="29"/>
      <c r="E87" s="19" t="str">
        <f t="shared" si="18"/>
        <v xml:space="preserve"> </v>
      </c>
      <c r="F87" s="29"/>
      <c r="G87" s="19" t="str">
        <f t="shared" si="19"/>
        <v xml:space="preserve"> </v>
      </c>
      <c r="H87" s="29"/>
      <c r="I87" s="19" t="str">
        <f t="shared" si="20"/>
        <v xml:space="preserve"> </v>
      </c>
      <c r="J87" s="20"/>
      <c r="K87" s="20"/>
      <c r="L87" s="12"/>
      <c r="M87" s="1" t="str">
        <f t="shared" si="21"/>
        <v xml:space="preserve"> </v>
      </c>
      <c r="N87" s="12"/>
      <c r="O87" s="1" t="str">
        <f t="shared" si="22"/>
        <v xml:space="preserve"> </v>
      </c>
      <c r="P87" s="12"/>
      <c r="Q87" s="1" t="str">
        <f t="shared" si="23"/>
        <v xml:space="preserve"> </v>
      </c>
      <c r="R87" s="12"/>
      <c r="S87" s="12"/>
      <c r="T87" s="20"/>
      <c r="U87" s="19" t="str">
        <f t="shared" si="24"/>
        <v xml:space="preserve"> </v>
      </c>
      <c r="V87" s="20"/>
      <c r="W87" s="19" t="str">
        <f t="shared" si="25"/>
        <v xml:space="preserve"> </v>
      </c>
      <c r="X87" s="20"/>
      <c r="Y87" s="19" t="str">
        <f t="shared" si="26"/>
        <v xml:space="preserve"> </v>
      </c>
      <c r="Z87" s="20"/>
      <c r="AA87" s="20"/>
      <c r="AB87" s="16"/>
      <c r="AC87" s="15" t="str">
        <f t="shared" si="27"/>
        <v xml:space="preserve"> </v>
      </c>
      <c r="AD87" s="16"/>
      <c r="AE87" s="15" t="str">
        <f t="shared" si="28"/>
        <v xml:space="preserve"> </v>
      </c>
      <c r="AF87" s="16"/>
      <c r="AG87" s="15" t="str">
        <f t="shared" si="29"/>
        <v xml:space="preserve"> </v>
      </c>
      <c r="AH87" s="16"/>
      <c r="AI87" s="16"/>
      <c r="AJ87" s="20"/>
      <c r="AK87" s="19" t="str">
        <f t="shared" si="30"/>
        <v xml:space="preserve"> </v>
      </c>
      <c r="AL87" s="20"/>
      <c r="AM87" s="19" t="str">
        <f t="shared" si="31"/>
        <v xml:space="preserve"> </v>
      </c>
      <c r="AN87" s="20"/>
      <c r="AO87" s="19" t="str">
        <f t="shared" si="32"/>
        <v xml:space="preserve"> </v>
      </c>
      <c r="AP87" s="20"/>
      <c r="AQ87" s="20"/>
      <c r="AR87" s="16"/>
      <c r="AS87" s="15" t="str">
        <f t="shared" si="33"/>
        <v xml:space="preserve"> </v>
      </c>
      <c r="AT87" s="16"/>
      <c r="AU87" s="15" t="str">
        <f t="shared" si="34"/>
        <v xml:space="preserve"> </v>
      </c>
      <c r="AV87" s="16"/>
      <c r="AW87" s="15" t="str">
        <f t="shared" si="35"/>
        <v xml:space="preserve"> </v>
      </c>
      <c r="AX87" s="16"/>
      <c r="AY87" s="16"/>
    </row>
    <row r="88" spans="1:51" ht="16.5" thickBot="1">
      <c r="A88" s="8">
        <v>82</v>
      </c>
      <c r="B88" s="9">
        <v>723714114303</v>
      </c>
      <c r="C88" s="11" t="s">
        <v>93</v>
      </c>
      <c r="D88" s="29"/>
      <c r="E88" s="19" t="str">
        <f t="shared" si="18"/>
        <v xml:space="preserve"> </v>
      </c>
      <c r="F88" s="29"/>
      <c r="G88" s="19" t="str">
        <f t="shared" si="19"/>
        <v xml:space="preserve"> </v>
      </c>
      <c r="H88" s="29"/>
      <c r="I88" s="19" t="str">
        <f t="shared" si="20"/>
        <v xml:space="preserve"> </v>
      </c>
      <c r="J88" s="20"/>
      <c r="K88" s="20"/>
      <c r="L88" s="12"/>
      <c r="M88" s="1" t="str">
        <f t="shared" si="21"/>
        <v xml:space="preserve"> </v>
      </c>
      <c r="N88" s="12"/>
      <c r="O88" s="1" t="str">
        <f t="shared" si="22"/>
        <v xml:space="preserve"> </v>
      </c>
      <c r="P88" s="12"/>
      <c r="Q88" s="1" t="str">
        <f t="shared" si="23"/>
        <v xml:space="preserve"> </v>
      </c>
      <c r="R88" s="12"/>
      <c r="S88" s="12"/>
      <c r="T88" s="20"/>
      <c r="U88" s="19" t="str">
        <f t="shared" si="24"/>
        <v xml:space="preserve"> </v>
      </c>
      <c r="V88" s="20"/>
      <c r="W88" s="19" t="str">
        <f t="shared" si="25"/>
        <v xml:space="preserve"> </v>
      </c>
      <c r="X88" s="20"/>
      <c r="Y88" s="19" t="str">
        <f t="shared" si="26"/>
        <v xml:space="preserve"> </v>
      </c>
      <c r="Z88" s="20"/>
      <c r="AA88" s="20"/>
      <c r="AB88" s="16"/>
      <c r="AC88" s="15" t="str">
        <f t="shared" si="27"/>
        <v xml:space="preserve"> </v>
      </c>
      <c r="AD88" s="16"/>
      <c r="AE88" s="15" t="str">
        <f t="shared" si="28"/>
        <v xml:space="preserve"> </v>
      </c>
      <c r="AF88" s="16"/>
      <c r="AG88" s="15" t="str">
        <f t="shared" si="29"/>
        <v xml:space="preserve"> </v>
      </c>
      <c r="AH88" s="16"/>
      <c r="AI88" s="16"/>
      <c r="AJ88" s="20"/>
      <c r="AK88" s="19" t="str">
        <f t="shared" si="30"/>
        <v xml:space="preserve"> </v>
      </c>
      <c r="AL88" s="20"/>
      <c r="AM88" s="19" t="str">
        <f t="shared" si="31"/>
        <v xml:space="preserve"> </v>
      </c>
      <c r="AN88" s="20"/>
      <c r="AO88" s="19" t="str">
        <f t="shared" si="32"/>
        <v xml:space="preserve"> </v>
      </c>
      <c r="AP88" s="20"/>
      <c r="AQ88" s="20"/>
      <c r="AR88" s="16"/>
      <c r="AS88" s="15" t="str">
        <f t="shared" si="33"/>
        <v xml:space="preserve"> </v>
      </c>
      <c r="AT88" s="16"/>
      <c r="AU88" s="15" t="str">
        <f t="shared" si="34"/>
        <v xml:space="preserve"> </v>
      </c>
      <c r="AV88" s="16"/>
      <c r="AW88" s="15" t="str">
        <f t="shared" si="35"/>
        <v xml:space="preserve"> </v>
      </c>
      <c r="AX88" s="16"/>
      <c r="AY88" s="16"/>
    </row>
    <row r="89" spans="1:51" ht="16.5" thickBot="1">
      <c r="A89" s="8">
        <v>83</v>
      </c>
      <c r="B89" s="9">
        <v>723714114304</v>
      </c>
      <c r="C89" s="11" t="s">
        <v>94</v>
      </c>
      <c r="D89" s="29"/>
      <c r="E89" s="19" t="str">
        <f t="shared" si="18"/>
        <v xml:space="preserve"> </v>
      </c>
      <c r="F89" s="29"/>
      <c r="G89" s="19" t="str">
        <f t="shared" si="19"/>
        <v xml:space="preserve"> </v>
      </c>
      <c r="H89" s="29"/>
      <c r="I89" s="19" t="str">
        <f t="shared" si="20"/>
        <v xml:space="preserve"> </v>
      </c>
      <c r="J89" s="20"/>
      <c r="K89" s="20"/>
      <c r="L89" s="12"/>
      <c r="M89" s="1" t="str">
        <f t="shared" si="21"/>
        <v xml:space="preserve"> </v>
      </c>
      <c r="N89" s="12"/>
      <c r="O89" s="1" t="str">
        <f t="shared" si="22"/>
        <v xml:space="preserve"> </v>
      </c>
      <c r="P89" s="12"/>
      <c r="Q89" s="1" t="str">
        <f t="shared" si="23"/>
        <v xml:space="preserve"> </v>
      </c>
      <c r="R89" s="12"/>
      <c r="S89" s="12"/>
      <c r="T89" s="20"/>
      <c r="U89" s="19" t="str">
        <f t="shared" si="24"/>
        <v xml:space="preserve"> </v>
      </c>
      <c r="V89" s="20"/>
      <c r="W89" s="19" t="str">
        <f t="shared" si="25"/>
        <v xml:space="preserve"> </v>
      </c>
      <c r="X89" s="20"/>
      <c r="Y89" s="19" t="str">
        <f t="shared" si="26"/>
        <v xml:space="preserve"> </v>
      </c>
      <c r="Z89" s="20"/>
      <c r="AA89" s="20"/>
      <c r="AB89" s="16"/>
      <c r="AC89" s="15" t="str">
        <f t="shared" si="27"/>
        <v xml:space="preserve"> </v>
      </c>
      <c r="AD89" s="16"/>
      <c r="AE89" s="15" t="str">
        <f t="shared" si="28"/>
        <v xml:space="preserve"> </v>
      </c>
      <c r="AF89" s="16"/>
      <c r="AG89" s="15" t="str">
        <f t="shared" si="29"/>
        <v xml:space="preserve"> </v>
      </c>
      <c r="AH89" s="16"/>
      <c r="AI89" s="16"/>
      <c r="AJ89" s="20"/>
      <c r="AK89" s="19" t="str">
        <f t="shared" si="30"/>
        <v xml:space="preserve"> </v>
      </c>
      <c r="AL89" s="20"/>
      <c r="AM89" s="19" t="str">
        <f t="shared" si="31"/>
        <v xml:space="preserve"> </v>
      </c>
      <c r="AN89" s="20"/>
      <c r="AO89" s="19" t="str">
        <f t="shared" si="32"/>
        <v xml:space="preserve"> </v>
      </c>
      <c r="AP89" s="20"/>
      <c r="AQ89" s="20"/>
      <c r="AR89" s="16"/>
      <c r="AS89" s="15" t="str">
        <f t="shared" si="33"/>
        <v xml:space="preserve"> </v>
      </c>
      <c r="AT89" s="16"/>
      <c r="AU89" s="15" t="str">
        <f t="shared" si="34"/>
        <v xml:space="preserve"> </v>
      </c>
      <c r="AV89" s="16"/>
      <c r="AW89" s="15" t="str">
        <f t="shared" si="35"/>
        <v xml:space="preserve"> </v>
      </c>
      <c r="AX89" s="16"/>
      <c r="AY89" s="16"/>
    </row>
    <row r="90" spans="1:51" ht="16.5" thickBot="1">
      <c r="A90" s="8">
        <v>84</v>
      </c>
      <c r="B90" s="9">
        <v>723714114305</v>
      </c>
      <c r="C90" s="11" t="s">
        <v>95</v>
      </c>
      <c r="D90" s="29"/>
      <c r="E90" s="19" t="str">
        <f t="shared" si="18"/>
        <v xml:space="preserve"> </v>
      </c>
      <c r="F90" s="29"/>
      <c r="G90" s="19" t="str">
        <f t="shared" si="19"/>
        <v xml:space="preserve"> </v>
      </c>
      <c r="H90" s="29"/>
      <c r="I90" s="19" t="str">
        <f t="shared" si="20"/>
        <v xml:space="preserve"> </v>
      </c>
      <c r="J90" s="20"/>
      <c r="K90" s="20"/>
      <c r="L90" s="12"/>
      <c r="M90" s="1" t="str">
        <f t="shared" si="21"/>
        <v xml:space="preserve"> </v>
      </c>
      <c r="N90" s="12"/>
      <c r="O90" s="1" t="str">
        <f t="shared" si="22"/>
        <v xml:space="preserve"> </v>
      </c>
      <c r="P90" s="12"/>
      <c r="Q90" s="1" t="str">
        <f t="shared" si="23"/>
        <v xml:space="preserve"> </v>
      </c>
      <c r="R90" s="12"/>
      <c r="S90" s="12"/>
      <c r="T90" s="20"/>
      <c r="U90" s="19" t="str">
        <f t="shared" si="24"/>
        <v xml:space="preserve"> </v>
      </c>
      <c r="V90" s="20"/>
      <c r="W90" s="19" t="str">
        <f t="shared" si="25"/>
        <v xml:space="preserve"> </v>
      </c>
      <c r="X90" s="20"/>
      <c r="Y90" s="19" t="str">
        <f t="shared" si="26"/>
        <v xml:space="preserve"> </v>
      </c>
      <c r="Z90" s="20"/>
      <c r="AA90" s="20"/>
      <c r="AB90" s="16"/>
      <c r="AC90" s="15" t="str">
        <f t="shared" si="27"/>
        <v xml:space="preserve"> </v>
      </c>
      <c r="AD90" s="16"/>
      <c r="AE90" s="15" t="str">
        <f t="shared" si="28"/>
        <v xml:space="preserve"> </v>
      </c>
      <c r="AF90" s="16"/>
      <c r="AG90" s="15" t="str">
        <f t="shared" si="29"/>
        <v xml:space="preserve"> </v>
      </c>
      <c r="AH90" s="16"/>
      <c r="AI90" s="16"/>
      <c r="AJ90" s="20"/>
      <c r="AK90" s="19" t="str">
        <f t="shared" si="30"/>
        <v xml:space="preserve"> </v>
      </c>
      <c r="AL90" s="20"/>
      <c r="AM90" s="19" t="str">
        <f t="shared" si="31"/>
        <v xml:space="preserve"> </v>
      </c>
      <c r="AN90" s="20"/>
      <c r="AO90" s="19" t="str">
        <f t="shared" si="32"/>
        <v xml:space="preserve"> </v>
      </c>
      <c r="AP90" s="20"/>
      <c r="AQ90" s="20"/>
      <c r="AR90" s="16"/>
      <c r="AS90" s="15" t="str">
        <f t="shared" si="33"/>
        <v xml:space="preserve"> </v>
      </c>
      <c r="AT90" s="16"/>
      <c r="AU90" s="15" t="str">
        <f t="shared" si="34"/>
        <v xml:space="preserve"> </v>
      </c>
      <c r="AV90" s="16"/>
      <c r="AW90" s="15" t="str">
        <f t="shared" si="35"/>
        <v xml:space="preserve"> </v>
      </c>
      <c r="AX90" s="16"/>
      <c r="AY90" s="16"/>
    </row>
    <row r="91" spans="1:51" ht="16.5" thickBot="1">
      <c r="A91" s="8">
        <v>85</v>
      </c>
      <c r="B91" s="9">
        <v>723714114306</v>
      </c>
      <c r="C91" s="11" t="s">
        <v>96</v>
      </c>
      <c r="D91" s="29"/>
      <c r="E91" s="19" t="str">
        <f t="shared" si="18"/>
        <v xml:space="preserve"> </v>
      </c>
      <c r="F91" s="29"/>
      <c r="G91" s="19" t="str">
        <f t="shared" si="19"/>
        <v xml:space="preserve"> </v>
      </c>
      <c r="H91" s="29"/>
      <c r="I91" s="19" t="str">
        <f t="shared" si="20"/>
        <v xml:space="preserve"> </v>
      </c>
      <c r="J91" s="20"/>
      <c r="K91" s="20"/>
      <c r="L91" s="12"/>
      <c r="M91" s="1" t="str">
        <f t="shared" si="21"/>
        <v xml:space="preserve"> </v>
      </c>
      <c r="N91" s="12"/>
      <c r="O91" s="1" t="str">
        <f t="shared" si="22"/>
        <v xml:space="preserve"> </v>
      </c>
      <c r="P91" s="12"/>
      <c r="Q91" s="1" t="str">
        <f t="shared" si="23"/>
        <v xml:space="preserve"> </v>
      </c>
      <c r="R91" s="12"/>
      <c r="S91" s="12"/>
      <c r="T91" s="20"/>
      <c r="U91" s="19" t="str">
        <f t="shared" si="24"/>
        <v xml:space="preserve"> </v>
      </c>
      <c r="V91" s="20"/>
      <c r="W91" s="19" t="str">
        <f t="shared" si="25"/>
        <v xml:space="preserve"> </v>
      </c>
      <c r="X91" s="20"/>
      <c r="Y91" s="19" t="str">
        <f t="shared" si="26"/>
        <v xml:space="preserve"> </v>
      </c>
      <c r="Z91" s="20"/>
      <c r="AA91" s="20"/>
      <c r="AB91" s="16"/>
      <c r="AC91" s="15" t="str">
        <f t="shared" si="27"/>
        <v xml:space="preserve"> </v>
      </c>
      <c r="AD91" s="16"/>
      <c r="AE91" s="15" t="str">
        <f t="shared" si="28"/>
        <v xml:space="preserve"> </v>
      </c>
      <c r="AF91" s="16"/>
      <c r="AG91" s="15" t="str">
        <f t="shared" si="29"/>
        <v xml:space="preserve"> </v>
      </c>
      <c r="AH91" s="16"/>
      <c r="AI91" s="16"/>
      <c r="AJ91" s="20"/>
      <c r="AK91" s="19" t="str">
        <f t="shared" si="30"/>
        <v xml:space="preserve"> </v>
      </c>
      <c r="AL91" s="20"/>
      <c r="AM91" s="19" t="str">
        <f t="shared" si="31"/>
        <v xml:space="preserve"> </v>
      </c>
      <c r="AN91" s="20"/>
      <c r="AO91" s="19" t="str">
        <f t="shared" si="32"/>
        <v xml:space="preserve"> </v>
      </c>
      <c r="AP91" s="20"/>
      <c r="AQ91" s="20"/>
      <c r="AR91" s="16"/>
      <c r="AS91" s="15" t="str">
        <f t="shared" si="33"/>
        <v xml:space="preserve"> </v>
      </c>
      <c r="AT91" s="16"/>
      <c r="AU91" s="15" t="str">
        <f t="shared" si="34"/>
        <v xml:space="preserve"> </v>
      </c>
      <c r="AV91" s="16"/>
      <c r="AW91" s="15" t="str">
        <f t="shared" si="35"/>
        <v xml:space="preserve"> </v>
      </c>
      <c r="AX91" s="16"/>
      <c r="AY91" s="16"/>
    </row>
    <row r="92" spans="1:51" ht="16.5" thickBot="1">
      <c r="A92" s="8">
        <v>86</v>
      </c>
      <c r="B92" s="9">
        <v>723714114307</v>
      </c>
      <c r="C92" s="11" t="s">
        <v>97</v>
      </c>
      <c r="D92" s="29"/>
      <c r="E92" s="19" t="str">
        <f t="shared" si="18"/>
        <v xml:space="preserve"> </v>
      </c>
      <c r="F92" s="29"/>
      <c r="G92" s="19" t="str">
        <f t="shared" si="19"/>
        <v xml:space="preserve"> </v>
      </c>
      <c r="H92" s="29"/>
      <c r="I92" s="19" t="str">
        <f t="shared" si="20"/>
        <v xml:space="preserve"> </v>
      </c>
      <c r="J92" s="20"/>
      <c r="K92" s="20"/>
      <c r="L92" s="12"/>
      <c r="M92" s="1" t="str">
        <f t="shared" si="21"/>
        <v xml:space="preserve"> </v>
      </c>
      <c r="N92" s="12"/>
      <c r="O92" s="1" t="str">
        <f t="shared" si="22"/>
        <v xml:space="preserve"> </v>
      </c>
      <c r="P92" s="12"/>
      <c r="Q92" s="1" t="str">
        <f t="shared" si="23"/>
        <v xml:space="preserve"> </v>
      </c>
      <c r="R92" s="12"/>
      <c r="S92" s="12"/>
      <c r="T92" s="20"/>
      <c r="U92" s="19" t="str">
        <f t="shared" si="24"/>
        <v xml:space="preserve"> </v>
      </c>
      <c r="V92" s="20"/>
      <c r="W92" s="19" t="str">
        <f t="shared" si="25"/>
        <v xml:space="preserve"> </v>
      </c>
      <c r="X92" s="20"/>
      <c r="Y92" s="19" t="str">
        <f t="shared" si="26"/>
        <v xml:space="preserve"> </v>
      </c>
      <c r="Z92" s="20"/>
      <c r="AA92" s="20"/>
      <c r="AB92" s="16"/>
      <c r="AC92" s="15" t="str">
        <f t="shared" si="27"/>
        <v xml:space="preserve"> </v>
      </c>
      <c r="AD92" s="16"/>
      <c r="AE92" s="15" t="str">
        <f t="shared" si="28"/>
        <v xml:space="preserve"> </v>
      </c>
      <c r="AF92" s="16"/>
      <c r="AG92" s="15" t="str">
        <f t="shared" si="29"/>
        <v xml:space="preserve"> </v>
      </c>
      <c r="AH92" s="16"/>
      <c r="AI92" s="16"/>
      <c r="AJ92" s="20"/>
      <c r="AK92" s="19" t="str">
        <f t="shared" si="30"/>
        <v xml:space="preserve"> </v>
      </c>
      <c r="AL92" s="20"/>
      <c r="AM92" s="19" t="str">
        <f t="shared" si="31"/>
        <v xml:space="preserve"> </v>
      </c>
      <c r="AN92" s="20"/>
      <c r="AO92" s="19" t="str">
        <f t="shared" si="32"/>
        <v xml:space="preserve"> </v>
      </c>
      <c r="AP92" s="20"/>
      <c r="AQ92" s="20"/>
      <c r="AR92" s="16"/>
      <c r="AS92" s="15" t="str">
        <f t="shared" si="33"/>
        <v xml:space="preserve"> </v>
      </c>
      <c r="AT92" s="16"/>
      <c r="AU92" s="15" t="str">
        <f t="shared" si="34"/>
        <v xml:space="preserve"> </v>
      </c>
      <c r="AV92" s="16"/>
      <c r="AW92" s="15" t="str">
        <f t="shared" si="35"/>
        <v xml:space="preserve"> </v>
      </c>
      <c r="AX92" s="16"/>
      <c r="AY92" s="16"/>
    </row>
    <row r="93" spans="1:51" ht="16.5" thickBot="1">
      <c r="A93" s="8">
        <v>87</v>
      </c>
      <c r="B93" s="9">
        <v>723714114308</v>
      </c>
      <c r="C93" s="11" t="s">
        <v>98</v>
      </c>
      <c r="D93" s="29"/>
      <c r="E93" s="19" t="str">
        <f t="shared" si="18"/>
        <v xml:space="preserve"> </v>
      </c>
      <c r="F93" s="29"/>
      <c r="G93" s="19" t="str">
        <f t="shared" si="19"/>
        <v xml:space="preserve"> </v>
      </c>
      <c r="H93" s="29"/>
      <c r="I93" s="19" t="str">
        <f t="shared" si="20"/>
        <v xml:space="preserve"> </v>
      </c>
      <c r="J93" s="20"/>
      <c r="K93" s="20"/>
      <c r="L93" s="12"/>
      <c r="M93" s="1" t="str">
        <f t="shared" si="21"/>
        <v xml:space="preserve"> </v>
      </c>
      <c r="N93" s="12"/>
      <c r="O93" s="1" t="str">
        <f t="shared" si="22"/>
        <v xml:space="preserve"> </v>
      </c>
      <c r="P93" s="12"/>
      <c r="Q93" s="1" t="str">
        <f t="shared" si="23"/>
        <v xml:space="preserve"> </v>
      </c>
      <c r="R93" s="12"/>
      <c r="S93" s="12"/>
      <c r="T93" s="20"/>
      <c r="U93" s="19" t="str">
        <f t="shared" si="24"/>
        <v xml:space="preserve"> </v>
      </c>
      <c r="V93" s="20"/>
      <c r="W93" s="19" t="str">
        <f t="shared" si="25"/>
        <v xml:space="preserve"> </v>
      </c>
      <c r="X93" s="20"/>
      <c r="Y93" s="19" t="str">
        <f t="shared" si="26"/>
        <v xml:space="preserve"> </v>
      </c>
      <c r="Z93" s="20"/>
      <c r="AA93" s="20"/>
      <c r="AB93" s="16"/>
      <c r="AC93" s="15" t="str">
        <f t="shared" si="27"/>
        <v xml:space="preserve"> </v>
      </c>
      <c r="AD93" s="16"/>
      <c r="AE93" s="15" t="str">
        <f t="shared" si="28"/>
        <v xml:space="preserve"> </v>
      </c>
      <c r="AF93" s="16"/>
      <c r="AG93" s="15" t="str">
        <f t="shared" si="29"/>
        <v xml:space="preserve"> </v>
      </c>
      <c r="AH93" s="16"/>
      <c r="AI93" s="16"/>
      <c r="AJ93" s="20"/>
      <c r="AK93" s="19" t="str">
        <f t="shared" si="30"/>
        <v xml:space="preserve"> </v>
      </c>
      <c r="AL93" s="20"/>
      <c r="AM93" s="19" t="str">
        <f t="shared" si="31"/>
        <v xml:space="preserve"> </v>
      </c>
      <c r="AN93" s="20"/>
      <c r="AO93" s="19" t="str">
        <f t="shared" si="32"/>
        <v xml:space="preserve"> </v>
      </c>
      <c r="AP93" s="20"/>
      <c r="AQ93" s="20"/>
      <c r="AR93" s="16"/>
      <c r="AS93" s="15" t="str">
        <f t="shared" si="33"/>
        <v xml:space="preserve"> </v>
      </c>
      <c r="AT93" s="16"/>
      <c r="AU93" s="15" t="str">
        <f t="shared" si="34"/>
        <v xml:space="preserve"> </v>
      </c>
      <c r="AV93" s="16"/>
      <c r="AW93" s="15" t="str">
        <f t="shared" si="35"/>
        <v xml:space="preserve"> </v>
      </c>
      <c r="AX93" s="16"/>
      <c r="AY93" s="16"/>
    </row>
    <row r="94" spans="1:51" ht="16.5" thickBot="1">
      <c r="A94" s="8">
        <v>88</v>
      </c>
      <c r="B94" s="9">
        <v>723714114309</v>
      </c>
      <c r="C94" s="11" t="s">
        <v>99</v>
      </c>
      <c r="D94" s="29"/>
      <c r="E94" s="19" t="str">
        <f t="shared" si="18"/>
        <v xml:space="preserve"> </v>
      </c>
      <c r="F94" s="29"/>
      <c r="G94" s="19" t="str">
        <f t="shared" si="19"/>
        <v xml:space="preserve"> </v>
      </c>
      <c r="H94" s="29"/>
      <c r="I94" s="19" t="str">
        <f t="shared" si="20"/>
        <v xml:space="preserve"> </v>
      </c>
      <c r="J94" s="20"/>
      <c r="K94" s="20"/>
      <c r="L94" s="12"/>
      <c r="M94" s="1" t="str">
        <f t="shared" si="21"/>
        <v xml:space="preserve"> </v>
      </c>
      <c r="N94" s="12"/>
      <c r="O94" s="1" t="str">
        <f t="shared" si="22"/>
        <v xml:space="preserve"> </v>
      </c>
      <c r="P94" s="12"/>
      <c r="Q94" s="1" t="str">
        <f t="shared" si="23"/>
        <v xml:space="preserve"> </v>
      </c>
      <c r="R94" s="12"/>
      <c r="S94" s="12"/>
      <c r="T94" s="20"/>
      <c r="U94" s="19" t="str">
        <f t="shared" si="24"/>
        <v xml:space="preserve"> </v>
      </c>
      <c r="V94" s="20"/>
      <c r="W94" s="19" t="str">
        <f t="shared" si="25"/>
        <v xml:space="preserve"> </v>
      </c>
      <c r="X94" s="20"/>
      <c r="Y94" s="19" t="str">
        <f t="shared" si="26"/>
        <v xml:space="preserve"> </v>
      </c>
      <c r="Z94" s="20"/>
      <c r="AA94" s="20"/>
      <c r="AB94" s="16"/>
      <c r="AC94" s="15" t="str">
        <f t="shared" si="27"/>
        <v xml:space="preserve"> </v>
      </c>
      <c r="AD94" s="16"/>
      <c r="AE94" s="15" t="str">
        <f t="shared" si="28"/>
        <v xml:space="preserve"> </v>
      </c>
      <c r="AF94" s="16"/>
      <c r="AG94" s="15" t="str">
        <f t="shared" si="29"/>
        <v xml:space="preserve"> </v>
      </c>
      <c r="AH94" s="16"/>
      <c r="AI94" s="16"/>
      <c r="AJ94" s="20"/>
      <c r="AK94" s="19" t="str">
        <f t="shared" si="30"/>
        <v xml:space="preserve"> </v>
      </c>
      <c r="AL94" s="20"/>
      <c r="AM94" s="19" t="str">
        <f t="shared" si="31"/>
        <v xml:space="preserve"> </v>
      </c>
      <c r="AN94" s="20"/>
      <c r="AO94" s="19" t="str">
        <f t="shared" si="32"/>
        <v xml:space="preserve"> </v>
      </c>
      <c r="AP94" s="20"/>
      <c r="AQ94" s="20"/>
      <c r="AR94" s="16"/>
      <c r="AS94" s="15" t="str">
        <f t="shared" si="33"/>
        <v xml:space="preserve"> </v>
      </c>
      <c r="AT94" s="16"/>
      <c r="AU94" s="15" t="str">
        <f t="shared" si="34"/>
        <v xml:space="preserve"> </v>
      </c>
      <c r="AV94" s="16"/>
      <c r="AW94" s="15" t="str">
        <f t="shared" si="35"/>
        <v xml:space="preserve"> </v>
      </c>
      <c r="AX94" s="16"/>
      <c r="AY94" s="16"/>
    </row>
    <row r="95" spans="1:51" ht="16.5" thickBot="1">
      <c r="A95" s="8">
        <v>89</v>
      </c>
      <c r="B95" s="9">
        <v>723714114310</v>
      </c>
      <c r="C95" s="11" t="s">
        <v>100</v>
      </c>
      <c r="D95" s="29"/>
      <c r="E95" s="19" t="str">
        <f t="shared" si="18"/>
        <v xml:space="preserve"> </v>
      </c>
      <c r="F95" s="29"/>
      <c r="G95" s="19" t="str">
        <f t="shared" si="19"/>
        <v xml:space="preserve"> </v>
      </c>
      <c r="H95" s="29"/>
      <c r="I95" s="19" t="str">
        <f t="shared" si="20"/>
        <v xml:space="preserve"> </v>
      </c>
      <c r="J95" s="20"/>
      <c r="K95" s="20"/>
      <c r="L95" s="12"/>
      <c r="M95" s="1" t="str">
        <f t="shared" si="21"/>
        <v xml:space="preserve"> </v>
      </c>
      <c r="N95" s="12"/>
      <c r="O95" s="1" t="str">
        <f t="shared" si="22"/>
        <v xml:space="preserve"> </v>
      </c>
      <c r="P95" s="12"/>
      <c r="Q95" s="1" t="str">
        <f t="shared" si="23"/>
        <v xml:space="preserve"> </v>
      </c>
      <c r="R95" s="12"/>
      <c r="S95" s="12"/>
      <c r="T95" s="20"/>
      <c r="U95" s="19" t="str">
        <f t="shared" si="24"/>
        <v xml:space="preserve"> </v>
      </c>
      <c r="V95" s="20"/>
      <c r="W95" s="19" t="str">
        <f t="shared" si="25"/>
        <v xml:space="preserve"> </v>
      </c>
      <c r="X95" s="20"/>
      <c r="Y95" s="19" t="str">
        <f t="shared" si="26"/>
        <v xml:space="preserve"> </v>
      </c>
      <c r="Z95" s="20"/>
      <c r="AA95" s="20"/>
      <c r="AB95" s="16"/>
      <c r="AC95" s="15" t="str">
        <f t="shared" si="27"/>
        <v xml:space="preserve"> </v>
      </c>
      <c r="AD95" s="16"/>
      <c r="AE95" s="15" t="str">
        <f t="shared" si="28"/>
        <v xml:space="preserve"> </v>
      </c>
      <c r="AF95" s="16"/>
      <c r="AG95" s="15" t="str">
        <f t="shared" si="29"/>
        <v xml:space="preserve"> </v>
      </c>
      <c r="AH95" s="16"/>
      <c r="AI95" s="16"/>
      <c r="AJ95" s="20"/>
      <c r="AK95" s="19" t="str">
        <f t="shared" si="30"/>
        <v xml:space="preserve"> </v>
      </c>
      <c r="AL95" s="20"/>
      <c r="AM95" s="19" t="str">
        <f t="shared" si="31"/>
        <v xml:space="preserve"> </v>
      </c>
      <c r="AN95" s="20"/>
      <c r="AO95" s="19" t="str">
        <f t="shared" si="32"/>
        <v xml:space="preserve"> </v>
      </c>
      <c r="AP95" s="20"/>
      <c r="AQ95" s="20"/>
      <c r="AR95" s="16"/>
      <c r="AS95" s="15" t="str">
        <f t="shared" si="33"/>
        <v xml:space="preserve"> </v>
      </c>
      <c r="AT95" s="16"/>
      <c r="AU95" s="15" t="str">
        <f t="shared" si="34"/>
        <v xml:space="preserve"> </v>
      </c>
      <c r="AV95" s="16"/>
      <c r="AW95" s="15" t="str">
        <f t="shared" si="35"/>
        <v xml:space="preserve"> </v>
      </c>
      <c r="AX95" s="16"/>
      <c r="AY95" s="16"/>
    </row>
    <row r="96" spans="1:51" ht="16.5" thickBot="1">
      <c r="A96" s="8">
        <v>90</v>
      </c>
      <c r="B96" s="9">
        <v>723714114311</v>
      </c>
      <c r="C96" s="11" t="s">
        <v>101</v>
      </c>
      <c r="D96" s="29"/>
      <c r="E96" s="19" t="str">
        <f t="shared" si="18"/>
        <v xml:space="preserve"> </v>
      </c>
      <c r="F96" s="29"/>
      <c r="G96" s="19" t="str">
        <f t="shared" si="19"/>
        <v xml:space="preserve"> </v>
      </c>
      <c r="H96" s="29"/>
      <c r="I96" s="19" t="str">
        <f t="shared" si="20"/>
        <v xml:space="preserve"> </v>
      </c>
      <c r="J96" s="20"/>
      <c r="K96" s="20"/>
      <c r="L96" s="12"/>
      <c r="M96" s="1" t="str">
        <f t="shared" si="21"/>
        <v xml:space="preserve"> </v>
      </c>
      <c r="N96" s="12"/>
      <c r="O96" s="1" t="str">
        <f t="shared" si="22"/>
        <v xml:space="preserve"> </v>
      </c>
      <c r="P96" s="12"/>
      <c r="Q96" s="1" t="str">
        <f t="shared" si="23"/>
        <v xml:space="preserve"> </v>
      </c>
      <c r="R96" s="12"/>
      <c r="S96" s="12"/>
      <c r="T96" s="20"/>
      <c r="U96" s="19" t="str">
        <f t="shared" si="24"/>
        <v xml:space="preserve"> </v>
      </c>
      <c r="V96" s="20"/>
      <c r="W96" s="19" t="str">
        <f t="shared" si="25"/>
        <v xml:space="preserve"> </v>
      </c>
      <c r="X96" s="20"/>
      <c r="Y96" s="19" t="str">
        <f t="shared" si="26"/>
        <v xml:space="preserve"> </v>
      </c>
      <c r="Z96" s="20"/>
      <c r="AA96" s="20"/>
      <c r="AB96" s="16"/>
      <c r="AC96" s="15" t="str">
        <f t="shared" si="27"/>
        <v xml:space="preserve"> </v>
      </c>
      <c r="AD96" s="16"/>
      <c r="AE96" s="15" t="str">
        <f t="shared" si="28"/>
        <v xml:space="preserve"> </v>
      </c>
      <c r="AF96" s="16"/>
      <c r="AG96" s="15" t="str">
        <f t="shared" si="29"/>
        <v xml:space="preserve"> </v>
      </c>
      <c r="AH96" s="16"/>
      <c r="AI96" s="16"/>
      <c r="AJ96" s="20"/>
      <c r="AK96" s="19" t="str">
        <f t="shared" si="30"/>
        <v xml:space="preserve"> </v>
      </c>
      <c r="AL96" s="20"/>
      <c r="AM96" s="19" t="str">
        <f t="shared" si="31"/>
        <v xml:space="preserve"> </v>
      </c>
      <c r="AN96" s="20"/>
      <c r="AO96" s="19" t="str">
        <f t="shared" si="32"/>
        <v xml:space="preserve"> </v>
      </c>
      <c r="AP96" s="20"/>
      <c r="AQ96" s="20"/>
      <c r="AR96" s="16"/>
      <c r="AS96" s="15" t="str">
        <f t="shared" si="33"/>
        <v xml:space="preserve"> </v>
      </c>
      <c r="AT96" s="16"/>
      <c r="AU96" s="15" t="str">
        <f t="shared" si="34"/>
        <v xml:space="preserve"> </v>
      </c>
      <c r="AV96" s="16"/>
      <c r="AW96" s="15" t="str">
        <f t="shared" si="35"/>
        <v xml:space="preserve"> </v>
      </c>
      <c r="AX96" s="16"/>
      <c r="AY96" s="16"/>
    </row>
    <row r="97" spans="1:51" ht="16.5" thickBot="1">
      <c r="A97" s="8">
        <v>91</v>
      </c>
      <c r="B97" s="9">
        <v>723714114312</v>
      </c>
      <c r="C97" s="11" t="s">
        <v>102</v>
      </c>
      <c r="D97" s="29"/>
      <c r="E97" s="19" t="str">
        <f t="shared" si="18"/>
        <v xml:space="preserve"> </v>
      </c>
      <c r="F97" s="29"/>
      <c r="G97" s="19" t="str">
        <f t="shared" si="19"/>
        <v xml:space="preserve"> </v>
      </c>
      <c r="H97" s="29"/>
      <c r="I97" s="19" t="str">
        <f t="shared" si="20"/>
        <v xml:space="preserve"> </v>
      </c>
      <c r="J97" s="20"/>
      <c r="K97" s="20"/>
      <c r="L97" s="12"/>
      <c r="M97" s="1" t="str">
        <f t="shared" si="21"/>
        <v xml:space="preserve"> </v>
      </c>
      <c r="N97" s="12"/>
      <c r="O97" s="1" t="str">
        <f t="shared" si="22"/>
        <v xml:space="preserve"> </v>
      </c>
      <c r="P97" s="12"/>
      <c r="Q97" s="1" t="str">
        <f t="shared" si="23"/>
        <v xml:space="preserve"> </v>
      </c>
      <c r="R97" s="12"/>
      <c r="S97" s="12"/>
      <c r="T97" s="20"/>
      <c r="U97" s="19" t="str">
        <f t="shared" si="24"/>
        <v xml:space="preserve"> </v>
      </c>
      <c r="V97" s="20"/>
      <c r="W97" s="19" t="str">
        <f t="shared" si="25"/>
        <v xml:space="preserve"> </v>
      </c>
      <c r="X97" s="20"/>
      <c r="Y97" s="19" t="str">
        <f t="shared" si="26"/>
        <v xml:space="preserve"> </v>
      </c>
      <c r="Z97" s="20"/>
      <c r="AA97" s="20"/>
      <c r="AB97" s="16"/>
      <c r="AC97" s="15" t="str">
        <f t="shared" si="27"/>
        <v xml:space="preserve"> </v>
      </c>
      <c r="AD97" s="16"/>
      <c r="AE97" s="15" t="str">
        <f t="shared" si="28"/>
        <v xml:space="preserve"> </v>
      </c>
      <c r="AF97" s="16"/>
      <c r="AG97" s="15" t="str">
        <f t="shared" si="29"/>
        <v xml:space="preserve"> </v>
      </c>
      <c r="AH97" s="16"/>
      <c r="AI97" s="16"/>
      <c r="AJ97" s="20"/>
      <c r="AK97" s="19" t="str">
        <f t="shared" si="30"/>
        <v xml:space="preserve"> </v>
      </c>
      <c r="AL97" s="20"/>
      <c r="AM97" s="19" t="str">
        <f t="shared" si="31"/>
        <v xml:space="preserve"> </v>
      </c>
      <c r="AN97" s="20"/>
      <c r="AO97" s="19" t="str">
        <f t="shared" si="32"/>
        <v xml:space="preserve"> </v>
      </c>
      <c r="AP97" s="20"/>
      <c r="AQ97" s="20"/>
      <c r="AR97" s="16"/>
      <c r="AS97" s="15" t="str">
        <f t="shared" si="33"/>
        <v xml:space="preserve"> </v>
      </c>
      <c r="AT97" s="16"/>
      <c r="AU97" s="15" t="str">
        <f t="shared" si="34"/>
        <v xml:space="preserve"> </v>
      </c>
      <c r="AV97" s="16"/>
      <c r="AW97" s="15" t="str">
        <f t="shared" si="35"/>
        <v xml:space="preserve"> </v>
      </c>
      <c r="AX97" s="16"/>
      <c r="AY97" s="16"/>
    </row>
    <row r="98" spans="1:51" ht="16.5" thickBot="1">
      <c r="A98" s="8">
        <v>92</v>
      </c>
      <c r="B98" s="9">
        <v>723714114701</v>
      </c>
      <c r="C98" s="11" t="s">
        <v>103</v>
      </c>
      <c r="D98" s="29"/>
      <c r="E98" s="19" t="str">
        <f t="shared" si="18"/>
        <v xml:space="preserve"> </v>
      </c>
      <c r="F98" s="29"/>
      <c r="G98" s="19" t="str">
        <f t="shared" si="19"/>
        <v xml:space="preserve"> </v>
      </c>
      <c r="H98" s="29"/>
      <c r="I98" s="19" t="str">
        <f t="shared" si="20"/>
        <v xml:space="preserve"> </v>
      </c>
      <c r="J98" s="20"/>
      <c r="K98" s="20"/>
      <c r="L98" s="12"/>
      <c r="M98" s="1" t="str">
        <f t="shared" si="21"/>
        <v xml:space="preserve"> </v>
      </c>
      <c r="N98" s="12"/>
      <c r="O98" s="1" t="str">
        <f t="shared" si="22"/>
        <v xml:space="preserve"> </v>
      </c>
      <c r="P98" s="12"/>
      <c r="Q98" s="1" t="str">
        <f t="shared" si="23"/>
        <v xml:space="preserve"> </v>
      </c>
      <c r="R98" s="12"/>
      <c r="S98" s="12"/>
      <c r="T98" s="20"/>
      <c r="U98" s="19" t="str">
        <f t="shared" si="24"/>
        <v xml:space="preserve"> </v>
      </c>
      <c r="V98" s="20"/>
      <c r="W98" s="19" t="str">
        <f t="shared" si="25"/>
        <v xml:space="preserve"> </v>
      </c>
      <c r="X98" s="20"/>
      <c r="Y98" s="19" t="str">
        <f t="shared" si="26"/>
        <v xml:space="preserve"> </v>
      </c>
      <c r="Z98" s="20"/>
      <c r="AA98" s="20"/>
      <c r="AB98" s="16"/>
      <c r="AC98" s="15" t="str">
        <f t="shared" si="27"/>
        <v xml:space="preserve"> </v>
      </c>
      <c r="AD98" s="16"/>
      <c r="AE98" s="15" t="str">
        <f t="shared" si="28"/>
        <v xml:space="preserve"> </v>
      </c>
      <c r="AF98" s="16"/>
      <c r="AG98" s="15" t="str">
        <f t="shared" si="29"/>
        <v xml:space="preserve"> </v>
      </c>
      <c r="AH98" s="16"/>
      <c r="AI98" s="16"/>
      <c r="AJ98" s="20"/>
      <c r="AK98" s="19" t="str">
        <f t="shared" si="30"/>
        <v xml:space="preserve"> </v>
      </c>
      <c r="AL98" s="20"/>
      <c r="AM98" s="19" t="str">
        <f t="shared" si="31"/>
        <v xml:space="preserve"> </v>
      </c>
      <c r="AN98" s="20"/>
      <c r="AO98" s="19" t="str">
        <f t="shared" si="32"/>
        <v xml:space="preserve"> </v>
      </c>
      <c r="AP98" s="20"/>
      <c r="AQ98" s="20"/>
      <c r="AR98" s="16"/>
      <c r="AS98" s="15" t="str">
        <f t="shared" si="33"/>
        <v xml:space="preserve"> </v>
      </c>
      <c r="AT98" s="16"/>
      <c r="AU98" s="15" t="str">
        <f t="shared" si="34"/>
        <v xml:space="preserve"> </v>
      </c>
      <c r="AV98" s="16"/>
      <c r="AW98" s="15" t="str">
        <f t="shared" si="35"/>
        <v xml:space="preserve"> </v>
      </c>
      <c r="AX98" s="16"/>
      <c r="AY98" s="16"/>
    </row>
    <row r="100" spans="1:51">
      <c r="A100" s="52" t="s">
        <v>104</v>
      </c>
      <c r="B100" s="52"/>
      <c r="C100" s="52"/>
      <c r="E100" s="6">
        <f t="shared" ref="E100:K100" si="36">COUNTIF(E7:E98,"YES")</f>
        <v>0</v>
      </c>
      <c r="F100" s="6"/>
      <c r="G100" s="6">
        <f t="shared" si="36"/>
        <v>0</v>
      </c>
      <c r="H100" s="6"/>
      <c r="I100" s="6">
        <f t="shared" si="36"/>
        <v>0</v>
      </c>
      <c r="J100" s="6"/>
      <c r="K100" s="6">
        <f t="shared" si="36"/>
        <v>0</v>
      </c>
      <c r="L100" s="6"/>
      <c r="M100" s="6">
        <f>COUNTIF(M7:M98,"YES")</f>
        <v>0</v>
      </c>
      <c r="N100" s="6"/>
      <c r="O100" s="6">
        <f t="shared" ref="O100" si="37">COUNTIF(O7:O98,"YES")</f>
        <v>0</v>
      </c>
      <c r="P100" s="6"/>
      <c r="Q100" s="6">
        <f t="shared" ref="Q100" si="38">COUNTIF(Q7:Q98,"YES")</f>
        <v>0</v>
      </c>
      <c r="R100" s="6"/>
      <c r="S100" s="6">
        <f t="shared" ref="S100" si="39">COUNTIF(S7:S98,"YES")</f>
        <v>0</v>
      </c>
      <c r="U100" s="22">
        <f>COUNTIF(U7:U98,"YES")</f>
        <v>0</v>
      </c>
      <c r="V100" s="22"/>
      <c r="W100" s="22">
        <f t="shared" ref="W100" si="40">COUNTIF(W7:W98,"YES")</f>
        <v>0</v>
      </c>
      <c r="X100" s="22"/>
      <c r="Y100" s="22">
        <f t="shared" ref="Y100" si="41">COUNTIF(Y7:Y98,"YES")</f>
        <v>0</v>
      </c>
      <c r="Z100" s="22"/>
      <c r="AA100" s="22">
        <f t="shared" ref="AA100" si="42">COUNTIF(AA7:AA98,"YES")</f>
        <v>0</v>
      </c>
      <c r="AC100" s="18">
        <f>COUNTIF(AC7:AC98,"YES")</f>
        <v>0</v>
      </c>
      <c r="AD100" s="18"/>
      <c r="AE100" s="18">
        <f t="shared" ref="AE100" si="43">COUNTIF(AE7:AE98,"YES")</f>
        <v>0</v>
      </c>
      <c r="AF100" s="18"/>
      <c r="AG100" s="18">
        <f t="shared" ref="AG100" si="44">COUNTIF(AG7:AG98,"YES")</f>
        <v>0</v>
      </c>
      <c r="AH100" s="18"/>
      <c r="AI100" s="18">
        <f t="shared" ref="AI100" si="45">COUNTIF(AI7:AI98,"YES")</f>
        <v>0</v>
      </c>
      <c r="AK100" s="22">
        <f>COUNTIF(AK7:AK98,"YES")</f>
        <v>0</v>
      </c>
      <c r="AL100" s="22"/>
      <c r="AM100" s="22">
        <f t="shared" ref="AM100" si="46">COUNTIF(AM7:AM98,"YES")</f>
        <v>0</v>
      </c>
      <c r="AN100" s="22"/>
      <c r="AO100" s="22">
        <f t="shared" ref="AO100" si="47">COUNTIF(AO7:AO98,"YES")</f>
        <v>0</v>
      </c>
      <c r="AP100" s="22"/>
      <c r="AQ100" s="22">
        <f t="shared" ref="AQ100" si="48">COUNTIF(AQ7:AQ98,"YES")</f>
        <v>0</v>
      </c>
      <c r="AS100" s="18">
        <f>COUNTIF(AS7:AS98,"YES")</f>
        <v>0</v>
      </c>
      <c r="AT100" s="18"/>
      <c r="AU100" s="18">
        <f t="shared" ref="AU100" si="49">COUNTIF(AU7:AU98,"YES")</f>
        <v>0</v>
      </c>
      <c r="AV100" s="18"/>
      <c r="AW100" s="18">
        <f t="shared" ref="AW100" si="50">COUNTIF(AW7:AW98,"YES")</f>
        <v>0</v>
      </c>
      <c r="AX100" s="18"/>
      <c r="AY100" s="18">
        <f t="shared" ref="AY100" si="51">COUNTIF(AY7:AY98,"YES")</f>
        <v>0</v>
      </c>
    </row>
    <row r="101" spans="1:51">
      <c r="A101" s="53" t="s">
        <v>105</v>
      </c>
      <c r="B101" s="53"/>
      <c r="C101" s="53"/>
      <c r="E101" s="31">
        <f>(E100/92)*100</f>
        <v>0</v>
      </c>
      <c r="F101" s="22"/>
      <c r="G101" s="31">
        <f t="shared" ref="G101:I101" si="52">(G100/92)*100</f>
        <v>0</v>
      </c>
      <c r="H101" s="22"/>
      <c r="I101" s="31">
        <f t="shared" si="52"/>
        <v>0</v>
      </c>
      <c r="J101" s="22"/>
      <c r="K101" s="22">
        <f>(K100/92)*100</f>
        <v>0</v>
      </c>
      <c r="M101" s="6">
        <f>(M100/92)*100</f>
        <v>0</v>
      </c>
      <c r="N101" s="6"/>
      <c r="O101" s="6">
        <f>(O100/92)*100</f>
        <v>0</v>
      </c>
      <c r="P101" s="6"/>
      <c r="Q101" s="6">
        <f>(Q100/92)*100</f>
        <v>0</v>
      </c>
      <c r="R101" s="6"/>
      <c r="S101" s="6">
        <f>(S100/92)*100</f>
        <v>0</v>
      </c>
      <c r="U101" s="22">
        <f>(U100/92)*100</f>
        <v>0</v>
      </c>
      <c r="V101" s="22"/>
      <c r="W101" s="22">
        <f>(W100/92)*100</f>
        <v>0</v>
      </c>
      <c r="X101" s="22"/>
      <c r="Y101" s="22">
        <f>(Y100/92)*100</f>
        <v>0</v>
      </c>
      <c r="Z101" s="22"/>
      <c r="AA101" s="22">
        <f>(AA100/92)*100</f>
        <v>0</v>
      </c>
      <c r="AC101" s="18">
        <f>(AC100/92)*100</f>
        <v>0</v>
      </c>
      <c r="AD101" s="18"/>
      <c r="AE101" s="18">
        <f>(AE100/92)*100</f>
        <v>0</v>
      </c>
      <c r="AF101" s="18"/>
      <c r="AG101" s="18">
        <f>(AG100/92)*100</f>
        <v>0</v>
      </c>
      <c r="AH101" s="18"/>
      <c r="AI101" s="18">
        <f>(AI100/92)*100</f>
        <v>0</v>
      </c>
      <c r="AK101" s="22">
        <f>(AK100/92)*100</f>
        <v>0</v>
      </c>
      <c r="AL101" s="22"/>
      <c r="AM101" s="22">
        <f>(AM100/92)*100</f>
        <v>0</v>
      </c>
      <c r="AN101" s="22"/>
      <c r="AO101" s="22">
        <f>(AO100/92)*100</f>
        <v>0</v>
      </c>
      <c r="AP101" s="22"/>
      <c r="AQ101" s="22">
        <f>(AQ100/92)*100</f>
        <v>0</v>
      </c>
      <c r="AS101" s="18">
        <f>(AS100/92)*100</f>
        <v>0</v>
      </c>
      <c r="AT101" s="18"/>
      <c r="AU101" s="18">
        <f>(AU100/92)*100</f>
        <v>0</v>
      </c>
      <c r="AV101" s="18"/>
      <c r="AW101" s="18">
        <f>(AW100/92)*100</f>
        <v>0</v>
      </c>
      <c r="AX101" s="18"/>
      <c r="AY101" s="18">
        <f>(AY100/92)*100</f>
        <v>0</v>
      </c>
    </row>
    <row r="102" spans="1:51">
      <c r="A102" s="53" t="s">
        <v>106</v>
      </c>
      <c r="B102" s="53"/>
      <c r="C102" s="53"/>
      <c r="E102" s="22" t="str">
        <f t="shared" ref="E102:I102" si="53">IF(E101&gt;=80,"3",IF(E101&gt;=70,"2",IF(E101&gt;=60,"1"," ")))</f>
        <v xml:space="preserve"> </v>
      </c>
      <c r="F102" s="22"/>
      <c r="G102" s="22" t="str">
        <f t="shared" si="53"/>
        <v xml:space="preserve"> </v>
      </c>
      <c r="H102" s="22"/>
      <c r="I102" s="22" t="str">
        <f t="shared" si="53"/>
        <v xml:space="preserve"> </v>
      </c>
      <c r="J102" s="22"/>
      <c r="K102" s="22" t="str">
        <f>IF(K101&gt;=80,"3",IF(K101&gt;=70,"2",IF(K101&gt;=60,"1"," ")))</f>
        <v xml:space="preserve"> </v>
      </c>
      <c r="M102" s="6" t="str">
        <f>IF(M101&gt;=80,"3",IF(M101&gt;=70,"2",IF(M101&gt;=60,"1"," ")))</f>
        <v xml:space="preserve"> </v>
      </c>
      <c r="N102" s="6"/>
      <c r="O102" s="6" t="str">
        <f t="shared" ref="O102" si="54">IF(O101&gt;=80,"3",IF(O101&gt;=70,"2",IF(O101&gt;=60,"1"," ")))</f>
        <v xml:space="preserve"> </v>
      </c>
      <c r="P102" s="6"/>
      <c r="Q102" s="6" t="str">
        <f t="shared" ref="Q102" si="55">IF(Q101&gt;=80,"3",IF(Q101&gt;=70,"2",IF(Q101&gt;=60,"1"," ")))</f>
        <v xml:space="preserve"> </v>
      </c>
      <c r="R102" s="6"/>
      <c r="S102" s="6" t="str">
        <f t="shared" ref="S102" si="56">IF(S101&gt;=80,"3",IF(S101&gt;=70,"2",IF(S101&gt;=60,"1"," ")))</f>
        <v xml:space="preserve"> </v>
      </c>
      <c r="U102" s="22" t="str">
        <f>IF(U101&gt;=80,"3",IF(U101&gt;=70,"2",IF(U101&gt;=60,"1"," ")))</f>
        <v xml:space="preserve"> </v>
      </c>
      <c r="V102" s="22"/>
      <c r="W102" s="22" t="str">
        <f t="shared" ref="W102" si="57">IF(W101&gt;=80,"3",IF(W101&gt;=70,"2",IF(W101&gt;=60,"1"," ")))</f>
        <v xml:space="preserve"> </v>
      </c>
      <c r="X102" s="22"/>
      <c r="Y102" s="22" t="str">
        <f t="shared" ref="Y102" si="58">IF(Y101&gt;=80,"3",IF(Y101&gt;=70,"2",IF(Y101&gt;=60,"1"," ")))</f>
        <v xml:space="preserve"> </v>
      </c>
      <c r="Z102" s="22"/>
      <c r="AA102" s="22" t="str">
        <f t="shared" ref="AA102" si="59">IF(AA101&gt;=80,"3",IF(AA101&gt;=70,"2",IF(AA101&gt;=60,"1"," ")))</f>
        <v xml:space="preserve"> </v>
      </c>
      <c r="AC102" s="18" t="str">
        <f>IF(AC101&gt;=80,"3",IF(AC101&gt;=70,"2",IF(AC101&gt;=60,"1"," ")))</f>
        <v xml:space="preserve"> </v>
      </c>
      <c r="AD102" s="18"/>
      <c r="AE102" s="18" t="str">
        <f t="shared" ref="AE102" si="60">IF(AE101&gt;=80,"3",IF(AE101&gt;=70,"2",IF(AE101&gt;=60,"1"," ")))</f>
        <v xml:space="preserve"> </v>
      </c>
      <c r="AF102" s="18"/>
      <c r="AG102" s="18" t="str">
        <f t="shared" ref="AG102" si="61">IF(AG101&gt;=80,"3",IF(AG101&gt;=70,"2",IF(AG101&gt;=60,"1"," ")))</f>
        <v xml:space="preserve"> </v>
      </c>
      <c r="AH102" s="18"/>
      <c r="AI102" s="18" t="str">
        <f t="shared" ref="AI102" si="62">IF(AI101&gt;=80,"3",IF(AI101&gt;=70,"2",IF(AI101&gt;=60,"1"," ")))</f>
        <v xml:space="preserve"> </v>
      </c>
      <c r="AK102" s="22" t="str">
        <f>IF(AK101&gt;=80,"3",IF(AK101&gt;=70,"2",IF(AK101&gt;=60,"1"," ")))</f>
        <v xml:space="preserve"> </v>
      </c>
      <c r="AL102" s="22"/>
      <c r="AM102" s="22" t="str">
        <f t="shared" ref="AM102" si="63">IF(AM101&gt;=80,"3",IF(AM101&gt;=70,"2",IF(AM101&gt;=60,"1"," ")))</f>
        <v xml:space="preserve"> </v>
      </c>
      <c r="AN102" s="22"/>
      <c r="AO102" s="22" t="str">
        <f t="shared" ref="AO102" si="64">IF(AO101&gt;=80,"3",IF(AO101&gt;=70,"2",IF(AO101&gt;=60,"1"," ")))</f>
        <v xml:space="preserve"> </v>
      </c>
      <c r="AP102" s="22"/>
      <c r="AQ102" s="22" t="str">
        <f t="shared" ref="AQ102" si="65">IF(AQ101&gt;=80,"3",IF(AQ101&gt;=70,"2",IF(AQ101&gt;=60,"1"," ")))</f>
        <v xml:space="preserve"> </v>
      </c>
      <c r="AS102" s="18" t="str">
        <f>IF(AS101&gt;=80,"3",IF(AS101&gt;=70,"2",IF(AS101&gt;=60,"1"," ")))</f>
        <v xml:space="preserve"> </v>
      </c>
      <c r="AT102" s="18"/>
      <c r="AU102" s="18" t="str">
        <f t="shared" ref="AU102" si="66">IF(AU101&gt;=80,"3",IF(AU101&gt;=70,"2",IF(AU101&gt;=60,"1"," ")))</f>
        <v xml:space="preserve"> </v>
      </c>
      <c r="AV102" s="18"/>
      <c r="AW102" s="18" t="str">
        <f t="shared" ref="AW102" si="67">IF(AW101&gt;=80,"3",IF(AW101&gt;=70,"2",IF(AW101&gt;=60,"1"," ")))</f>
        <v xml:space="preserve"> </v>
      </c>
      <c r="AX102" s="18"/>
      <c r="AY102" s="18" t="str">
        <f t="shared" ref="AY102" si="68">IF(AY101&gt;=80,"3",IF(AY101&gt;=70,"2",IF(AY101&gt;=60,"1"," ")))</f>
        <v xml:space="preserve"> </v>
      </c>
    </row>
    <row r="103" spans="1:51">
      <c r="A103" s="54"/>
      <c r="B103" s="54"/>
      <c r="C103" s="54"/>
      <c r="E103" s="22"/>
      <c r="F103" s="22"/>
      <c r="G103" s="22"/>
      <c r="H103" s="22"/>
      <c r="I103" s="22"/>
      <c r="J103" s="22"/>
      <c r="K103" s="22"/>
      <c r="M103" s="18"/>
      <c r="N103" s="6"/>
      <c r="O103" s="6"/>
      <c r="P103" s="6"/>
      <c r="Q103" s="6"/>
      <c r="R103" s="6"/>
      <c r="S103" s="6"/>
      <c r="U103" s="22"/>
      <c r="V103" s="22"/>
      <c r="W103" s="22"/>
      <c r="X103" s="22"/>
      <c r="Y103" s="22"/>
      <c r="Z103" s="22"/>
      <c r="AA103" s="22"/>
      <c r="AC103" s="18"/>
      <c r="AD103" s="18"/>
      <c r="AE103" s="18"/>
      <c r="AF103" s="18"/>
      <c r="AG103" s="18"/>
      <c r="AH103" s="18"/>
      <c r="AI103" s="18"/>
      <c r="AK103" s="22"/>
      <c r="AL103" s="22"/>
      <c r="AM103" s="22"/>
      <c r="AN103" s="22"/>
      <c r="AO103" s="22"/>
      <c r="AP103" s="22"/>
      <c r="AQ103" s="22"/>
      <c r="AS103" s="18"/>
      <c r="AT103" s="18"/>
      <c r="AU103" s="18"/>
      <c r="AV103" s="18"/>
      <c r="AW103" s="18"/>
      <c r="AX103" s="18"/>
      <c r="AY103" s="18"/>
    </row>
    <row r="104" spans="1:51">
      <c r="A104" s="54"/>
      <c r="B104" s="54"/>
      <c r="C104" s="54"/>
      <c r="E104" s="22"/>
      <c r="F104" s="22"/>
      <c r="G104" s="22"/>
      <c r="H104" s="22"/>
      <c r="I104" s="22"/>
      <c r="J104" s="22"/>
      <c r="K104" s="22"/>
      <c r="M104" s="6"/>
      <c r="N104" s="6"/>
      <c r="O104" s="6"/>
      <c r="P104" s="6"/>
      <c r="Q104" s="6"/>
      <c r="R104" s="6"/>
      <c r="S104" s="6"/>
      <c r="U104" s="22"/>
      <c r="V104" s="22"/>
      <c r="W104" s="22"/>
      <c r="X104" s="22"/>
      <c r="Y104" s="22"/>
      <c r="Z104" s="22"/>
      <c r="AA104" s="22"/>
      <c r="AC104" s="18"/>
      <c r="AD104" s="18"/>
      <c r="AE104" s="18"/>
      <c r="AF104" s="18"/>
      <c r="AG104" s="18"/>
      <c r="AH104" s="18"/>
      <c r="AI104" s="18"/>
      <c r="AK104" s="22"/>
      <c r="AL104" s="22"/>
      <c r="AM104" s="22"/>
      <c r="AN104" s="22"/>
      <c r="AO104" s="22"/>
      <c r="AP104" s="22"/>
      <c r="AQ104" s="22"/>
      <c r="AS104" s="18"/>
      <c r="AT104" s="18"/>
      <c r="AU104" s="18"/>
      <c r="AV104" s="18"/>
      <c r="AW104" s="18"/>
      <c r="AX104" s="18"/>
      <c r="AY104" s="18"/>
    </row>
    <row r="105" spans="1:51" ht="63" customHeight="1">
      <c r="D105" s="24" t="s">
        <v>116</v>
      </c>
      <c r="E105" s="49" t="s">
        <v>117</v>
      </c>
      <c r="F105" s="49"/>
      <c r="G105" s="49"/>
      <c r="H105" s="47" t="s">
        <v>118</v>
      </c>
      <c r="I105" s="48"/>
      <c r="J105" s="49" t="s">
        <v>106</v>
      </c>
      <c r="K105" s="49"/>
      <c r="L105" s="24" t="s">
        <v>116</v>
      </c>
      <c r="M105" s="49" t="s">
        <v>117</v>
      </c>
      <c r="N105" s="49"/>
      <c r="O105" s="49"/>
      <c r="P105" s="47" t="s">
        <v>118</v>
      </c>
      <c r="Q105" s="48"/>
      <c r="R105" s="49" t="s">
        <v>106</v>
      </c>
      <c r="S105" s="49"/>
      <c r="T105" s="24" t="s">
        <v>116</v>
      </c>
      <c r="U105" s="49" t="s">
        <v>117</v>
      </c>
      <c r="V105" s="49"/>
      <c r="W105" s="49"/>
      <c r="X105" s="47" t="s">
        <v>118</v>
      </c>
      <c r="Y105" s="48"/>
      <c r="Z105" s="49" t="s">
        <v>106</v>
      </c>
      <c r="AA105" s="49"/>
      <c r="AB105" s="24" t="s">
        <v>116</v>
      </c>
      <c r="AC105" s="49" t="s">
        <v>117</v>
      </c>
      <c r="AD105" s="49"/>
      <c r="AE105" s="49"/>
      <c r="AF105" s="47" t="s">
        <v>118</v>
      </c>
      <c r="AG105" s="48"/>
      <c r="AH105" s="49" t="s">
        <v>106</v>
      </c>
      <c r="AI105" s="49"/>
      <c r="AJ105" s="24" t="s">
        <v>116</v>
      </c>
      <c r="AK105" s="49" t="s">
        <v>117</v>
      </c>
      <c r="AL105" s="49"/>
      <c r="AM105" s="49"/>
      <c r="AN105" s="47" t="s">
        <v>118</v>
      </c>
      <c r="AO105" s="48"/>
      <c r="AP105" s="49" t="s">
        <v>106</v>
      </c>
      <c r="AQ105" s="49"/>
      <c r="AR105" s="24" t="s">
        <v>116</v>
      </c>
      <c r="AS105" s="49" t="s">
        <v>117</v>
      </c>
      <c r="AT105" s="49"/>
      <c r="AU105" s="49"/>
      <c r="AV105" s="47" t="s">
        <v>118</v>
      </c>
      <c r="AW105" s="48"/>
      <c r="AX105" s="49" t="s">
        <v>106</v>
      </c>
      <c r="AY105" s="49"/>
    </row>
    <row r="106" spans="1:51" ht="15.75" customHeight="1">
      <c r="D106" s="25" t="s">
        <v>3</v>
      </c>
      <c r="E106" s="36" t="s">
        <v>107</v>
      </c>
      <c r="F106" s="36"/>
      <c r="G106" s="36"/>
      <c r="H106" s="50">
        <f>(E101/2)</f>
        <v>0</v>
      </c>
      <c r="I106" s="51"/>
      <c r="J106" s="38" t="str">
        <f>IF(H106&gt;=40,"3",IF(H106&gt;=35,"2",IF(H106&gt;=30,"1"," ")))</f>
        <v xml:space="preserve"> </v>
      </c>
      <c r="K106" s="39"/>
      <c r="L106" s="25" t="s">
        <v>3</v>
      </c>
      <c r="M106" s="42" t="s">
        <v>107</v>
      </c>
      <c r="N106" s="43"/>
      <c r="O106" s="44"/>
      <c r="P106" s="37">
        <f>M101/2</f>
        <v>0</v>
      </c>
      <c r="Q106" s="37"/>
      <c r="R106" s="38" t="str">
        <f>IF(P106&gt;=40,"3",IF(P106&gt;=35,"2",IF(P106&gt;=30,"1"," ")))</f>
        <v xml:space="preserve"> </v>
      </c>
      <c r="S106" s="39"/>
      <c r="T106" s="25" t="s">
        <v>3</v>
      </c>
      <c r="U106" s="36" t="s">
        <v>107</v>
      </c>
      <c r="V106" s="36"/>
      <c r="W106" s="36"/>
      <c r="X106" s="37">
        <f>U101/2</f>
        <v>0</v>
      </c>
      <c r="Y106" s="37"/>
      <c r="Z106" s="38" t="str">
        <f>IF(X106&gt;=40,"3",IF(X106&gt;=35,"2",IF(X106&gt;=30,"1"," ")))</f>
        <v xml:space="preserve"> </v>
      </c>
      <c r="AA106" s="39"/>
      <c r="AB106" s="25" t="s">
        <v>3</v>
      </c>
      <c r="AC106" s="36" t="s">
        <v>107</v>
      </c>
      <c r="AD106" s="36"/>
      <c r="AE106" s="36"/>
      <c r="AF106" s="37">
        <f>AC101/2</f>
        <v>0</v>
      </c>
      <c r="AG106" s="37"/>
      <c r="AH106" s="38" t="str">
        <f>IF(AF106&gt;=40,"3",IF(AF106&gt;=35,"2",IF(AF106&gt;=30,"1"," ")))</f>
        <v xml:space="preserve"> </v>
      </c>
      <c r="AI106" s="39"/>
      <c r="AJ106" s="25" t="s">
        <v>3</v>
      </c>
      <c r="AK106" s="36" t="s">
        <v>107</v>
      </c>
      <c r="AL106" s="36"/>
      <c r="AM106" s="36"/>
      <c r="AN106" s="37">
        <f>AK101/2</f>
        <v>0</v>
      </c>
      <c r="AO106" s="37"/>
      <c r="AP106" s="38" t="str">
        <f>IF(AN106&gt;=40,"3",IF(AN106&gt;=35,"2",IF(AN106&gt;=30,"1"," ")))</f>
        <v xml:space="preserve"> </v>
      </c>
      <c r="AQ106" s="39"/>
      <c r="AR106" s="25" t="s">
        <v>3</v>
      </c>
      <c r="AS106" s="36" t="s">
        <v>107</v>
      </c>
      <c r="AT106" s="36"/>
      <c r="AU106" s="36"/>
      <c r="AV106" s="37">
        <f>AS101/2</f>
        <v>0</v>
      </c>
      <c r="AW106" s="37"/>
      <c r="AX106" s="38" t="str">
        <f>IF(AV106&gt;=40,"3",IF(AV106&gt;=35,"2",IF(AV106&gt;=30,"1"," ")))</f>
        <v xml:space="preserve"> </v>
      </c>
      <c r="AY106" s="39"/>
    </row>
    <row r="107" spans="1:51" ht="15.75">
      <c r="D107" s="25" t="s">
        <v>8</v>
      </c>
      <c r="E107" s="36" t="s">
        <v>107</v>
      </c>
      <c r="F107" s="36"/>
      <c r="G107" s="36"/>
      <c r="H107" s="45">
        <f>(E101/2)</f>
        <v>0</v>
      </c>
      <c r="I107" s="46"/>
      <c r="J107" s="38" t="str">
        <f t="shared" ref="J107:J110" si="69">IF(H107&gt;=40,"3",IF(H107&gt;=35,"2",IF(H107&gt;=30,"1"," ")))</f>
        <v xml:space="preserve"> </v>
      </c>
      <c r="K107" s="39"/>
      <c r="L107" s="25" t="s">
        <v>8</v>
      </c>
      <c r="M107" s="42" t="s">
        <v>107</v>
      </c>
      <c r="N107" s="43"/>
      <c r="O107" s="44"/>
      <c r="P107" s="37">
        <f>M101/2</f>
        <v>0</v>
      </c>
      <c r="Q107" s="37"/>
      <c r="R107" s="38" t="str">
        <f t="shared" ref="R107:R110" si="70">IF(P107&gt;=40,"3",IF(P107&gt;=35,"2",IF(P107&gt;=30,"1"," ")))</f>
        <v xml:space="preserve"> </v>
      </c>
      <c r="S107" s="39"/>
      <c r="T107" s="25" t="s">
        <v>8</v>
      </c>
      <c r="U107" s="36" t="s">
        <v>107</v>
      </c>
      <c r="V107" s="36"/>
      <c r="W107" s="36"/>
      <c r="X107" s="37">
        <f>U101/2</f>
        <v>0</v>
      </c>
      <c r="Y107" s="37"/>
      <c r="Z107" s="38" t="str">
        <f t="shared" ref="Z107:Z110" si="71">IF(X107&gt;=40,"3",IF(X107&gt;=35,"2",IF(X107&gt;=30,"1"," ")))</f>
        <v xml:space="preserve"> </v>
      </c>
      <c r="AA107" s="39"/>
      <c r="AB107" s="25" t="s">
        <v>8</v>
      </c>
      <c r="AC107" s="36" t="s">
        <v>107</v>
      </c>
      <c r="AD107" s="36"/>
      <c r="AE107" s="36"/>
      <c r="AF107" s="37">
        <f>AC101/2</f>
        <v>0</v>
      </c>
      <c r="AG107" s="37"/>
      <c r="AH107" s="38" t="str">
        <f t="shared" ref="AH107:AH110" si="72">IF(AF107&gt;=40,"3",IF(AF107&gt;=35,"2",IF(AF107&gt;=30,"1"," ")))</f>
        <v xml:space="preserve"> </v>
      </c>
      <c r="AI107" s="39"/>
      <c r="AJ107" s="25" t="s">
        <v>8</v>
      </c>
      <c r="AK107" s="36" t="s">
        <v>107</v>
      </c>
      <c r="AL107" s="36"/>
      <c r="AM107" s="36"/>
      <c r="AN107" s="37">
        <f>AK101/2</f>
        <v>0</v>
      </c>
      <c r="AO107" s="37"/>
      <c r="AP107" s="38" t="str">
        <f t="shared" ref="AP107:AP110" si="73">IF(AN107&gt;=40,"3",IF(AN107&gt;=35,"2",IF(AN107&gt;=30,"1"," ")))</f>
        <v xml:space="preserve"> </v>
      </c>
      <c r="AQ107" s="39"/>
      <c r="AR107" s="25" t="s">
        <v>8</v>
      </c>
      <c r="AS107" s="36" t="s">
        <v>107</v>
      </c>
      <c r="AT107" s="36"/>
      <c r="AU107" s="36"/>
      <c r="AV107" s="37">
        <f>AS101/2</f>
        <v>0</v>
      </c>
      <c r="AW107" s="37"/>
      <c r="AX107" s="38" t="str">
        <f t="shared" ref="AX107:AX110" si="74">IF(AV107&gt;=40,"3",IF(AV107&gt;=35,"2",IF(AV107&gt;=30,"1"," ")))</f>
        <v xml:space="preserve"> </v>
      </c>
      <c r="AY107" s="39"/>
    </row>
    <row r="108" spans="1:51" ht="15.75">
      <c r="D108" s="25" t="s">
        <v>0</v>
      </c>
      <c r="E108" s="36" t="s">
        <v>108</v>
      </c>
      <c r="F108" s="36"/>
      <c r="G108" s="36"/>
      <c r="H108" s="45">
        <f>(G101/2)</f>
        <v>0</v>
      </c>
      <c r="I108" s="46"/>
      <c r="J108" s="38" t="str">
        <f t="shared" si="69"/>
        <v xml:space="preserve"> </v>
      </c>
      <c r="K108" s="39"/>
      <c r="L108" s="25" t="s">
        <v>0</v>
      </c>
      <c r="M108" s="42" t="s">
        <v>107</v>
      </c>
      <c r="N108" s="43"/>
      <c r="O108" s="44"/>
      <c r="P108" s="37">
        <f>O101/2</f>
        <v>0</v>
      </c>
      <c r="Q108" s="37"/>
      <c r="R108" s="38" t="str">
        <f t="shared" si="70"/>
        <v xml:space="preserve"> </v>
      </c>
      <c r="S108" s="39"/>
      <c r="T108" s="25" t="s">
        <v>0</v>
      </c>
      <c r="U108" s="36" t="s">
        <v>107</v>
      </c>
      <c r="V108" s="36"/>
      <c r="W108" s="36"/>
      <c r="X108" s="37">
        <f>W101/2</f>
        <v>0</v>
      </c>
      <c r="Y108" s="37"/>
      <c r="Z108" s="38" t="str">
        <f t="shared" si="71"/>
        <v xml:space="preserve"> </v>
      </c>
      <c r="AA108" s="39"/>
      <c r="AB108" s="25" t="s">
        <v>0</v>
      </c>
      <c r="AC108" s="36" t="s">
        <v>107</v>
      </c>
      <c r="AD108" s="36"/>
      <c r="AE108" s="36"/>
      <c r="AF108" s="37">
        <f>AE101/2</f>
        <v>0</v>
      </c>
      <c r="AG108" s="37"/>
      <c r="AH108" s="38" t="str">
        <f t="shared" si="72"/>
        <v xml:space="preserve"> </v>
      </c>
      <c r="AI108" s="39"/>
      <c r="AJ108" s="25" t="s">
        <v>0</v>
      </c>
      <c r="AK108" s="36" t="s">
        <v>107</v>
      </c>
      <c r="AL108" s="36"/>
      <c r="AM108" s="36"/>
      <c r="AN108" s="37">
        <f>AM101/2</f>
        <v>0</v>
      </c>
      <c r="AO108" s="37"/>
      <c r="AP108" s="38" t="str">
        <f t="shared" si="73"/>
        <v xml:space="preserve"> </v>
      </c>
      <c r="AQ108" s="39"/>
      <c r="AR108" s="25" t="s">
        <v>0</v>
      </c>
      <c r="AS108" s="36" t="s">
        <v>107</v>
      </c>
      <c r="AT108" s="36"/>
      <c r="AU108" s="36"/>
      <c r="AV108" s="37">
        <f>AU101/2</f>
        <v>0</v>
      </c>
      <c r="AW108" s="37"/>
      <c r="AX108" s="38" t="str">
        <f t="shared" si="74"/>
        <v xml:space="preserve"> </v>
      </c>
      <c r="AY108" s="39"/>
    </row>
    <row r="109" spans="1:51" ht="15.75">
      <c r="D109" s="25" t="s">
        <v>1</v>
      </c>
      <c r="E109" s="36" t="s">
        <v>108</v>
      </c>
      <c r="F109" s="36"/>
      <c r="G109" s="36"/>
      <c r="H109" s="45">
        <f>(G101/2)</f>
        <v>0</v>
      </c>
      <c r="I109" s="46"/>
      <c r="J109" s="38" t="str">
        <f t="shared" si="69"/>
        <v xml:space="preserve"> </v>
      </c>
      <c r="K109" s="39"/>
      <c r="L109" s="25" t="s">
        <v>1</v>
      </c>
      <c r="M109" s="42" t="s">
        <v>107</v>
      </c>
      <c r="N109" s="43"/>
      <c r="O109" s="44"/>
      <c r="P109" s="37">
        <f>O101/2</f>
        <v>0</v>
      </c>
      <c r="Q109" s="37"/>
      <c r="R109" s="38" t="str">
        <f t="shared" si="70"/>
        <v xml:space="preserve"> </v>
      </c>
      <c r="S109" s="39"/>
      <c r="T109" s="25" t="s">
        <v>1</v>
      </c>
      <c r="U109" s="36" t="s">
        <v>107</v>
      </c>
      <c r="V109" s="36"/>
      <c r="W109" s="36"/>
      <c r="X109" s="37">
        <f>W101/2</f>
        <v>0</v>
      </c>
      <c r="Y109" s="37"/>
      <c r="Z109" s="38" t="str">
        <f t="shared" si="71"/>
        <v xml:space="preserve"> </v>
      </c>
      <c r="AA109" s="39"/>
      <c r="AB109" s="25" t="s">
        <v>1</v>
      </c>
      <c r="AC109" s="36" t="s">
        <v>107</v>
      </c>
      <c r="AD109" s="36"/>
      <c r="AE109" s="36"/>
      <c r="AF109" s="37">
        <f>AE101/2</f>
        <v>0</v>
      </c>
      <c r="AG109" s="37"/>
      <c r="AH109" s="38" t="str">
        <f t="shared" si="72"/>
        <v xml:space="preserve"> </v>
      </c>
      <c r="AI109" s="39"/>
      <c r="AJ109" s="25" t="s">
        <v>1</v>
      </c>
      <c r="AK109" s="36" t="s">
        <v>107</v>
      </c>
      <c r="AL109" s="36"/>
      <c r="AM109" s="36"/>
      <c r="AN109" s="37">
        <f>AM101/2</f>
        <v>0</v>
      </c>
      <c r="AO109" s="37"/>
      <c r="AP109" s="38" t="str">
        <f t="shared" si="73"/>
        <v xml:space="preserve"> </v>
      </c>
      <c r="AQ109" s="39"/>
      <c r="AR109" s="25" t="s">
        <v>1</v>
      </c>
      <c r="AS109" s="36" t="s">
        <v>107</v>
      </c>
      <c r="AT109" s="36"/>
      <c r="AU109" s="36"/>
      <c r="AV109" s="37">
        <f>AU101/2</f>
        <v>0</v>
      </c>
      <c r="AW109" s="37"/>
      <c r="AX109" s="38" t="str">
        <f t="shared" si="74"/>
        <v xml:space="preserve"> </v>
      </c>
      <c r="AY109" s="39"/>
    </row>
    <row r="110" spans="1:51" ht="15.75">
      <c r="D110" s="25" t="s">
        <v>2</v>
      </c>
      <c r="E110" s="36" t="s">
        <v>109</v>
      </c>
      <c r="F110" s="36"/>
      <c r="G110" s="36"/>
      <c r="H110" s="40">
        <f>(I101/2)</f>
        <v>0</v>
      </c>
      <c r="I110" s="41"/>
      <c r="J110" s="38" t="str">
        <f t="shared" si="69"/>
        <v xml:space="preserve"> </v>
      </c>
      <c r="K110" s="39"/>
      <c r="L110" s="25" t="s">
        <v>2</v>
      </c>
      <c r="M110" s="42" t="s">
        <v>107</v>
      </c>
      <c r="N110" s="43"/>
      <c r="O110" s="44"/>
      <c r="P110" s="37">
        <f>Q101/2</f>
        <v>0</v>
      </c>
      <c r="Q110" s="37"/>
      <c r="R110" s="38" t="str">
        <f t="shared" si="70"/>
        <v xml:space="preserve"> </v>
      </c>
      <c r="S110" s="39"/>
      <c r="T110" s="25" t="s">
        <v>2</v>
      </c>
      <c r="U110" s="36" t="s">
        <v>107</v>
      </c>
      <c r="V110" s="36"/>
      <c r="W110" s="36"/>
      <c r="X110" s="37">
        <f>Y101/2</f>
        <v>0</v>
      </c>
      <c r="Y110" s="37"/>
      <c r="Z110" s="38" t="str">
        <f t="shared" si="71"/>
        <v xml:space="preserve"> </v>
      </c>
      <c r="AA110" s="39"/>
      <c r="AB110" s="25" t="s">
        <v>2</v>
      </c>
      <c r="AC110" s="36" t="s">
        <v>107</v>
      </c>
      <c r="AD110" s="36"/>
      <c r="AE110" s="36"/>
      <c r="AF110" s="37">
        <f>AG101/2</f>
        <v>0</v>
      </c>
      <c r="AG110" s="37"/>
      <c r="AH110" s="38" t="str">
        <f t="shared" si="72"/>
        <v xml:space="preserve"> </v>
      </c>
      <c r="AI110" s="39"/>
      <c r="AJ110" s="25" t="s">
        <v>2</v>
      </c>
      <c r="AK110" s="36" t="s">
        <v>107</v>
      </c>
      <c r="AL110" s="36"/>
      <c r="AM110" s="36"/>
      <c r="AN110" s="37">
        <f>AO101/2</f>
        <v>0</v>
      </c>
      <c r="AO110" s="37"/>
      <c r="AP110" s="38" t="str">
        <f t="shared" si="73"/>
        <v xml:space="preserve"> </v>
      </c>
      <c r="AQ110" s="39"/>
      <c r="AR110" s="25" t="s">
        <v>2</v>
      </c>
      <c r="AS110" s="36" t="s">
        <v>107</v>
      </c>
      <c r="AT110" s="36"/>
      <c r="AU110" s="36"/>
      <c r="AV110" s="37">
        <f>AW101/2</f>
        <v>0</v>
      </c>
      <c r="AW110" s="37"/>
      <c r="AX110" s="38" t="str">
        <f t="shared" si="74"/>
        <v xml:space="preserve"> </v>
      </c>
      <c r="AY110" s="39"/>
    </row>
    <row r="111" spans="1:51">
      <c r="D111" s="35" t="s">
        <v>119</v>
      </c>
      <c r="E111" s="35"/>
      <c r="F111" s="35"/>
      <c r="G111" s="35"/>
      <c r="H111" s="35"/>
      <c r="I111" s="35"/>
      <c r="J111" s="34" t="e">
        <f>(J106+J107+J108+J109+J110)/5</f>
        <v>#VALUE!</v>
      </c>
      <c r="K111" s="34"/>
      <c r="L111" s="35" t="s">
        <v>119</v>
      </c>
      <c r="M111" s="35"/>
      <c r="N111" s="35"/>
      <c r="O111" s="35"/>
      <c r="P111" s="35"/>
      <c r="Q111" s="35"/>
      <c r="R111" s="34" t="e">
        <f>(R106+R107+R108+R109+R110)/5</f>
        <v>#VALUE!</v>
      </c>
      <c r="S111" s="34"/>
      <c r="T111" s="35" t="s">
        <v>119</v>
      </c>
      <c r="U111" s="35"/>
      <c r="V111" s="35"/>
      <c r="W111" s="35"/>
      <c r="X111" s="35"/>
      <c r="Y111" s="35"/>
      <c r="Z111" s="34" t="e">
        <f>(Z106+Z107+Z108+Z109+Z110)/5</f>
        <v>#VALUE!</v>
      </c>
      <c r="AA111" s="34"/>
      <c r="AB111" s="35" t="s">
        <v>119</v>
      </c>
      <c r="AC111" s="35"/>
      <c r="AD111" s="35"/>
      <c r="AE111" s="35"/>
      <c r="AF111" s="35"/>
      <c r="AG111" s="35"/>
      <c r="AH111" s="34" t="e">
        <f>(AH106+AH107+AH108+AH109+AH110)/5</f>
        <v>#VALUE!</v>
      </c>
      <c r="AI111" s="34"/>
      <c r="AJ111" s="35" t="s">
        <v>119</v>
      </c>
      <c r="AK111" s="35"/>
      <c r="AL111" s="35"/>
      <c r="AM111" s="35"/>
      <c r="AN111" s="35"/>
      <c r="AO111" s="35"/>
      <c r="AP111" s="34" t="e">
        <f>(AP106+AP107+AP108+AP109+AP110)/5</f>
        <v>#VALUE!</v>
      </c>
      <c r="AQ111" s="34"/>
      <c r="AR111" s="35" t="s">
        <v>119</v>
      </c>
      <c r="AS111" s="35"/>
      <c r="AT111" s="35"/>
      <c r="AU111" s="35"/>
      <c r="AV111" s="35"/>
      <c r="AW111" s="35"/>
      <c r="AX111" s="34" t="e">
        <f>(AX106+AX107+AX108+AX109+AX110)/5</f>
        <v>#VALUE!</v>
      </c>
      <c r="AY111" s="34"/>
    </row>
    <row r="112" spans="1:51">
      <c r="L112" s="21"/>
      <c r="M112" s="21"/>
      <c r="N112" s="21"/>
      <c r="O112" s="21"/>
      <c r="P112" s="21"/>
      <c r="Q112" s="21"/>
      <c r="R112" s="21"/>
      <c r="S112" s="21"/>
      <c r="AB112" s="21"/>
      <c r="AC112" s="21"/>
      <c r="AD112" s="21"/>
      <c r="AE112" s="21"/>
      <c r="AF112" s="21"/>
      <c r="AG112" s="21"/>
      <c r="AH112" s="21"/>
      <c r="AI112" s="21"/>
      <c r="AR112" s="21"/>
      <c r="AS112" s="21"/>
      <c r="AT112" s="21"/>
      <c r="AU112" s="21"/>
      <c r="AV112" s="21"/>
      <c r="AW112" s="21"/>
      <c r="AX112" s="21"/>
      <c r="AY112" s="21"/>
    </row>
    <row r="113" spans="4:51">
      <c r="D113" s="32" t="s">
        <v>120</v>
      </c>
      <c r="E113" s="32"/>
      <c r="F113" s="32"/>
      <c r="G113" s="32"/>
      <c r="H113" s="32"/>
      <c r="I113" s="32"/>
      <c r="J113" s="32"/>
      <c r="K113" s="32"/>
      <c r="L113" s="32" t="s">
        <v>120</v>
      </c>
      <c r="M113" s="32"/>
      <c r="N113" s="32"/>
      <c r="O113" s="32"/>
      <c r="P113" s="32"/>
      <c r="Q113" s="32"/>
      <c r="R113" s="32"/>
      <c r="S113" s="32"/>
      <c r="T113" s="32" t="s">
        <v>120</v>
      </c>
      <c r="U113" s="32"/>
      <c r="V113" s="32"/>
      <c r="W113" s="32"/>
      <c r="X113" s="32"/>
      <c r="Y113" s="32"/>
      <c r="Z113" s="32"/>
      <c r="AA113" s="32"/>
      <c r="AB113" s="32" t="s">
        <v>120</v>
      </c>
      <c r="AC113" s="32"/>
      <c r="AD113" s="32"/>
      <c r="AE113" s="32"/>
      <c r="AF113" s="32"/>
      <c r="AG113" s="32"/>
      <c r="AH113" s="32"/>
      <c r="AI113" s="32"/>
      <c r="AJ113" s="32" t="s">
        <v>120</v>
      </c>
      <c r="AK113" s="32"/>
      <c r="AL113" s="32"/>
      <c r="AM113" s="32"/>
      <c r="AN113" s="32"/>
      <c r="AO113" s="32"/>
      <c r="AP113" s="32"/>
      <c r="AQ113" s="32"/>
      <c r="AR113" s="32" t="s">
        <v>120</v>
      </c>
      <c r="AS113" s="32"/>
      <c r="AT113" s="32"/>
      <c r="AU113" s="32"/>
      <c r="AV113" s="32"/>
      <c r="AW113" s="32"/>
      <c r="AX113" s="32"/>
      <c r="AY113" s="32"/>
    </row>
    <row r="114" spans="4:51" ht="15.75">
      <c r="D114" s="33" t="s">
        <v>121</v>
      </c>
      <c r="E114" s="33"/>
      <c r="F114" s="33"/>
      <c r="G114" s="33"/>
      <c r="H114" s="21">
        <f>K100</f>
        <v>0</v>
      </c>
      <c r="I114" s="21" t="s">
        <v>122</v>
      </c>
      <c r="J114" s="27">
        <f>A98</f>
        <v>92</v>
      </c>
      <c r="K114" s="14">
        <f>K101</f>
        <v>0</v>
      </c>
      <c r="L114" s="33" t="s">
        <v>121</v>
      </c>
      <c r="M114" s="33"/>
      <c r="N114" s="33"/>
      <c r="O114" s="33"/>
      <c r="P114" s="21">
        <f>S100</f>
        <v>0</v>
      </c>
      <c r="Q114" s="21" t="s">
        <v>122</v>
      </c>
      <c r="R114" s="27" t="str">
        <f>I98</f>
        <v xml:space="preserve"> </v>
      </c>
      <c r="S114" s="14">
        <f>S101</f>
        <v>0</v>
      </c>
      <c r="T114" s="33" t="s">
        <v>121</v>
      </c>
      <c r="U114" s="33"/>
      <c r="V114" s="33"/>
      <c r="W114" s="33"/>
      <c r="X114" s="21">
        <f>AA100</f>
        <v>0</v>
      </c>
      <c r="Y114" s="21" t="s">
        <v>122</v>
      </c>
      <c r="Z114" s="27" t="str">
        <f>Q98</f>
        <v xml:space="preserve"> </v>
      </c>
      <c r="AA114" s="14">
        <f>AA101</f>
        <v>0</v>
      </c>
      <c r="AB114" s="33" t="s">
        <v>121</v>
      </c>
      <c r="AC114" s="33"/>
      <c r="AD114" s="33"/>
      <c r="AE114" s="33"/>
      <c r="AF114" s="21">
        <f>AI100</f>
        <v>0</v>
      </c>
      <c r="AG114" s="21" t="s">
        <v>122</v>
      </c>
      <c r="AH114" s="27" t="str">
        <f>Y98</f>
        <v xml:space="preserve"> </v>
      </c>
      <c r="AI114" s="14">
        <f>AI101</f>
        <v>0</v>
      </c>
      <c r="AJ114" s="33" t="s">
        <v>121</v>
      </c>
      <c r="AK114" s="33"/>
      <c r="AL114" s="33"/>
      <c r="AM114" s="33"/>
      <c r="AN114" s="21">
        <f>AQ100</f>
        <v>0</v>
      </c>
      <c r="AO114" s="21" t="s">
        <v>122</v>
      </c>
      <c r="AP114" s="27" t="str">
        <f>AG98</f>
        <v xml:space="preserve"> </v>
      </c>
      <c r="AQ114" s="14">
        <f>AQ101</f>
        <v>0</v>
      </c>
      <c r="AR114" s="33" t="s">
        <v>121</v>
      </c>
      <c r="AS114" s="33"/>
      <c r="AT114" s="33"/>
      <c r="AU114" s="33"/>
      <c r="AV114" s="21">
        <f>AY100</f>
        <v>0</v>
      </c>
      <c r="AW114" s="21" t="s">
        <v>122</v>
      </c>
      <c r="AX114" s="27" t="str">
        <f>AO98</f>
        <v xml:space="preserve"> </v>
      </c>
      <c r="AY114" s="14">
        <f>AY101</f>
        <v>0</v>
      </c>
    </row>
    <row r="115" spans="4:51">
      <c r="L115" s="21"/>
      <c r="M115" s="21"/>
      <c r="N115" s="21"/>
      <c r="O115" s="21"/>
      <c r="P115" s="21"/>
      <c r="Q115" s="21"/>
      <c r="R115" s="21"/>
      <c r="S115" s="21"/>
      <c r="AB115" s="21"/>
      <c r="AC115" s="21"/>
      <c r="AD115" s="21"/>
      <c r="AE115" s="21"/>
      <c r="AF115" s="21"/>
      <c r="AG115" s="21"/>
      <c r="AH115" s="21"/>
      <c r="AI115" s="21"/>
      <c r="AR115" s="21"/>
      <c r="AS115" s="21"/>
      <c r="AT115" s="21"/>
      <c r="AU115" s="21"/>
      <c r="AV115" s="21"/>
      <c r="AW115" s="21"/>
      <c r="AX115" s="21"/>
      <c r="AY115" s="21"/>
    </row>
    <row r="116" spans="4:51">
      <c r="D116" s="32" t="s">
        <v>123</v>
      </c>
      <c r="E116" s="32"/>
      <c r="F116" s="32"/>
      <c r="G116" s="32"/>
      <c r="H116" s="21" t="e">
        <f>(J111*0.2)</f>
        <v>#VALUE!</v>
      </c>
      <c r="I116" s="23" t="s">
        <v>124</v>
      </c>
      <c r="J116" s="27" t="e">
        <f>K102*0.8</f>
        <v>#VALUE!</v>
      </c>
      <c r="L116" s="32" t="s">
        <v>123</v>
      </c>
      <c r="M116" s="32"/>
      <c r="N116" s="32"/>
      <c r="O116" s="32"/>
      <c r="P116" s="21" t="e">
        <f>(R111*0.2)</f>
        <v>#VALUE!</v>
      </c>
      <c r="Q116" s="23" t="s">
        <v>124</v>
      </c>
      <c r="R116" s="27" t="e">
        <f>S102*0.8</f>
        <v>#VALUE!</v>
      </c>
      <c r="S116" s="21"/>
      <c r="T116" s="32" t="s">
        <v>123</v>
      </c>
      <c r="U116" s="32"/>
      <c r="V116" s="32"/>
      <c r="W116" s="32"/>
      <c r="X116" s="21" t="e">
        <f>(Z111*0.2)</f>
        <v>#VALUE!</v>
      </c>
      <c r="Y116" s="23" t="s">
        <v>124</v>
      </c>
      <c r="Z116" s="27" t="e">
        <f>AA102*0.8</f>
        <v>#VALUE!</v>
      </c>
      <c r="AB116" s="32" t="s">
        <v>123</v>
      </c>
      <c r="AC116" s="32"/>
      <c r="AD116" s="32"/>
      <c r="AE116" s="32"/>
      <c r="AF116" s="21" t="e">
        <f>(AH111*0.2)</f>
        <v>#VALUE!</v>
      </c>
      <c r="AG116" s="23" t="s">
        <v>124</v>
      </c>
      <c r="AH116" s="27" t="e">
        <f>AI102*0.8</f>
        <v>#VALUE!</v>
      </c>
      <c r="AI116" s="21"/>
      <c r="AJ116" s="32" t="s">
        <v>123</v>
      </c>
      <c r="AK116" s="32"/>
      <c r="AL116" s="32"/>
      <c r="AM116" s="32"/>
      <c r="AN116" s="21" t="e">
        <f>(AP111*0.2)</f>
        <v>#VALUE!</v>
      </c>
      <c r="AO116" s="23" t="s">
        <v>124</v>
      </c>
      <c r="AP116" s="27" t="e">
        <f>AQ102*0.8</f>
        <v>#VALUE!</v>
      </c>
      <c r="AR116" s="32" t="s">
        <v>123</v>
      </c>
      <c r="AS116" s="32"/>
      <c r="AT116" s="32"/>
      <c r="AU116" s="32"/>
      <c r="AV116" s="21" t="e">
        <f>(AX111*0.2)</f>
        <v>#VALUE!</v>
      </c>
      <c r="AW116" s="23" t="s">
        <v>124</v>
      </c>
      <c r="AX116" s="27" t="e">
        <f>AY102*0.8</f>
        <v>#VALUE!</v>
      </c>
      <c r="AY116" s="21"/>
    </row>
    <row r="117" spans="4:51">
      <c r="I117" s="21" t="e">
        <f>H116+J116</f>
        <v>#VALUE!</v>
      </c>
      <c r="L117" s="21"/>
      <c r="M117" s="21"/>
      <c r="N117" s="21"/>
      <c r="O117" s="21"/>
      <c r="P117" s="21"/>
      <c r="Q117" s="21" t="e">
        <f>P116+R116</f>
        <v>#VALUE!</v>
      </c>
      <c r="R117" s="21"/>
      <c r="S117" s="21"/>
      <c r="Y117" s="21" t="e">
        <f>X116+Z116</f>
        <v>#VALUE!</v>
      </c>
      <c r="AB117" s="21"/>
      <c r="AC117" s="21"/>
      <c r="AD117" s="21"/>
      <c r="AE117" s="21"/>
      <c r="AF117" s="21"/>
      <c r="AG117" s="21" t="e">
        <f>AF116+AH116</f>
        <v>#VALUE!</v>
      </c>
      <c r="AH117" s="21"/>
      <c r="AI117" s="21"/>
      <c r="AO117" s="21" t="e">
        <f>AN116+AP116</f>
        <v>#VALUE!</v>
      </c>
      <c r="AR117" s="21"/>
      <c r="AS117" s="21"/>
      <c r="AT117" s="21"/>
      <c r="AU117" s="21"/>
      <c r="AV117" s="21"/>
      <c r="AW117" s="21" t="e">
        <f>AV116+AX116</f>
        <v>#VALUE!</v>
      </c>
      <c r="AX117" s="21"/>
      <c r="AY117" s="21"/>
    </row>
  </sheetData>
  <autoFilter ref="A6:AY98"/>
  <mergeCells count="149">
    <mergeCell ref="AB5:AI5"/>
    <mergeCell ref="AJ5:AQ5"/>
    <mergeCell ref="AR5:AY5"/>
    <mergeCell ref="A100:C100"/>
    <mergeCell ref="A101:C101"/>
    <mergeCell ref="A102:C102"/>
    <mergeCell ref="A103:C103"/>
    <mergeCell ref="A104:C104"/>
    <mergeCell ref="E105:G105"/>
    <mergeCell ref="D5:K5"/>
    <mergeCell ref="L5:S5"/>
    <mergeCell ref="T5:AA5"/>
    <mergeCell ref="AN105:AO105"/>
    <mergeCell ref="AP105:AQ105"/>
    <mergeCell ref="AS105:AU105"/>
    <mergeCell ref="AV105:AW105"/>
    <mergeCell ref="AX105:AY105"/>
    <mergeCell ref="E106:G106"/>
    <mergeCell ref="H106:I106"/>
    <mergeCell ref="J106:K106"/>
    <mergeCell ref="M106:O106"/>
    <mergeCell ref="P106:Q106"/>
    <mergeCell ref="X105:Y105"/>
    <mergeCell ref="Z105:AA105"/>
    <mergeCell ref="AC105:AE105"/>
    <mergeCell ref="AF105:AG105"/>
    <mergeCell ref="AH105:AI105"/>
    <mergeCell ref="AK105:AM105"/>
    <mergeCell ref="H105:I105"/>
    <mergeCell ref="J105:K105"/>
    <mergeCell ref="M105:O105"/>
    <mergeCell ref="P105:Q105"/>
    <mergeCell ref="R105:S105"/>
    <mergeCell ref="U105:W105"/>
    <mergeCell ref="AX106:AY106"/>
    <mergeCell ref="E107:G107"/>
    <mergeCell ref="H107:I107"/>
    <mergeCell ref="J107:K107"/>
    <mergeCell ref="M107:O107"/>
    <mergeCell ref="P107:Q107"/>
    <mergeCell ref="R107:S107"/>
    <mergeCell ref="U107:W107"/>
    <mergeCell ref="X107:Y107"/>
    <mergeCell ref="Z107:AA107"/>
    <mergeCell ref="AH106:AI106"/>
    <mergeCell ref="AK106:AM106"/>
    <mergeCell ref="AN106:AO106"/>
    <mergeCell ref="AP106:AQ106"/>
    <mergeCell ref="AS106:AU106"/>
    <mergeCell ref="AV106:AW106"/>
    <mergeCell ref="R106:S106"/>
    <mergeCell ref="U106:W106"/>
    <mergeCell ref="X106:Y106"/>
    <mergeCell ref="Z106:AA106"/>
    <mergeCell ref="AC106:AE106"/>
    <mergeCell ref="AF106:AG106"/>
    <mergeCell ref="AS107:AU107"/>
    <mergeCell ref="AV107:AW107"/>
    <mergeCell ref="AX107:AY107"/>
    <mergeCell ref="E108:G108"/>
    <mergeCell ref="H108:I108"/>
    <mergeCell ref="J108:K108"/>
    <mergeCell ref="M108:O108"/>
    <mergeCell ref="P108:Q108"/>
    <mergeCell ref="R108:S108"/>
    <mergeCell ref="U108:W108"/>
    <mergeCell ref="AC107:AE107"/>
    <mergeCell ref="AF107:AG107"/>
    <mergeCell ref="AH107:AI107"/>
    <mergeCell ref="AK107:AM107"/>
    <mergeCell ref="AN107:AO107"/>
    <mergeCell ref="AP107:AQ107"/>
    <mergeCell ref="AN108:AO108"/>
    <mergeCell ref="AP108:AQ108"/>
    <mergeCell ref="AS108:AU108"/>
    <mergeCell ref="AV108:AW108"/>
    <mergeCell ref="AX108:AY108"/>
    <mergeCell ref="E109:G109"/>
    <mergeCell ref="H109:I109"/>
    <mergeCell ref="J109:K109"/>
    <mergeCell ref="M109:O109"/>
    <mergeCell ref="P109:Q109"/>
    <mergeCell ref="X108:Y108"/>
    <mergeCell ref="Z108:AA108"/>
    <mergeCell ref="AC108:AE108"/>
    <mergeCell ref="AF108:AG108"/>
    <mergeCell ref="AH108:AI108"/>
    <mergeCell ref="AK108:AM108"/>
    <mergeCell ref="AX109:AY109"/>
    <mergeCell ref="E110:G110"/>
    <mergeCell ref="H110:I110"/>
    <mergeCell ref="J110:K110"/>
    <mergeCell ref="M110:O110"/>
    <mergeCell ref="P110:Q110"/>
    <mergeCell ref="R110:S110"/>
    <mergeCell ref="U110:W110"/>
    <mergeCell ref="X110:Y110"/>
    <mergeCell ref="Z110:AA110"/>
    <mergeCell ref="AH109:AI109"/>
    <mergeCell ref="AK109:AM109"/>
    <mergeCell ref="AN109:AO109"/>
    <mergeCell ref="AP109:AQ109"/>
    <mergeCell ref="AS109:AU109"/>
    <mergeCell ref="AV109:AW109"/>
    <mergeCell ref="R109:S109"/>
    <mergeCell ref="U109:W109"/>
    <mergeCell ref="X109:Y109"/>
    <mergeCell ref="Z109:AA109"/>
    <mergeCell ref="AC109:AE109"/>
    <mergeCell ref="AF109:AG109"/>
    <mergeCell ref="AS110:AU110"/>
    <mergeCell ref="AV110:AW110"/>
    <mergeCell ref="AX110:AY110"/>
    <mergeCell ref="D111:I111"/>
    <mergeCell ref="J111:K111"/>
    <mergeCell ref="L111:Q111"/>
    <mergeCell ref="R111:S111"/>
    <mergeCell ref="T111:Y111"/>
    <mergeCell ref="Z111:AA111"/>
    <mergeCell ref="AB111:AG111"/>
    <mergeCell ref="AC110:AE110"/>
    <mergeCell ref="AF110:AG110"/>
    <mergeCell ref="AH110:AI110"/>
    <mergeCell ref="AK110:AM110"/>
    <mergeCell ref="AN110:AO110"/>
    <mergeCell ref="AP110:AQ110"/>
    <mergeCell ref="AH111:AI111"/>
    <mergeCell ref="AJ111:AO111"/>
    <mergeCell ref="AP111:AQ111"/>
    <mergeCell ref="AR111:AW111"/>
    <mergeCell ref="AX111:AY111"/>
    <mergeCell ref="D113:K113"/>
    <mergeCell ref="L113:S113"/>
    <mergeCell ref="T113:AA113"/>
    <mergeCell ref="AB113:AI113"/>
    <mergeCell ref="AJ113:AQ113"/>
    <mergeCell ref="D116:G116"/>
    <mergeCell ref="L116:O116"/>
    <mergeCell ref="T116:W116"/>
    <mergeCell ref="AB116:AE116"/>
    <mergeCell ref="AJ116:AM116"/>
    <mergeCell ref="AR116:AU116"/>
    <mergeCell ref="AR113:AY113"/>
    <mergeCell ref="D114:G114"/>
    <mergeCell ref="L114:O114"/>
    <mergeCell ref="T114:W114"/>
    <mergeCell ref="AB114:AE114"/>
    <mergeCell ref="AJ114:AM114"/>
    <mergeCell ref="AR114:AU11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II</vt:lpstr>
      <vt:lpstr>IV</vt:lpstr>
      <vt:lpstr>VI</vt:lpstr>
      <vt:lpstr>VIII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2019-03-09T09:06:57Z</dcterms:created>
  <dcterms:modified xsi:type="dcterms:W3CDTF">2019-03-11T11:27:47Z</dcterms:modified>
</cp:coreProperties>
</file>