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w" sheetId="1" r:id="rId3"/>
    <sheet state="visible" name="S&amp;P500" sheetId="2" r:id="rId4"/>
  </sheets>
  <definedNames/>
  <calcPr/>
</workbook>
</file>

<file path=xl/sharedStrings.xml><?xml version="1.0" encoding="utf-8"?>
<sst xmlns="http://schemas.openxmlformats.org/spreadsheetml/2006/main" count="18" uniqueCount="11">
  <si>
    <t>Dow</t>
  </si>
  <si>
    <t>Year</t>
  </si>
  <si>
    <t>Dow @ start of</t>
  </si>
  <si>
    <t>ROI</t>
  </si>
  <si>
    <t>Annual ROI</t>
  </si>
  <si>
    <t>Bank of Canada Calculator</t>
  </si>
  <si>
    <t>Inflation</t>
  </si>
  <si>
    <t>Annual Averate</t>
  </si>
  <si>
    <t>Av ROI - Inflation</t>
  </si>
  <si>
    <t>Today</t>
  </si>
  <si>
    <t>Average Annual ROI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</si>
</sst>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Alignment="1" applyFont="1" applyNumberFormat="1">
      <alignment/>
    </xf>
    <xf borderId="0" fillId="0" fontId="1" numFmtId="4" xfId="0" applyAlignment="1" applyFont="1" applyNumberFormat="1">
      <alignment/>
    </xf>
    <xf borderId="0" fillId="0" fontId="1" numFmtId="10" xfId="0" applyAlignment="1" applyFont="1" applyNumberFormat="1">
      <alignment/>
    </xf>
    <xf borderId="0" fillId="0" fontId="1" numFmtId="9" xfId="0" applyFont="1" applyNumberFormat="1"/>
    <xf borderId="0" fillId="0" fontId="1" numFmtId="4" xfId="0" applyFont="1" applyNumberFormat="1"/>
    <xf borderId="0" fillId="0" fontId="2" numFmtId="10" xfId="0" applyFont="1" applyNumberForma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9</xdr:row>
      <xdr:rowOff>152400</xdr:rowOff>
    </xdr:from>
    <xdr:to>
      <xdr:col>4</xdr:col>
      <xdr:colOff>390525</xdr:colOff>
      <xdr:row>21</xdr:row>
      <xdr:rowOff>38100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648200" cy="22860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86"/>
  </cols>
  <sheetData>
    <row r="1">
      <c r="A1" s="1" t="s">
        <v>0</v>
      </c>
      <c r="F1" s="1" t="s">
        <v>5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F2" s="1" t="s">
        <v>6</v>
      </c>
      <c r="G2" s="1" t="s">
        <v>7</v>
      </c>
      <c r="I2" s="1" t="s">
        <v>8</v>
      </c>
    </row>
    <row r="3">
      <c r="A3" s="1">
        <v>1983.0</v>
      </c>
      <c r="B3" s="1">
        <v>1040.0</v>
      </c>
      <c r="C3" s="2">
        <f t="shared" ref="C3:C6" si="1">(B4/B3)-1</f>
        <v>1.009615385</v>
      </c>
      <c r="D3" s="2">
        <f t="shared" ref="D3:D5" si="2">C3/10</f>
        <v>0.1009615385</v>
      </c>
      <c r="F3" s="4">
        <v>1.4912</v>
      </c>
      <c r="G3" s="4">
        <v>0.0946</v>
      </c>
      <c r="I3" s="5">
        <f t="shared" ref="I3:I6" si="3">D3-G3</f>
        <v>0.006361538462</v>
      </c>
    </row>
    <row r="4">
      <c r="A4" s="1">
        <v>1993.0</v>
      </c>
      <c r="B4" s="1">
        <v>2090.0</v>
      </c>
      <c r="C4" s="2">
        <f t="shared" si="1"/>
        <v>2.971291866</v>
      </c>
      <c r="D4" s="2">
        <f t="shared" si="2"/>
        <v>0.2971291866</v>
      </c>
      <c r="F4" s="4">
        <v>0.5018</v>
      </c>
      <c r="G4" s="4">
        <v>0.0415</v>
      </c>
      <c r="I4" s="5">
        <f t="shared" si="3"/>
        <v>0.2556291866</v>
      </c>
    </row>
    <row r="5">
      <c r="A5" s="1">
        <v>2003.0</v>
      </c>
      <c r="B5" s="1">
        <v>8300.0</v>
      </c>
      <c r="C5" s="2">
        <f t="shared" si="1"/>
        <v>0.5662650602</v>
      </c>
      <c r="D5" s="2">
        <f t="shared" si="2"/>
        <v>0.05662650602</v>
      </c>
      <c r="F5" s="4">
        <v>0.2052</v>
      </c>
      <c r="G5" s="4">
        <v>0.0188</v>
      </c>
      <c r="I5" s="5">
        <f t="shared" si="3"/>
        <v>0.03782650602</v>
      </c>
    </row>
    <row r="6">
      <c r="A6" s="1">
        <v>2013.0</v>
      </c>
      <c r="B6" s="1">
        <v>13000.0</v>
      </c>
      <c r="C6" s="2">
        <f t="shared" si="1"/>
        <v>0.6</v>
      </c>
      <c r="D6" s="2">
        <f>C6/6</f>
        <v>0.1</v>
      </c>
      <c r="F6" s="4">
        <v>0.1936</v>
      </c>
      <c r="G6" s="4">
        <v>0.0179</v>
      </c>
      <c r="I6" s="5">
        <f t="shared" si="3"/>
        <v>0.0821</v>
      </c>
    </row>
    <row r="7">
      <c r="A7" s="1" t="s">
        <v>9</v>
      </c>
      <c r="B7" s="1">
        <v>20800.0</v>
      </c>
      <c r="C7" s="5"/>
      <c r="D7" s="5"/>
    </row>
    <row r="8">
      <c r="C8" s="1" t="s">
        <v>10</v>
      </c>
      <c r="D8" s="5">
        <f>AVERAGE(D3:D7)</f>
        <v>0.1386793078</v>
      </c>
      <c r="G8" s="7">
        <f>AVERAGE(G3:G7)</f>
        <v>0.0432</v>
      </c>
      <c r="I8" s="8">
        <f>AVERAGE(I3:I7)</f>
        <v>0.09547930777</v>
      </c>
    </row>
    <row r="9">
      <c r="C9" s="5"/>
      <c r="D9" s="5"/>
    </row>
    <row r="10">
      <c r="C10" s="5"/>
      <c r="D10" s="5"/>
    </row>
    <row r="11">
      <c r="C11" s="5"/>
      <c r="D11" s="5"/>
    </row>
    <row r="12">
      <c r="C12" s="5"/>
      <c r="D12" s="5"/>
    </row>
    <row r="13">
      <c r="C13" s="5"/>
      <c r="D13" s="5"/>
    </row>
    <row r="14">
      <c r="C14" s="5"/>
      <c r="D14" s="5"/>
    </row>
    <row r="15">
      <c r="C15" s="5"/>
      <c r="D15" s="5"/>
    </row>
    <row r="16">
      <c r="C16" s="5"/>
      <c r="D16" s="5"/>
    </row>
    <row r="17">
      <c r="C17" s="5"/>
      <c r="D17" s="5"/>
    </row>
    <row r="18">
      <c r="C18" s="5"/>
      <c r="D18" s="5"/>
    </row>
    <row r="19">
      <c r="C19" s="5"/>
      <c r="D19" s="5"/>
    </row>
    <row r="20">
      <c r="C20" s="5"/>
      <c r="D20" s="5"/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86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1978.0</v>
      </c>
      <c r="B3" s="1">
        <v>95.0</v>
      </c>
      <c r="C3" s="2">
        <f t="shared" ref="C3:C10" si="1">(B4/B3)-1</f>
        <v>0.4736842105</v>
      </c>
      <c r="D3" s="2">
        <f t="shared" ref="D3:D10" si="2">C3/5</f>
        <v>0.09473684211</v>
      </c>
      <c r="E3" s="1"/>
      <c r="F3" s="3"/>
    </row>
    <row r="4">
      <c r="A4" s="1">
        <v>1983.0</v>
      </c>
      <c r="B4" s="1">
        <v>140.0</v>
      </c>
      <c r="C4" s="2">
        <f t="shared" si="1"/>
        <v>0.7857142857</v>
      </c>
      <c r="D4" s="2">
        <f t="shared" si="2"/>
        <v>0.1571428571</v>
      </c>
      <c r="E4" s="1"/>
      <c r="F4" s="3"/>
    </row>
    <row r="5">
      <c r="A5" s="1">
        <v>1988.0</v>
      </c>
      <c r="B5" s="1">
        <v>250.0</v>
      </c>
      <c r="C5" s="2">
        <f t="shared" si="1"/>
        <v>0.76</v>
      </c>
      <c r="D5" s="2">
        <f t="shared" si="2"/>
        <v>0.152</v>
      </c>
      <c r="E5" s="1"/>
      <c r="F5" s="3"/>
    </row>
    <row r="6">
      <c r="A6" s="1">
        <v>1993.0</v>
      </c>
      <c r="B6" s="1">
        <v>440.0</v>
      </c>
      <c r="C6" s="2">
        <f t="shared" si="1"/>
        <v>1.136363636</v>
      </c>
      <c r="D6" s="2">
        <f t="shared" si="2"/>
        <v>0.2272727273</v>
      </c>
      <c r="E6" s="1"/>
      <c r="F6" s="3"/>
    </row>
    <row r="7">
      <c r="A7" s="1">
        <v>1998.0</v>
      </c>
      <c r="B7" s="1">
        <v>940.0</v>
      </c>
      <c r="C7" s="2">
        <f t="shared" si="1"/>
        <v>-0.1170212766</v>
      </c>
      <c r="D7" s="2">
        <f t="shared" si="2"/>
        <v>-0.02340425532</v>
      </c>
      <c r="E7" s="1"/>
      <c r="F7" s="3"/>
    </row>
    <row r="8">
      <c r="A8" s="1">
        <v>2003.0</v>
      </c>
      <c r="B8" s="1">
        <v>830.0</v>
      </c>
      <c r="C8" s="2">
        <f t="shared" si="1"/>
        <v>0.7831325301</v>
      </c>
      <c r="D8" s="2">
        <f t="shared" si="2"/>
        <v>0.156626506</v>
      </c>
      <c r="E8" s="1"/>
      <c r="F8" s="3"/>
    </row>
    <row r="9">
      <c r="A9" s="1">
        <v>2008.0</v>
      </c>
      <c r="B9" s="1">
        <v>1480.0</v>
      </c>
      <c r="C9" s="2">
        <f t="shared" si="1"/>
        <v>0.006756756757</v>
      </c>
      <c r="D9" s="2">
        <f t="shared" si="2"/>
        <v>0.001351351351</v>
      </c>
      <c r="E9" s="1"/>
      <c r="F9" s="3"/>
    </row>
    <row r="10">
      <c r="A10" s="1">
        <v>2013.0</v>
      </c>
      <c r="B10" s="1">
        <v>1490.0</v>
      </c>
      <c r="C10" s="2">
        <f t="shared" si="1"/>
        <v>0.610738255</v>
      </c>
      <c r="D10" s="2">
        <f t="shared" si="2"/>
        <v>0.122147651</v>
      </c>
      <c r="E10" s="1"/>
      <c r="F10" s="3"/>
    </row>
    <row r="11">
      <c r="A11" s="1" t="s">
        <v>9</v>
      </c>
      <c r="B11" s="1">
        <v>2400.0</v>
      </c>
      <c r="C11" s="2"/>
      <c r="D11" s="2"/>
    </row>
    <row r="12">
      <c r="A12" s="1"/>
      <c r="B12" s="1"/>
      <c r="C12" s="2"/>
      <c r="D12" s="2"/>
    </row>
    <row r="13">
      <c r="C13" s="1" t="s">
        <v>10</v>
      </c>
      <c r="D13" s="5">
        <f>AVERAGE(D3:D12)</f>
        <v>0.1109842099</v>
      </c>
    </row>
    <row r="14">
      <c r="C14" s="5"/>
      <c r="D14" s="5"/>
    </row>
    <row r="15">
      <c r="C15" s="5"/>
      <c r="D15" s="5"/>
    </row>
    <row r="16">
      <c r="C16" s="5"/>
      <c r="D16" s="5"/>
    </row>
    <row r="17">
      <c r="C17" s="5"/>
      <c r="D17" s="5"/>
    </row>
    <row r="18">
      <c r="A18" s="1">
        <v>106.0</v>
      </c>
      <c r="B18" s="1">
        <v>60000.0</v>
      </c>
      <c r="C18" s="6">
        <f>B18*A20</f>
        <v>142641.5094</v>
      </c>
      <c r="D18" s="5"/>
    </row>
    <row r="19">
      <c r="A19" s="1">
        <v>252.0</v>
      </c>
      <c r="C19" s="5"/>
      <c r="D19" s="5"/>
    </row>
    <row r="20">
      <c r="A20">
        <f>A19/A18</f>
        <v>2.377358491</v>
      </c>
      <c r="C20" s="5"/>
      <c r="D20" s="5"/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C26" s="5"/>
      <c r="D26" s="5"/>
    </row>
    <row r="27">
      <c r="C27" s="5"/>
      <c r="D27" s="5"/>
    </row>
    <row r="28">
      <c r="C28" s="5"/>
      <c r="D28" s="5"/>
    </row>
    <row r="29">
      <c r="C29" s="5"/>
      <c r="D29" s="5"/>
    </row>
    <row r="30">
      <c r="C30" s="5"/>
      <c r="D30" s="5"/>
    </row>
  </sheetData>
  <drawing r:id="rId1"/>
</worksheet>
</file>