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m-4\Python-2\T2\Chap-5 Introduction to ML using Python(10%)\Lecture-7 20-06-23\"/>
    </mc:Choice>
  </mc:AlternateContent>
  <xr:revisionPtr revIDLastSave="0" documentId="13_ncr:1_{DBEF1944-8D95-4759-91D3-E7CFA75418FD}" xr6:coauthVersionLast="47" xr6:coauthVersionMax="47" xr10:uidLastSave="{00000000-0000-0000-0000-000000000000}"/>
  <bookViews>
    <workbookView xWindow="-120" yWindow="-120" windowWidth="20730" windowHeight="11760" xr2:uid="{F427FD33-1084-47A2-89C0-DC726BA1EC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O3" i="1"/>
  <c r="O4" i="1"/>
  <c r="O5" i="1"/>
  <c r="O6" i="1"/>
  <c r="O7" i="1"/>
  <c r="O8" i="1"/>
  <c r="O9" i="1"/>
  <c r="O10" i="1"/>
  <c r="O11" i="1"/>
  <c r="O2" i="1"/>
  <c r="I10" i="1"/>
  <c r="F3" i="1"/>
  <c r="F4" i="1"/>
  <c r="F5" i="1"/>
  <c r="F6" i="1"/>
  <c r="I6" i="1" s="1"/>
  <c r="F7" i="1"/>
  <c r="I7" i="1" s="1"/>
  <c r="F8" i="1"/>
  <c r="I8" i="1" s="1"/>
  <c r="F9" i="1"/>
  <c r="I9" i="1" s="1"/>
  <c r="F10" i="1"/>
  <c r="F11" i="1"/>
  <c r="F2" i="1"/>
  <c r="I2" i="1"/>
  <c r="H3" i="1"/>
  <c r="H4" i="1"/>
  <c r="H5" i="1"/>
  <c r="H6" i="1"/>
  <c r="H10" i="1"/>
  <c r="H11" i="1"/>
  <c r="H2" i="1"/>
  <c r="G6" i="1"/>
  <c r="G8" i="1"/>
  <c r="E3" i="1"/>
  <c r="E4" i="1"/>
  <c r="E5" i="1"/>
  <c r="E6" i="1"/>
  <c r="E7" i="1"/>
  <c r="H7" i="1" s="1"/>
  <c r="E8" i="1"/>
  <c r="H8" i="1" s="1"/>
  <c r="E9" i="1"/>
  <c r="G9" i="1" s="1"/>
  <c r="E10" i="1"/>
  <c r="E11" i="1"/>
  <c r="E2" i="1"/>
  <c r="G5" i="1" l="1"/>
  <c r="H9" i="1"/>
  <c r="H12" i="1" s="1"/>
  <c r="G2" i="1"/>
  <c r="G4" i="1"/>
  <c r="I5" i="1"/>
  <c r="G7" i="1"/>
  <c r="G11" i="1"/>
  <c r="G3" i="1"/>
  <c r="I3" i="1"/>
  <c r="G10" i="1"/>
  <c r="I11" i="1"/>
  <c r="I4" i="1"/>
  <c r="I12" i="1" l="1"/>
  <c r="G12" i="1"/>
  <c r="J10" i="1" l="1"/>
  <c r="K10" i="1" s="1"/>
  <c r="L10" i="1" s="1"/>
  <c r="M10" i="1" s="1"/>
  <c r="N10" i="1" s="1"/>
  <c r="J2" i="1"/>
  <c r="J9" i="1"/>
  <c r="J5" i="1"/>
  <c r="K5" i="1" s="1"/>
  <c r="L5" i="1" s="1"/>
  <c r="M5" i="1" s="1"/>
  <c r="N5" i="1" s="1"/>
  <c r="J4" i="1"/>
  <c r="K4" i="1" s="1"/>
  <c r="L4" i="1" s="1"/>
  <c r="M4" i="1" s="1"/>
  <c r="N4" i="1" s="1"/>
  <c r="J3" i="1"/>
  <c r="K3" i="1" s="1"/>
  <c r="L3" i="1" s="1"/>
  <c r="M3" i="1" s="1"/>
  <c r="N3" i="1" s="1"/>
  <c r="J8" i="1"/>
  <c r="K8" i="1" s="1"/>
  <c r="L8" i="1" s="1"/>
  <c r="M8" i="1" s="1"/>
  <c r="N8" i="1" s="1"/>
  <c r="J7" i="1"/>
  <c r="K7" i="1" s="1"/>
  <c r="L7" i="1" s="1"/>
  <c r="M7" i="1" s="1"/>
  <c r="N7" i="1" s="1"/>
  <c r="J6" i="1"/>
  <c r="K6" i="1" s="1"/>
  <c r="L6" i="1" s="1"/>
  <c r="M6" i="1" s="1"/>
  <c r="N6" i="1" s="1"/>
  <c r="J11" i="1"/>
  <c r="K11" i="1" s="1"/>
  <c r="L11" i="1" s="1"/>
  <c r="M11" i="1" s="1"/>
  <c r="N11" i="1" s="1"/>
  <c r="K2" i="1" l="1"/>
  <c r="L2" i="1"/>
  <c r="K9" i="1"/>
  <c r="L9" i="1" s="1"/>
  <c r="M9" i="1" s="1"/>
  <c r="N9" i="1" s="1"/>
  <c r="M2" i="1" l="1"/>
  <c r="N2" i="1" l="1"/>
</calcChain>
</file>

<file path=xl/sharedStrings.xml><?xml version="1.0" encoding="utf-8"?>
<sst xmlns="http://schemas.openxmlformats.org/spreadsheetml/2006/main" count="17" uniqueCount="17">
  <si>
    <t>X</t>
  </si>
  <si>
    <t>Y</t>
  </si>
  <si>
    <t>Mean X</t>
  </si>
  <si>
    <t>Mean Y</t>
  </si>
  <si>
    <t>(X-X')(Y-Y')</t>
  </si>
  <si>
    <t>Y-Y'</t>
  </si>
  <si>
    <t>X-X'</t>
  </si>
  <si>
    <t>(X-X')²</t>
  </si>
  <si>
    <t>(Y-Y')²</t>
  </si>
  <si>
    <t>M=Total of  (X-X')(Y-Y')/Total of (X-X')²</t>
  </si>
  <si>
    <t>C=Mean Y-M(Mean X)</t>
  </si>
  <si>
    <t>Predicted Y= mx+c</t>
  </si>
  <si>
    <t>d= Yac-Ypred</t>
  </si>
  <si>
    <t>d²</t>
  </si>
  <si>
    <t>abs(d)</t>
  </si>
  <si>
    <t>Mean Square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</si>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</sst>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E926-FDC8-4896-87C6-D5DE73AF1532}">
  <dimension ref="A1:O13"/>
  <sheetViews>
    <sheetView tabSelected="1" workbookViewId="0">
      <selection activeCell="L7" sqref="L7"/>
    </sheetView>
  </sheetViews>
  <sheetFormatPr defaultRowHeight="15" x14ac:dyDescent="0.25"/>
  <cols>
    <col min="10" max="10" width="35" customWidth="1"/>
    <col min="11" max="11" width="20" customWidth="1"/>
    <col min="12" max="12" width="19.140625" customWidth="1"/>
    <col min="13" max="13" width="13.7109375" customWidth="1"/>
    <col min="14" max="14" width="17.5703125" customWidth="1"/>
    <col min="15" max="15" width="19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</v>
      </c>
      <c r="B2">
        <v>49</v>
      </c>
      <c r="C2">
        <v>20.100000000000001</v>
      </c>
      <c r="D2">
        <v>58.4</v>
      </c>
      <c r="E2">
        <f>A2-C2</f>
        <v>-5.1000000000000014</v>
      </c>
      <c r="F2">
        <f>B2-D2</f>
        <v>-9.3999999999999986</v>
      </c>
      <c r="G2">
        <f>E2*F2</f>
        <v>47.940000000000005</v>
      </c>
      <c r="H2">
        <f>E2^2</f>
        <v>26.010000000000016</v>
      </c>
      <c r="I2">
        <f>F2^2</f>
        <v>88.359999999999971</v>
      </c>
      <c r="J2">
        <f>G12/H12</f>
        <v>1.0416197975253094</v>
      </c>
      <c r="K2">
        <f>D2-J2*C2</f>
        <v>37.463442069741276</v>
      </c>
      <c r="L2">
        <f>J2*A2+K2</f>
        <v>53.087739032620917</v>
      </c>
      <c r="M2">
        <f>B2-L2</f>
        <v>-4.0877390326209166</v>
      </c>
      <c r="N2">
        <f>M2*M2</f>
        <v>16.709610398812586</v>
      </c>
      <c r="O2">
        <f>ABS(M2)</f>
        <v>4.0877390326209166</v>
      </c>
    </row>
    <row r="3" spans="1:15" x14ac:dyDescent="0.25">
      <c r="A3">
        <v>23</v>
      </c>
      <c r="B3">
        <v>63</v>
      </c>
      <c r="C3">
        <v>20.100000000000001</v>
      </c>
      <c r="D3">
        <v>58.4</v>
      </c>
      <c r="E3">
        <f t="shared" ref="E3:E11" si="0">A3-C3</f>
        <v>2.8999999999999986</v>
      </c>
      <c r="F3">
        <f t="shared" ref="F3:F11" si="1">B3-D3</f>
        <v>4.6000000000000014</v>
      </c>
      <c r="G3">
        <f t="shared" ref="G3:G11" si="2">E3*F3</f>
        <v>13.339999999999998</v>
      </c>
      <c r="H3">
        <f t="shared" ref="H3:H11" si="3">E3^2</f>
        <v>8.4099999999999913</v>
      </c>
      <c r="I3">
        <f t="shared" ref="I3:I11" si="4">F3^2</f>
        <v>21.160000000000014</v>
      </c>
      <c r="J3">
        <f>G12/H12</f>
        <v>1.0416197975253094</v>
      </c>
      <c r="K3">
        <f t="shared" ref="K3:K11" si="5">D3-J3*C3</f>
        <v>37.463442069741276</v>
      </c>
      <c r="L3">
        <f t="shared" ref="L3:L10" si="6">J3*A3+K3</f>
        <v>61.420697412823394</v>
      </c>
      <c r="M3">
        <f t="shared" ref="M3:M11" si="7">B3-L3</f>
        <v>1.5793025871766062</v>
      </c>
      <c r="N3">
        <f t="shared" ref="N3:N11" si="8">M3*M3</f>
        <v>2.494196661862722</v>
      </c>
      <c r="O3">
        <f t="shared" ref="O3:O11" si="9">ABS(M3)</f>
        <v>1.5793025871766062</v>
      </c>
    </row>
    <row r="4" spans="1:15" x14ac:dyDescent="0.25">
      <c r="A4">
        <v>18</v>
      </c>
      <c r="B4">
        <v>58</v>
      </c>
      <c r="C4">
        <v>20.100000000000001</v>
      </c>
      <c r="D4">
        <v>58.4</v>
      </c>
      <c r="E4">
        <f t="shared" si="0"/>
        <v>-2.1000000000000014</v>
      </c>
      <c r="F4">
        <f t="shared" si="1"/>
        <v>-0.39999999999999858</v>
      </c>
      <c r="G4">
        <f t="shared" si="2"/>
        <v>0.83999999999999764</v>
      </c>
      <c r="H4">
        <f t="shared" si="3"/>
        <v>4.4100000000000064</v>
      </c>
      <c r="I4">
        <f t="shared" si="4"/>
        <v>0.15999999999999887</v>
      </c>
      <c r="J4">
        <f>G12/H12</f>
        <v>1.0416197975253094</v>
      </c>
      <c r="K4">
        <f t="shared" si="5"/>
        <v>37.463442069741276</v>
      </c>
      <c r="L4">
        <f t="shared" si="6"/>
        <v>56.212598425196845</v>
      </c>
      <c r="M4">
        <f t="shared" si="7"/>
        <v>1.7874015748031553</v>
      </c>
      <c r="N4">
        <f t="shared" si="8"/>
        <v>3.1948043896087994</v>
      </c>
      <c r="O4">
        <f t="shared" si="9"/>
        <v>1.7874015748031553</v>
      </c>
    </row>
    <row r="5" spans="1:15" x14ac:dyDescent="0.25">
      <c r="A5">
        <v>23</v>
      </c>
      <c r="B5">
        <v>60</v>
      </c>
      <c r="C5">
        <v>20.100000000000001</v>
      </c>
      <c r="D5">
        <v>58.4</v>
      </c>
      <c r="E5">
        <f t="shared" si="0"/>
        <v>2.8999999999999986</v>
      </c>
      <c r="F5">
        <f t="shared" si="1"/>
        <v>1.6000000000000014</v>
      </c>
      <c r="G5">
        <f t="shared" si="2"/>
        <v>4.6400000000000015</v>
      </c>
      <c r="H5">
        <f t="shared" si="3"/>
        <v>8.4099999999999913</v>
      </c>
      <c r="I5">
        <f t="shared" si="4"/>
        <v>2.5600000000000045</v>
      </c>
      <c r="J5">
        <f>G12/H12</f>
        <v>1.0416197975253094</v>
      </c>
      <c r="K5">
        <f t="shared" si="5"/>
        <v>37.463442069741276</v>
      </c>
      <c r="L5">
        <f t="shared" si="6"/>
        <v>61.420697412823394</v>
      </c>
      <c r="M5">
        <f t="shared" si="7"/>
        <v>-1.4206974128233938</v>
      </c>
      <c r="N5">
        <f t="shared" si="8"/>
        <v>2.0183811388030848</v>
      </c>
      <c r="O5">
        <f t="shared" si="9"/>
        <v>1.4206974128233938</v>
      </c>
    </row>
    <row r="6" spans="1:15" x14ac:dyDescent="0.25">
      <c r="A6">
        <v>24</v>
      </c>
      <c r="B6">
        <v>58</v>
      </c>
      <c r="C6">
        <v>20.100000000000001</v>
      </c>
      <c r="D6">
        <v>58.4</v>
      </c>
      <c r="E6">
        <f t="shared" si="0"/>
        <v>3.8999999999999986</v>
      </c>
      <c r="F6">
        <f t="shared" si="1"/>
        <v>-0.39999999999999858</v>
      </c>
      <c r="G6">
        <f t="shared" si="2"/>
        <v>-1.5599999999999938</v>
      </c>
      <c r="H6">
        <f t="shared" si="3"/>
        <v>15.209999999999988</v>
      </c>
      <c r="I6">
        <f t="shared" si="4"/>
        <v>0.15999999999999887</v>
      </c>
      <c r="J6">
        <f>G12/H12</f>
        <v>1.0416197975253094</v>
      </c>
      <c r="K6">
        <f t="shared" si="5"/>
        <v>37.463442069741276</v>
      </c>
      <c r="L6">
        <f t="shared" si="6"/>
        <v>62.462317210348701</v>
      </c>
      <c r="M6">
        <f t="shared" si="7"/>
        <v>-4.4623172103487008</v>
      </c>
      <c r="N6">
        <f t="shared" si="8"/>
        <v>19.91227488577421</v>
      </c>
      <c r="O6">
        <f t="shared" si="9"/>
        <v>4.4623172103487008</v>
      </c>
    </row>
    <row r="7" spans="1:15" x14ac:dyDescent="0.25">
      <c r="A7">
        <v>22</v>
      </c>
      <c r="B7">
        <v>61</v>
      </c>
      <c r="C7">
        <v>20.100000000000001</v>
      </c>
      <c r="D7">
        <v>58.4</v>
      </c>
      <c r="E7">
        <f t="shared" si="0"/>
        <v>1.8999999999999986</v>
      </c>
      <c r="F7">
        <f t="shared" si="1"/>
        <v>2.6000000000000014</v>
      </c>
      <c r="G7">
        <f t="shared" si="2"/>
        <v>4.9399999999999986</v>
      </c>
      <c r="H7">
        <f t="shared" si="3"/>
        <v>3.6099999999999945</v>
      </c>
      <c r="I7">
        <f t="shared" si="4"/>
        <v>6.7600000000000078</v>
      </c>
      <c r="J7">
        <f>G12/H12</f>
        <v>1.0416197975253094</v>
      </c>
      <c r="K7">
        <f t="shared" si="5"/>
        <v>37.463442069741276</v>
      </c>
      <c r="L7">
        <f t="shared" si="6"/>
        <v>60.379077615298087</v>
      </c>
      <c r="M7">
        <f t="shared" si="7"/>
        <v>0.62092238470191319</v>
      </c>
      <c r="N7">
        <f t="shared" si="8"/>
        <v>0.3855446078239107</v>
      </c>
      <c r="O7">
        <f t="shared" si="9"/>
        <v>0.62092238470191319</v>
      </c>
    </row>
    <row r="8" spans="1:15" x14ac:dyDescent="0.25">
      <c r="A8">
        <v>22</v>
      </c>
      <c r="B8">
        <v>60</v>
      </c>
      <c r="C8">
        <v>20.100000000000001</v>
      </c>
      <c r="D8">
        <v>58.4</v>
      </c>
      <c r="E8">
        <f t="shared" si="0"/>
        <v>1.8999999999999986</v>
      </c>
      <c r="F8">
        <f t="shared" si="1"/>
        <v>1.6000000000000014</v>
      </c>
      <c r="G8">
        <f t="shared" si="2"/>
        <v>3.0400000000000005</v>
      </c>
      <c r="H8">
        <f t="shared" si="3"/>
        <v>3.6099999999999945</v>
      </c>
      <c r="I8">
        <f t="shared" si="4"/>
        <v>2.5600000000000045</v>
      </c>
      <c r="J8">
        <f>G12/H12</f>
        <v>1.0416197975253094</v>
      </c>
      <c r="K8">
        <f t="shared" si="5"/>
        <v>37.463442069741276</v>
      </c>
      <c r="L8">
        <f t="shared" si="6"/>
        <v>60.379077615298087</v>
      </c>
      <c r="M8">
        <f t="shared" si="7"/>
        <v>-0.37907761529808681</v>
      </c>
      <c r="N8">
        <f t="shared" si="8"/>
        <v>0.1436998384200843</v>
      </c>
      <c r="O8">
        <f t="shared" si="9"/>
        <v>0.37907761529808681</v>
      </c>
    </row>
    <row r="9" spans="1:15" x14ac:dyDescent="0.25">
      <c r="A9">
        <v>19</v>
      </c>
      <c r="B9">
        <v>63</v>
      </c>
      <c r="C9">
        <v>20.100000000000001</v>
      </c>
      <c r="D9">
        <v>58.4</v>
      </c>
      <c r="E9">
        <f t="shared" si="0"/>
        <v>-1.1000000000000014</v>
      </c>
      <c r="F9">
        <f t="shared" si="1"/>
        <v>4.6000000000000014</v>
      </c>
      <c r="G9">
        <f t="shared" si="2"/>
        <v>-5.0600000000000085</v>
      </c>
      <c r="H9">
        <f t="shared" si="3"/>
        <v>1.2100000000000031</v>
      </c>
      <c r="I9">
        <f t="shared" si="4"/>
        <v>21.160000000000014</v>
      </c>
      <c r="J9">
        <f>G12/H12</f>
        <v>1.0416197975253094</v>
      </c>
      <c r="K9">
        <f t="shared" si="5"/>
        <v>37.463442069741276</v>
      </c>
      <c r="L9">
        <f t="shared" si="6"/>
        <v>57.254218222722159</v>
      </c>
      <c r="M9">
        <f t="shared" si="7"/>
        <v>5.7457817772778412</v>
      </c>
      <c r="N9">
        <f t="shared" si="8"/>
        <v>33.014008232098107</v>
      </c>
      <c r="O9">
        <f t="shared" si="9"/>
        <v>5.7457817772778412</v>
      </c>
    </row>
    <row r="10" spans="1:15" x14ac:dyDescent="0.25">
      <c r="A10">
        <v>19</v>
      </c>
      <c r="B10">
        <v>60</v>
      </c>
      <c r="C10">
        <v>20.100000000000001</v>
      </c>
      <c r="D10">
        <v>58.4</v>
      </c>
      <c r="E10">
        <f t="shared" si="0"/>
        <v>-1.1000000000000014</v>
      </c>
      <c r="F10">
        <f t="shared" si="1"/>
        <v>1.6000000000000014</v>
      </c>
      <c r="G10">
        <f t="shared" si="2"/>
        <v>-1.7600000000000038</v>
      </c>
      <c r="H10">
        <f t="shared" si="3"/>
        <v>1.2100000000000031</v>
      </c>
      <c r="I10">
        <f t="shared" si="4"/>
        <v>2.5600000000000045</v>
      </c>
      <c r="J10">
        <f>G12/H12</f>
        <v>1.0416197975253094</v>
      </c>
      <c r="K10">
        <f t="shared" si="5"/>
        <v>37.463442069741276</v>
      </c>
      <c r="L10">
        <f t="shared" si="6"/>
        <v>57.254218222722159</v>
      </c>
      <c r="M10">
        <f t="shared" si="7"/>
        <v>2.7457817772778412</v>
      </c>
      <c r="N10">
        <f t="shared" si="8"/>
        <v>7.5393175684310609</v>
      </c>
      <c r="O10">
        <f t="shared" si="9"/>
        <v>2.7457817772778412</v>
      </c>
    </row>
    <row r="11" spans="1:15" x14ac:dyDescent="0.25">
      <c r="A11">
        <v>16</v>
      </c>
      <c r="B11">
        <v>52</v>
      </c>
      <c r="C11">
        <v>20.100000000000001</v>
      </c>
      <c r="D11">
        <v>58.4</v>
      </c>
      <c r="E11">
        <f t="shared" si="0"/>
        <v>-4.1000000000000014</v>
      </c>
      <c r="F11">
        <f t="shared" si="1"/>
        <v>-6.3999999999999986</v>
      </c>
      <c r="G11">
        <f t="shared" si="2"/>
        <v>26.240000000000002</v>
      </c>
      <c r="H11">
        <f t="shared" si="3"/>
        <v>16.810000000000013</v>
      </c>
      <c r="I11">
        <f t="shared" si="4"/>
        <v>40.95999999999998</v>
      </c>
      <c r="J11">
        <f>G12/H12</f>
        <v>1.0416197975253094</v>
      </c>
      <c r="K11">
        <f t="shared" si="5"/>
        <v>37.463442069741276</v>
      </c>
      <c r="L11">
        <f>J11*A11+K11</f>
        <v>54.129358830146231</v>
      </c>
      <c r="M11">
        <f t="shared" si="7"/>
        <v>-2.1293588301462307</v>
      </c>
      <c r="N11">
        <f t="shared" si="8"/>
        <v>4.5341690275217239</v>
      </c>
      <c r="O11">
        <f t="shared" si="9"/>
        <v>2.1293588301462307</v>
      </c>
    </row>
    <row r="12" spans="1:15" x14ac:dyDescent="0.25">
      <c r="A12" s="1"/>
      <c r="B12" s="1"/>
      <c r="C12" s="1"/>
      <c r="D12" s="1"/>
      <c r="E12" s="1"/>
      <c r="F12" s="1"/>
      <c r="G12" s="1">
        <f>SUM(G2:G11)</f>
        <v>92.600000000000023</v>
      </c>
      <c r="H12" s="1">
        <f>SUM(H2:H11)</f>
        <v>88.90000000000002</v>
      </c>
      <c r="I12" s="1">
        <f>SUM(I2:I11)</f>
        <v>186.39999999999998</v>
      </c>
      <c r="J12" s="1"/>
      <c r="K12" s="1"/>
      <c r="L12" s="1"/>
      <c r="M12" s="1"/>
      <c r="N12" s="1" t="s">
        <v>15</v>
      </c>
      <c r="O12" s="1" t="s">
        <v>16</v>
      </c>
    </row>
    <row r="13" spans="1:15" x14ac:dyDescent="0.25">
      <c r="N13" s="1">
        <f>AVERAGE(N2:N11)</f>
        <v>8.9946006749156293</v>
      </c>
      <c r="O13" s="1">
        <f>AVERAGE(O2:O11)</f>
        <v>2.4958380202474686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 Patel</dc:creator>
  <cp:lastModifiedBy>Dwij Patel</cp:lastModifiedBy>
  <dcterms:created xsi:type="dcterms:W3CDTF">2023-06-20T03:38:11Z</dcterms:created>
  <dcterms:modified xsi:type="dcterms:W3CDTF">2023-06-20T04:15:08Z</dcterms:modified>
</cp:coreProperties>
</file>