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SI KATANA\Downloads\"/>
    </mc:Choice>
  </mc:AlternateContent>
  <xr:revisionPtr revIDLastSave="0" documentId="8_{6AC75118-EC79-4EA6-9901-D7813AB5726A}" xr6:coauthVersionLast="47" xr6:coauthVersionMax="47" xr10:uidLastSave="{00000000-0000-0000-0000-000000000000}"/>
  <bookViews>
    <workbookView xWindow="-120" yWindow="-120" windowWidth="29040" windowHeight="15720" firstSheet="2" activeTab="9"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30000" sheetId="24" r:id="rId22"/>
    <sheet name="1632000" sheetId="25" r:id="rId23"/>
    <sheet name="1634000a" sheetId="26" r:id="rId24"/>
    <sheet name="1640100" sheetId="27" r:id="rId25"/>
    <sheet name="1640200" sheetId="28" r:id="rId26"/>
    <sheet name="1640300" sheetId="29" r:id="rId27"/>
    <sheet name="1670000" sheetId="30" r:id="rId28"/>
    <sheet name="1671000" sheetId="31" r:id="rId29"/>
    <sheet name="1691000a" sheetId="32" r:id="rId30"/>
    <sheet name="1691100" sheetId="33" r:id="rId31"/>
    <sheet name="1692000" sheetId="34" r:id="rId32"/>
    <sheet name="1693000" sheetId="35" r:id="rId33"/>
    <sheet name="1693100" sheetId="36" r:id="rId34"/>
    <sheet name="1696000" sheetId="37" r:id="rId35"/>
    <sheet name="hidden" sheetId="4" state="hidden" r:id="rId36"/>
    <sheet name="Token" sheetId="5" state="hidden"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1">'1630000'!$B$65</definedName>
    <definedName name="rap.context.title.CurrentYearDuration.0" localSheetId="22">'1632000'!$B$4</definedName>
    <definedName name="rap.context.title.CurrentYearDuration.0" localSheetId="28">'1671000'!$B$4</definedName>
    <definedName name="rap.context.title.CurrentYearDuration.0" localSheetId="30">'1691100'!$B$4</definedName>
    <definedName name="rap.context.title.CurrentYearDuration.0" localSheetId="3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'1630000'!$B$4</definedName>
    <definedName name="rap.context.title.CurrentYearInstant.0" localSheetId="23">'1634000a'!$A$3</definedName>
    <definedName name="rap.context.title.CurrentYearInstant.0" localSheetId="24">'1640100'!$A$3</definedName>
    <definedName name="rap.context.title.CurrentYearInstant.0" localSheetId="25">'1640200'!$A$3</definedName>
    <definedName name="rap.context.title.CurrentYearInstant.0" localSheetId="26">'1640300'!$A$3</definedName>
    <definedName name="rap.context.title.CurrentYearInstant.0" localSheetId="27">'1670000'!$B$4</definedName>
    <definedName name="rap.context.title.CurrentYearInstant.0" localSheetId="29">'1691000a'!$A$3</definedName>
    <definedName name="rap.context.title.CurrentYearInstant.0" localSheetId="31">'1692000'!$A$3</definedName>
    <definedName name="rap.context.title.CurrentYearInstant.0" localSheetId="32">'1693000'!$A$3</definedName>
    <definedName name="rap.context.title.CurrentYearInstant.0" localSheetId="34">'1696000'!$A$3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3">'1634000a'!$B$20</definedName>
    <definedName name="rap.context.title.CurrentYearInstant.1" localSheetId="25">'1640200'!$A$38</definedName>
    <definedName name="rap.context.title.CurrentYearInstant.1" localSheetId="29">'1691000a'!$A$306</definedName>
    <definedName name="rap.context.title.CurrentYearInstant.1" localSheetId="31">'1692000'!$A$283</definedName>
    <definedName name="rap.context.title.CurrentYearInstant.1" localSheetId="32">'1693000'!$A$306</definedName>
    <definedName name="rap.context.title.CurrentYearInstant.1" localSheetId="34">'1696000'!$A$283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5">'1640200'!$A$43</definedName>
    <definedName name="rap.context.title.CurrentYearInstant.2" localSheetId="29">'1691000a'!$B$312</definedName>
    <definedName name="rap.context.title.CurrentYearInstant.2">'1620100'!$A$38</definedName>
    <definedName name="rap.context.title.PriorEndYearDuration.0">'1630000'!$C$65</definedName>
    <definedName name="rap.context.title.PriorEndYearInstant.0" localSheetId="21">'1630000'!$C$4</definedName>
    <definedName name="rap.context.title.PriorEndYearInstant.0" localSheetId="23">'1634000a'!$C$20</definedName>
    <definedName name="rap.context.title.PriorEndYearInstant.0" localSheetId="29">'1691000a'!$C$312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27">'1670000'!$C$4</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3">'1634000a'!$J$3</definedName>
    <definedName name="rap.context.title.PriorYearInstant.0" localSheetId="24">'1640100'!$F$3</definedName>
    <definedName name="rap.context.title.PriorYearInstant.0" localSheetId="25">'1640200'!$F$3</definedName>
    <definedName name="rap.context.title.PriorYearInstant.0" localSheetId="26">'1640300'!$G$3</definedName>
    <definedName name="rap.context.title.PriorYearInstant.0" localSheetId="29">'1691000a'!$G$3</definedName>
    <definedName name="rap.context.title.PriorYearInstant.0" localSheetId="31">'1692000'!$I$3</definedName>
    <definedName name="rap.context.title.PriorYearInstant.0" localSheetId="32">'1693000'!$G$3</definedName>
    <definedName name="rap.context.title.PriorYearInstant.0" localSheetId="34">'1696000'!$I$3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5">'1640200'!$F$38</definedName>
    <definedName name="rap.context.title.PriorYearInstant.1" localSheetId="29">'1691000a'!$G$306</definedName>
    <definedName name="rap.context.title.PriorYearInstant.1" localSheetId="31">'1692000'!$I$283</definedName>
    <definedName name="rap.context.title.PriorYearInstant.1" localSheetId="32">'1693000'!$G$306</definedName>
    <definedName name="rap.context.title.PriorYearInstant.1" localSheetId="34">'1696000'!$I$283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5">'1640200'!$F$43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<sst xmlns="http://schemas.openxmlformats.org/spreadsheetml/2006/main" count="9512" uniqueCount="2457">
  <si>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</si>
  <si>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</si>
  <si>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</si>
  <si>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</si>
  <si>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</si>
  <si>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</si>
  <si>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</si>
  <si>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</si>
  <si>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</si>
  <si>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</si>
  <si>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</si>
  <si>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</si>
  <si>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</si>
  <si>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</si>
  <si>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</si>
  <si>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</si>
  <si>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</si>
  <si>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</si>
  <si>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</si>
  <si>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</si>
  <si>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</si>
  <si>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</si>
  <si>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</si>
  <si>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</si>
  <si>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</si>
  <si>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</si>
  <si>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</si>
  <si>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</si>
  <si>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</si>
  <si>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</si>
  <si>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</si>
  <si>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</si>
  <si>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</si>
  <si>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</si>
  <si>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</si>
  <si>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</si>
  <si>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</si>
  <si>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</si>
  <si>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</si>
  <si>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</si>
  <si>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</si>
  <si>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</si>
  <si>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</si>
  <si>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</si>
  <si>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</si>
  <si>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</si>
  <si>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</si>
  <si>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</si>
  <si>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</si>
  <si>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</si>
  <si>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</si>
  <si>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</si>
  <si>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</si>
  <si>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</si>
  <si>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</si>
  <si>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</si>
  <si>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</si>
  <si>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</si>
  <si>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</si>
  <si>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</si>
  <si>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</si>
  <si>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</si>
  <si>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</si>
  <si>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</si>
  <si>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</si>
  <si>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</si>
  <si>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</si>
  <si>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</si>
  <si>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</si>
  <si>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</si>
  <si>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</si>
  <si>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</si>
  <si>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</si>
  <si>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</si>
  <si>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</si>
  <si>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</si>
  <si>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</si>
  <si>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</si>
  <si>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</si>
  <si>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</si>
  <si>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</si>
  <si>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</si>
  <si>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</si>
  <si>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</si>
  <si>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</si>
  <si>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</si>
  <si>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</si>
  <si>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</si>
  <si>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</si>
  <si>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</si>
  <si>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</si>
  <si>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</si>
  <si>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</si>
  <si>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</si>
  <si>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</si>
  <si>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</si>
  <si>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</si>
  <si>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</si>
  <si>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</si>
  <si>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</si>
  <si>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</si>
  <si>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</si>
  <si>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</si>
  <si>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</si>
  <si>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</si>
  <si>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</si>
  <si>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</si>
  <si>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</si>
  <si>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</si>
  <si>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</si>
  <si>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</si>
  <si>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</si>
  <si>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</si>
  <si>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</si>
  <si>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</si>
  <si>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</si>
  <si>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</si>
  <si>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</si>
  <si>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</si>
  <si>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</si>
  <si>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</si>
  <si>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</si>
  <si>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</si>
  <si>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</si>
  <si>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</si>
  <si>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</si>
  <si>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</si>
  <si>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</si>
  <si>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</si>
  <si>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</si>
  <si>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</si>
  <si>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</si>
  <si>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</si>
  <si>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</si>
  <si>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</si>
  <si>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</si>
  <si>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</si>
  <si>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</si>
  <si>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</si>
  <si>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</si>
  <si>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</si>
  <si>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</si>
  <si>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</si>
  <si>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</si>
  <si>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</si>
  <si>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</si>
  <si>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</si>
  <si>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</si>
  <si>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</si>
  <si>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</si>
  <si>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</si>
  <si>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</si>
  <si>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</si>
  <si>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</si>
  <si>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</si>
  <si>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</si>
  <si>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</si>
  <si>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</si>
  <si>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</si>
  <si>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</si>
  <si>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</si>
  <si>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</si>
  <si>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</si>
  <si>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</si>
  <si>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</si>
  <si>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</si>
  <si>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</si>
  <si>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</si>
  <si>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</si>
  <si>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</si>
  <si>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</si>
  <si>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</si>
  <si>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</si>
  <si>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</si>
  <si>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</si>
  <si>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</si>
  <si>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</si>
  <si>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</si>
  <si>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</si>
  <si>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</si>
  <si>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</si>
  <si>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</si>
  <si>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</si>
  <si>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</si>
  <si>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</si>
  <si>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</si>
  <si>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</si>
  <si>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</si>
  <si>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</si>
  <si>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</si>
  <si>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</si>
  <si>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</si>
  <si>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</si>
  <si>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</si>
  <si>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</si>
  <si>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</si>
  <si>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</si>
  <si>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</si>
  <si>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</si>
  <si>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</si>
  <si>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</si>
  <si>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</si>
  <si>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</si>
  <si>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</si>
  <si>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</si>
  <si>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</si>
  <si>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</si>
  <si>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</si>
  <si>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</si>
  <si>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</si>
  <si>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</si>
  <si>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</si>
  <si>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</si>
  <si>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</si>
  <si>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</si>
  <si>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</si>
  <si>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</si>
  <si>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</si>
  <si>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</si>
  <si>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</si>
  <si>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</si>
  <si>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</si>
  <si>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</si>
  <si>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</si>
  <si>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</si>
  <si>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</si>
  <si>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</si>
  <si>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</si>
  <si>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</si>
  <si>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</si>
  <si>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</si>
  <si>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</si>
  <si>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</si>
  <si>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</si>
  <si>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</si>
  <si>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</si>
  <si>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</si>
  <si>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</si>
  <si>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</si>
  <si>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</si>
  <si>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</si>
  <si>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</si>
  <si>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</si>
  <si>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</si>
  <si>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</si>
  <si>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</si>
  <si>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</si>
  <si>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</si>
  <si>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</si>
  <si>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</si>
  <si>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</si>
  <si>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</si>
  <si>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</si>
  <si>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</si>
  <si>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</si>
  <si>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</si>
  <si>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</si>
  <si>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</si>
  <si>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</si>
  <si>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</si>
  <si>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</si>
  <si>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</si>
  <si>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</si>
  <si>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</si>
  <si>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</si>
  <si>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</si>
  <si>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</si>
  <si>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</si>
  <si>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</si>
  <si>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</si>
  <si>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</si>
  <si>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</si>
  <si>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</si>
  <si>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</si>
  <si>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</si>
  <si>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</si>
  <si>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</si>
  <si>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</si>
  <si>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</si>
  <si>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</si>
  <si>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</si>
  <si>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</si>
  <si>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</si>
  <si>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</si>
  <si>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</si>
  <si>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</si>
  <si>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</si>
  <si>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</si>
  <si>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</si>
  <si>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</si>
  <si>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</si>
  <si>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</si>
  <si>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</si>
  <si>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</si>
  <si>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</si>
  <si>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</si>
  <si>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</si>
  <si>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</si>
  <si>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</si>
  <si>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</si>
  <si>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</si>
  <si>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</si>
  <si>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</si>
  <si>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</si>
  <si>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</si>
  <si>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</si>
  <si>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</si>
  <si>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</si>
  <si>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</si>
  <si>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</si>
  <si>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</si>
  <si>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</si>
  <si>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</si>
  <si>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</si>
  <si>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</si>
  <si>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</si>
  <si>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</si>
  <si>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</si>
  <si>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</si>
  <si>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</si>
  <si>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</si>
  <si>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</si>
  <si>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</si>
  <si>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</si>
  <si>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</si>
  <si>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</si>
  <si>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</si>
  <si>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</si>
  <si>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</si>
  <si>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</si>
  <si>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</si>
  <si>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</si>
  <si>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</si>
  <si>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</si>
  <si>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</si>
  <si>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</si>
  <si>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</si>
  <si>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</si>
  <si>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</si>
  <si>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</si>
  <si>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</si>
  <si>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</si>
  <si>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</si>
  <si>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</si>
  <si>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</si>
  <si>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</si>
  <si>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</si>
  <si>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</si>
  <si>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</si>
  <si>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</si>
  <si>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</si>
  <si>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</si>
  <si>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</si>
  <si>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</si>
  <si>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</si>
  <si>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</si>
  <si>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</si>
  <si>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</si>
  <si>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</si>
  <si>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</si>
  <si>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</si>
  <si>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</si>
  <si>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</si>
  <si>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</si>
  <si>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</si>
  <si>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</si>
  <si>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</si>
  <si>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</si>
  <si>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</si>
  <si>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</si>
  <si>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</si>
  <si>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</si>
  <si>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</si>
  <si>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</si>
  <si>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</si>
  <si>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</si>
  <si>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</si>
  <si>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</si>
  <si>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</si>
  <si>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</si>
  <si>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</si>
  <si>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</si>
  <si>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</si>
  <si>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</si>
  <si>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</si>
  <si>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</si>
  <si>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</si>
  <si>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</si>
  <si>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</si>
  <si>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</si>
  <si>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</si>
  <si>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</si>
  <si>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</si>
  <si>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</si>
  <si>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</si>
  <si>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</si>
  <si>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</si>
  <si>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</si>
  <si>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</si>
  <si>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</si>
  <si>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</si>
  <si>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</si>
  <si>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</si>
  <si>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</si>
  <si>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</si>
  <si>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</si>
  <si>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</si>
  <si>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</si>
  <si>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</si>
  <si>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</si>
  <si>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</si>
  <si>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</si>
  <si>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</si>
  <si>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</si>
  <si>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Chang Hartono</t>
  </si>
  <si>
    <t>Benyanto Suherman</t>
  </si>
  <si>
    <t>AA600</t>
  </si>
  <si>
    <t>2023-01-01</t>
  </si>
  <si>
    <t>2024-04-29</t>
  </si>
  <si>
    <t>2022-12-31</t>
  </si>
  <si>
    <t>Purwantono, Sungkoro dan Surja</t>
  </si>
  <si>
    <t>2023-12-31</t>
  </si>
  <si>
    <t>ABMM</t>
  </si>
  <si>
    <t>2024-03-31</t>
  </si>
  <si>
    <t>2024-01-01</t>
  </si>
  <si>
    <t>ABM Investama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</si>
  <si>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</si>
  <si>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</si>
  <si>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</si>
  <si>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</si>
  <si>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</si>
  <si>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</si>
  <si>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</si>
  <si>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</si>
  <si>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</si>
  <si>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</si>
  <si>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</si>
  <si>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</si>
  <si>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</si>
  <si>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</si>
  <si>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</si>
  <si>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</si>
  <si>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</si>
  <si>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</si>
  <si>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</si>
  <si>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</si>
  <si>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</si>
  <si>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</si>
  <si>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</si>
  <si>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</si>
  <si>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</si>
  <si>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</si>
  <si>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</si>
  <si>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</si>
  <si>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</si>
  <si>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</si>
  <si>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</si>
  <si>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</si>
  <si>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</si>
  <si>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</si>
  <si>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</si>
  <si>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</si>
  <si>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</si>
  <si>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</si>
  <si>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</si>
  <si>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</si>
  <si>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</si>
  <si>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</si>
  <si>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</si>
  <si>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</si>
  <si>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</si>
  <si>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</si>
  <si>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</si>
  <si>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</si>
  <si>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</si>
  <si>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</si>
  <si>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</si>
  <si>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</si>
  <si>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</si>
  <si>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</si>
  <si>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</si>
  <si>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</si>
  <si>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</si>
  <si>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</si>
  <si>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</si>
  <si>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</si>
  <si>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</si>
  <si>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</si>
  <si>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</si>
  <si>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</si>
  <si>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</si>
  <si>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</si>
  <si>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</si>
  <si>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</si>
  <si>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</si>
  <si>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</si>
  <si>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</si>
  <si>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</si>
  <si>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</si>
  <si>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</si>
  <si>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</si>
  <si>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</si>
  <si>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</si>
  <si>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</si>
  <si>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</si>
  <si>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</si>
  <si>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</si>
  <si>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</si>
  <si>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</si>
  <si>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</si>
  <si>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</si>
  <si>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</si>
  <si>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</si>
  <si>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</si>
  <si>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</si>
  <si>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</si>
  <si>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</si>
  <si>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</si>
  <si>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</si>
  <si>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</si>
  <si>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</si>
  <si>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</si>
  <si>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</si>
  <si>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</si>
  <si>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</si>
  <si>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</si>
  <si>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</si>
  <si>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</si>
  <si>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</si>
  <si>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</si>
  <si>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</si>
  <si>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</si>
  <si>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</si>
  <si>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</si>
  <si>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</si>
  <si>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</si>
  <si>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</si>
  <si>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</si>
  <si>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</si>
  <si>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</si>
  <si>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</si>
  <si>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</si>
  <si>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</si>
  <si>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</si>
  <si>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</si>
  <si>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</si>
  <si>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</si>
  <si>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</si>
  <si>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</si>
  <si>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</si>
  <si>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</si>
  <si>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</si>
  <si>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</si>
  <si>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</si>
  <si>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</si>
  <si>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</si>
  <si>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</si>
  <si>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</si>
  <si>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</si>
  <si>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</si>
  <si>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</si>
  <si>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</si>
  <si>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</si>
  <si>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</si>
  <si>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</si>
  <si>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</si>
  <si>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</si>
  <si>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</si>
  <si>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</si>
  <si>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</si>
  <si>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</si>
  <si>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</si>
  <si>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</si>
  <si>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</si>
  <si>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</si>
  <si>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</si>
  <si>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</si>
  <si>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</si>
  <si>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</si>
  <si>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</si>
  <si>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</si>
  <si>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</si>
  <si>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</si>
  <si>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</si>
  <si>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</si>
  <si>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</si>
  <si>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</si>
  <si>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</si>
  <si>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</si>
  <si>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</si>
  <si>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</si>
  <si>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</si>
  <si>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</si>
  <si>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</si>
  <si>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</si>
  <si>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</si>
  <si>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</si>
  <si>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</si>
  <si>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</si>
  <si>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</si>
  <si>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</si>
  <si>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</si>
  <si>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</si>
  <si>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</si>
  <si>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</si>
  <si>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</si>
  <si>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</si>
  <si>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</si>
  <si>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</si>
  <si>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</si>
  <si>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</si>
  <si>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</si>
  <si>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</si>
  <si>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</si>
  <si>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</si>
  <si>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</si>
  <si>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</si>
  <si>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</si>
  <si>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</si>
  <si>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</si>
  <si>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</si>
  <si>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</si>
  <si>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</si>
  <si>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</si>
  <si>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</si>
  <si>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</si>
  <si>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</si>
  <si>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</si>
  <si>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</si>
  <si>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</si>
  <si>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</si>
  <si>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</si>
  <si>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</si>
  <si>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</si>
  <si>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</si>
  <si>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</si>
  <si>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</si>
  <si>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</si>
  <si>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</si>
  <si>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</si>
  <si>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</si>
  <si>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</si>
  <si>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</si>
  <si>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</si>
  <si>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</si>
  <si>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</si>
  <si>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</si>
  <si>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</si>
  <si>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</si>
  <si>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</si>
  <si>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</si>
  <si>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</si>
  <si>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</si>
  <si>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</si>
  <si>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</si>
  <si>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</si>
  <si>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</si>
  <si>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</si>
  <si>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</si>
  <si>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</si>
  <si>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</si>
  <si>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</si>
  <si>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</si>
  <si>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</si>
  <si>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</si>
  <si>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</si>
  <si>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</si>
  <si>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</si>
  <si>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</si>
  <si>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</si>
  <si>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</si>
  <si>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</si>
  <si>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</si>
  <si>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</si>
  <si>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</si>
  <si>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</si>
  <si>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</si>
  <si>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</si>
  <si>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</si>
  <si>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</si>
  <si>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</si>
  <si>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</si>
  <si>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</si>
  <si>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</si>
  <si>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</si>
  <si>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</si>
  <si>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</si>
  <si>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</si>
  <si>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</si>
  <si>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</si>
  <si>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</si>
  <si>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</si>
  <si>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</si>
  <si>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</si>
  <si>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</si>
  <si>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</si>
  <si>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</si>
  <si>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</si>
  <si>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</si>
  <si>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</si>
  <si>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</si>
  <si>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</si>
  <si>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</si>
  <si>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</si>
  <si>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</si>
  <si>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</si>
  <si>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</si>
  <si>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</si>
  <si>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</si>
  <si>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</si>
  <si>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</si>
  <si>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</si>
  <si>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</si>
  <si>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</si>
  <si>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</si>
  <si>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</si>
  <si>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</si>
  <si>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</si>
  <si>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</si>
  <si>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</si>
  <si>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</si>
  <si>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</si>
  <si>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</si>
  <si>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</si>
  <si>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</si>
  <si>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</si>
  <si>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</si>
  <si>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</si>
  <si>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</si>
  <si>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</si>
  <si>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</si>
  <si>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</si>
  <si>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</si>
  <si>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</si>
  <si>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</si>
  <si>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</si>
  <si>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</si>
  <si>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</si>
  <si>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</si>
  <si>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</si>
  <si>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</si>
  <si>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</si>
  <si>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</si>
  <si>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</si>
  <si>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</si>
  <si>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</si>
  <si>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</si>
  <si>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</si>
  <si>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</si>
  <si>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</si>
  <si>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</si>
  <si>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</si>
  <si>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</si>
  <si>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</si>
  <si>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</si>
  <si>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</si>
  <si>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</si>
  <si>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</si>
  <si>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</si>
  <si>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</si>
  <si>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</si>
  <si>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</si>
  <si>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</si>
  <si>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</si>
  <si>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</si>
  <si>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</si>
  <si>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</si>
  <si>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</si>
  <si>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</si>
  <si>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</si>
  <si>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</si>
  <si>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</si>
  <si>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</si>
  <si>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</si>
  <si>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</si>
  <si>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</si>
  <si>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</si>
  <si>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</si>
  <si>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</si>
  <si>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</si>
  <si>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</si>
  <si>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</si>
  <si>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</si>
  <si>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</si>
  <si>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</si>
  <si>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</si>
  <si>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</si>
  <si>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</si>
  <si>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</si>
  <si>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</si>
  <si>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</si>
  <si>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</si>
  <si>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</si>
  <si>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</si>
  <si>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</si>
  <si>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</si>
  <si>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</si>
  <si>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</si>
  <si>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</si>
  <si>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</si>
  <si>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</si>
  <si>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</si>
  <si>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</si>
  <si>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</si>
  <si>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</si>
  <si>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</si>
  <si>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</si>
  <si>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</si>
  <si>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</si>
  <si>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</si>
  <si>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</si>
  <si>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</si>
  <si>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</si>
  <si>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</si>
  <si>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</si>
  <si>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</si>
  <si>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</si>
  <si>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</si>
  <si>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</si>
  <si>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</si>
  <si>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</si>
  <si>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</si>
  <si>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</si>
  <si>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</si>
  <si>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</si>
  <si>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</si>
  <si>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</si>
  <si>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</si>
  <si>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</si>
  <si>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</si>
  <si>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</si>
  <si>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</si>
  <si>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</si>
  <si>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</si>
  <si>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</si>
  <si>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</si>
  <si>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</si>
  <si>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</si>
  <si>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</si>
  <si>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</si>
  <si>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</si>
  <si>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</si>
  <si>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</si>
  <si>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</si>
  <si>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</si>
  <si>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</si>
  <si>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</si>
  <si>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</si>
  <si>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</si>
  <si>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</si>
  <si>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</si>
  <si>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</si>
  <si>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</si>
  <si>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</si>
  <si>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</si>
  <si>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</si>
  <si>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</si>
  <si>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</si>
  <si>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</si>
  <si>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</si>
  <si>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</si>
  <si>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</si>
  <si>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</si>
  <si>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</si>
  <si>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</si>
  <si>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</si>
  <si>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</si>
  <si>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</si>
  <si>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</si>
  <si>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</si>
  <si>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</si>
  <si>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</si>
  <si>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</si>
  <si>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</si>
  <si>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</si>
  <si>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</si>
  <si>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</si>
  <si>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</si>
  <si>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</si>
  <si>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</si>
  <si>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</si>
  <si>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</si>
  <si>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</si>
  <si>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</si>
  <si>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</si>
  <si>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</si>
  <si>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</si>
  <si>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</si>
  <si>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</si>
  <si>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</si>
  <si>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</si>
  <si>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</si>
  <si>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</si>
  <si>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</si>
  <si>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</si>
  <si>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</si>
  <si>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</si>
  <si>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</si>
  <si>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</si>
  <si>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</si>
  <si>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</si>
  <si>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</si>
  <si>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</si>
  <si>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</si>
  <si>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</si>
  <si>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</si>
  <si>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</si>
  <si>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</si>
  <si>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</si>
  <si>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</si>
  <si>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</si>
  <si>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</si>
  <si>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</si>
  <si>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</si>
  <si>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</si>
  <si>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</si>
  <si>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</si>
  <si>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</si>
  <si>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</si>
  <si>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</si>
  <si>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</si>
  <si>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</si>
  <si>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</si>
  <si>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</si>
  <si>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</si>
  <si>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</si>
  <si>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</si>
  <si>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</si>
  <si>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</si>
  <si>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</si>
  <si>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</si>
  <si>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</si>
  <si>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</si>
  <si>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</si>
  <si>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</si>
  <si>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</si>
  <si>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</si>
  <si>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</si>
  <si>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</si>
  <si>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</si>
  <si>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</si>
  <si>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</si>
  <si>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</si>
  <si>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</si>
  <si>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</si>
  <si>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</si>
  <si>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</si>
  <si>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</si>
  <si>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</si>
  <si>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</si>
  <si>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</si>
  <si>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</si>
  <si>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</si>
  <si>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</si>
  <si>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</si>
  <si>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</si>
  <si>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</si>
  <si>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</si>
  <si>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</si>
  <si>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</si>
  <si>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</si>
  <si>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</si>
  <si>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</si>
  <si>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</si>
  <si>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</si>
  <si>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</si>
  <si>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</si>
  <si>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</si>
  <si>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</si>
  <si>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</si>
  <si>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</si>
  <si>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</si>
  <si>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</si>
  <si>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</si>
  <si>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</si>
  <si>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</si>
  <si>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</si>
  <si>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</si>
  <si>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</si>
  <si>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</si>
  <si>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</si>
  <si>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</si>
  <si>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</si>
  <si>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</si>
  <si>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</si>
  <si>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</si>
  <si>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</si>
  <si>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</si>
  <si>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</si>
  <si>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</si>
  <si>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</si>
  <si>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</si>
  <si>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</si>
  <si>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</si>
  <si>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</si>
  <si>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</si>
  <si>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</si>
  <si>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</si>
  <si>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</si>
  <si>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</si>
  <si>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</si>
  <si>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</si>
  <si>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</si>
  <si>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</si>
  <si>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</si>
  <si>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</si>
  <si>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</si>
  <si>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</si>
  <si>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</si>
  <si>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</si>
  <si>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</si>
  <si>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</si>
  <si>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</si>
  <si>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</si>
  <si>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</si>
  <si>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</si>
  <si>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</si>
  <si>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</si>
  <si>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</si>
  <si>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</si>
  <si>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</si>
  <si>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</si>
  <si>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</si>
  <si>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</si>
  <si>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</si>
  <si>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</si>
  <si>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</si>
  <si>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</si>
  <si>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</si>
  <si>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</si>
  <si>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</si>
  <si>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</si>
  <si>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</si>
  <si>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</si>
  <si>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</si>
  <si>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</si>
  <si>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</si>
  <si>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</si>
  <si>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</si>
  <si>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</si>
  <si>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</si>
  <si>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</si>
  <si>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</si>
  <si>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</si>
  <si>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</si>
  <si>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</si>
  <si>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</si>
  <si>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</si>
  <si>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</si>
  <si>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</si>
  <si>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</si>
  <si>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</si>
  <si>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</si>
  <si>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</si>
  <si>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</si>
  <si>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</si>
  <si>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</si>
  <si>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</si>
  <si>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</si>
  <si>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</si>
  <si>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</si>
  <si>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</si>
  <si>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</si>
  <si>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</si>
  <si>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</si>
  <si>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</si>
  <si>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</si>
  <si>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</si>
  <si>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</si>
  <si>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</si>
  <si>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</si>
  <si>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</si>
  <si>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</si>
  <si>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</si>
  <si>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</si>
  <si>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</si>
  <si>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</si>
  <si>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</si>
  <si>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</si>
  <si>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</si>
  <si>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</si>
  <si>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</si>
  <si>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</si>
  <si>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</si>
  <si>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</si>
  <si>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</si>
  <si>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</si>
  <si>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</si>
  <si>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</si>
  <si>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</si>
  <si>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</si>
  <si>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</si>
  <si>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</si>
  <si>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</si>
  <si>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</si>
  <si>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</si>
  <si>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</si>
  <si>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</si>
  <si>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</si>
  <si>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</si>
  <si>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</si>
  <si>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</si>
  <si>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</si>
  <si>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</si>
  <si>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</si>
  <si>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</si>
  <si>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</si>
  <si>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</si>
  <si>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</si>
  <si>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</si>
  <si>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</si>
  <si>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</si>
  <si>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</si>
  <si>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</si>
  <si>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</si>
  <si>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</si>
  <si>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</si>
  <si>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</si>
  <si>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</si>
  <si>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</si>
  <si>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</si>
  <si>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</si>
  <si>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</si>
  <si>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</si>
  <si>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</si>
  <si>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</si>
  <si>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</si>
  <si>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</si>
  <si>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</si>
  <si>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</si>
  <si>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</si>
  <si>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</si>
  <si>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</si>
  <si>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</si>
  <si>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</si>
  <si>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</si>
  <si>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</si>
  <si>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</si>
  <si>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</si>
  <si>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</si>
  <si>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</si>
  <si>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</si>
  <si>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</si>
  <si>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</si>
  <si>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</si>
  <si>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</si>
  <si>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</si>
  <si>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</si>
  <si>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</si>
  <si>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</si>
  <si>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</si>
  <si>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</si>
  <si>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</si>
  <si>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</si>
  <si>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</si>
  <si>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</si>
  <si>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</si>
  <si>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</si>
  <si>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</si>
  <si>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</si>
  <si>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</si>
  <si>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</si>
  <si>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</si>
  <si>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</si>
  <si>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</si>
  <si>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</si>
  <si>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</si>
  <si>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</si>
  <si>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</si>
  <si>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</si>
  <si>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</si>
  <si>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</si>
  <si>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</si>
  <si>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</si>
  <si>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</si>
  <si>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</si>
  <si>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</si>
  <si>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</si>
  <si>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</si>
  <si>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</si>
  <si>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</si>
  <si>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</si>
  <si>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</si>
  <si>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</si>
  <si>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</si>
  <si>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</si>
  <si>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</si>
  <si>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</si>
  <si>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</si>
  <si>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</si>
  <si>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</si>
  <si>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</si>
  <si>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</si>
  <si>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</si>
  <si>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</si>
  <si>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</si>
  <si>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</si>
  <si>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</si>
  <si>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</si>
  <si>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</si>
  <si>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</si>
  <si>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</si>
  <si>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</si>
  <si>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</si>
  <si>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</si>
  <si>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</si>
  <si>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</si>
  <si>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</si>
  <si>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</si>
  <si>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</si>
  <si>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</si>
  <si>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</si>
  <si>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</si>
  <si>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</si>
  <si>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</si>
  <si>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</si>
  <si>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</si>
  <si>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</si>
  <si>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</si>
  <si>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</si>
  <si>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</si>
  <si>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</si>
  <si>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</si>
  <si>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</si>
  <si>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</si>
  <si>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</si>
  <si>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</si>
  <si>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</si>
  <si>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</si>
  <si>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</si>
  <si>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</si>
  <si>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</si>
  <si>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</si>
  <si>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</si>
  <si>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</si>
  <si>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</si>
  <si>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</si>
  <si>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</si>
  <si>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</si>
  <si>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</si>
  <si>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</si>
  <si>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</si>
  <si>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</si>
  <si>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</si>
  <si>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</si>
  <si>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</si>
  <si>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</si>
  <si>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</si>
  <si>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</si>
  <si>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</si>
  <si>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</si>
  <si>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</si>
  <si>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</si>
  <si>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</si>
  <si>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</si>
  <si>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</si>
  <si>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</si>
  <si>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</si>
  <si>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</si>
  <si>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</si>
  <si>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</si>
  <si>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</si>
  <si>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</si>
  <si>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</si>
  <si>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</si>
  <si>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</si>
  <si>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</si>
  <si>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</si>
  <si>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</si>
  <si>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</si>
  <si>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</si>
  <si>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</si>
  <si>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</si>
  <si>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</si>
  <si>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</si>
  <si>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</si>
  <si>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</si>
  <si>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</si>
  <si>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</si>
  <si>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</si>
  <si>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</si>
  <si>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</si>
  <si>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</si>
  <si>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</si>
  <si>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</si>
  <si>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</si>
  <si>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</si>
  <si>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</si>
  <si>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</si>
  <si>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</si>
  <si>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</si>
  <si>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</si>
  <si>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</si>
  <si>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</si>
  <si>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</si>
  <si>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</si>
  <si>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</si>
  <si>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</si>
  <si>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</si>
  <si>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</si>
  <si>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</si>
  <si>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</si>
  <si>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</si>
  <si>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</si>
  <si>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</si>
  <si>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</si>
  <si>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</si>
  <si>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</si>
  <si>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</si>
  <si>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</si>
  <si>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</si>
  <si>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</si>
  <si>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</si>
  <si>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</si>
  <si>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</si>
  <si>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</si>
  <si>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</si>
  <si>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</si>
  <si>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</si>
  <si>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</si>
  <si>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</si>
  <si>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</si>
  <si>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</si>
  <si>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</si>
  <si>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</si>
  <si>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</si>
  <si>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</si>
  <si>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</si>
  <si>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</si>
  <si>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</si>
  <si>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</si>
  <si>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</si>
  <si>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</si>
  <si>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</si>
  <si>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</si>
  <si>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</si>
  <si>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</si>
  <si>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</si>
  <si>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</si>
  <si>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</si>
  <si>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</si>
  <si>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</si>
  <si>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</si>
  <si>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</si>
  <si>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</si>
  <si>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</si>
  <si>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</si>
  <si>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</si>
  <si>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</si>
  <si>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</si>
  <si>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</si>
  <si>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</si>
  <si>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</si>
  <si>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</si>
  <si>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</si>
  <si>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</si>
  <si>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</si>
  <si>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</si>
  <si>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</si>
  <si>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</si>
  <si>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</si>
  <si>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</si>
  <si>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</si>
  <si>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</si>
  <si>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</si>
  <si>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</si>
  <si>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</si>
  <si>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</si>
  <si>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</si>
  <si>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</si>
  <si>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</si>
  <si>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</si>
  <si>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</si>
  <si>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</si>
  <si>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</si>
  <si>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</si>
  <si>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</si>
  <si>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</si>
  <si>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</si>
  <si>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</si>
  <si>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</si>
  <si>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</si>
  <si>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</si>
  <si>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</si>
  <si>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</si>
  <si>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</si>
  <si>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</si>
  <si>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</si>
  <si>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</si>
  <si>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</si>
  <si>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</si>
  <si>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</si>
  <si>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</si>
  <si>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</si>
  <si>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</si>
  <si>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</si>
  <si>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</si>
  <si>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</si>
  <si>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</si>
  <si>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</si>
  <si>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</si>
  <si>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</si>
  <si>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</si>
  <si>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</si>
  <si>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</si>
  <si>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</si>
  <si>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</si>
  <si>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</si>
  <si>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</si>
  <si>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</si>
  <si>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</si>
  <si>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</si>
  <si>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</si>
  <si>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</si>
  <si>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</si>
  <si>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</si>
  <si>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</si>
  <si>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</si>
  <si>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</si>
  <si>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</si>
  <si>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</si>
  <si>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</si>
  <si>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</si>
  <si>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</si>
  <si>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</si>
  <si>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</si>
  <si>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</si>
  <si>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</si>
  <si>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</si>
  <si>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</si>
  <si>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</si>
  <si>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</si>
  <si>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</si>
  <si>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</si>
  <si>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</si>
  <si>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</si>
  <si>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</si>
  <si>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</si>
  <si>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</si>
  <si>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</si>
  <si>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</si>
  <si>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</si>
  <si>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</si>
  <si>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</si>
  <si>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</si>
  <si>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</si>
  <si>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</si>
  <si>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</si>
  <si>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</si>
  <si>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</si>
  <si>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</si>
  <si>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</si>
  <si>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</si>
  <si>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</si>
  <si>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</si>
  <si>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</si>
  <si>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</si>
  <si>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</si>
  <si>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</si>
  <si>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</si>
  <si>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</si>
  <si>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</si>
  <si>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</si>
  <si>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</si>
  <si>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</si>
  <si>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</si>
  <si>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</si>
  <si>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</si>
  <si>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</si>
  <si>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</si>
  <si>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</si>
  <si>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</si>
  <si>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</si>
  <si>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</si>
  <si>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</si>
  <si>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</si>
  <si>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</si>
  <si>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</si>
  <si>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</si>
  <si>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</si>
  <si>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</si>
  <si>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</si>
  <si>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</si>
  <si>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</si>
  <si>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</si>
  <si>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</si>
  <si>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</si>
  <si>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</si>
  <si>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</si>
  <si>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</si>
  <si>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</si>
  <si>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</si>
  <si>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</si>
  <si>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</si>
  <si>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</si>
  <si>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</si>
  <si>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</si>
  <si>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</si>
  <si>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</si>
  <si>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</si>
  <si>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</si>
  <si>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</si>
  <si>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</si>
  <si>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</si>
  <si>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</si>
  <si>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</si>
  <si>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</si>
  <si>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</si>
  <si>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</si>
  <si>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</si>
  <si>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</si>
  <si>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</si>
  <si>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</si>
  <si>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</si>
  <si>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</si>
  <si>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</si>
  <si>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</si>
  <si>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</si>
  <si>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</si>
  <si>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</si>
  <si>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</si>
  <si>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</si>
  <si>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</si>
  <si>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</si>
  <si>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</si>
  <si>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</si>
  <si>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</si>
  <si>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</si>
  <si>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</si>
  <si>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</si>
  <si>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 yang mencakup Pernyataan Standar Akuntansi Keuangan () dan Interpretasi Standar Akuntansi Keuangan () yang dikeluarkan oleh Dewan Standar Akuntansi Keuangan Ikatan Akuntan Indonesia dan Dewan Standar Akuntansi Syariah Ikatan Akuntan Indonesia, serta Peraturan No. VIII.G.7 mengenai  dan Pengungkapan Laporan Keuangan Emiten atau Perusahaan Publik yang diterbitkan oleh Otoritas Jasa Keuangan (). Laporan keuangan konsolidasian disusun berdasarkan konsep akrual, dan dasar pengukuran dengan menggunakan konsep biaya historis, kecuali untuk akun tertentu yang disajikan dengan menggunakan dasar seperti yang disebutkan dalam Catatan relevan.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</si>
  <si>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</si>
  <si>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</si>
  <si>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Seluruh aset dan liabilitas, ekuitas, penghasilan dan beban dan arus kas atas transaksi antar anggota Grup dieliminasi sepenuhnya pada saat konsolidasi.</t>
  </si>
  <si>
    <t>Principles of consolidation</t>
  </si>
  <si>
    <t>Kas dan setara kas dalam laporan posisi keuangan konsolidasian yang terdiri dari kas dan bank serta deposito jangka pendek yang jatuh tempo dalam waktu 3 (tiga) bulan atau kurang, yang dapat segera dikonversikan menjadi kas dalam jumlah yang dapat ditentukan dan memiliki risiko perubahan nilai yang tidak signifikan.</t>
  </si>
  <si>
    <t>Piutang usaha dan piutang lain-lain</t>
  </si>
  <si>
    <t>Aset kontrak pada awalnya diakui untuk pendapatan yang diperoleh dari jasa instalasi karena penerimaan imbalan bergantung pada keberhasilan penyelesaian instalasi. Pada saat penyelesaian instalasi dan penerimaan oleh pelanggan, jumlah yang diakui sebagai aset kontrak direklasifikasi ke piutang usaha. Piutang usaha yang tidak mengandung komponen pembiayaan yang signifikan atau yang mana Grup telah menerapkan kebijaksanaan praktis diukur pada harga transaksi yang ditentukan berdasarkan PSAK 72.</t>
  </si>
  <si>
    <t>Trade and other receivables</t>
  </si>
  <si>
    <t>Persediaan</t>
  </si>
  <si>
    <t>Persediaan dinyatakan sebesar nilai yang lebih rendah antara biaya perolehan dengan nilai realisasi neto. Biaya perolehan ditentukan dengan metode rata-rata tertimbang. Nilai realisasi neto persediaan adalah estimasi harga jual dalam kegiatan usaha biasa, dikurangi estimasi biaya penyelesaian dan estimasi biaya yang diperlukan untuk membuat penjualan.</t>
  </si>
  <si>
    <t>Inventories</t>
  </si>
  <si>
    <t>Tanaman produktif</t>
  </si>
  <si>
    <t>Bearer plants</t>
  </si>
  <si>
    <t>Aset tetap dinyatakan sebesar biaya perolehan dikurangi akumulasi penyusutan (kecuali tanah yang tidak disusutkan) dan rugi penurunan nilai, jika ada. Biaya perolehan termasuk biaya penggantian bagian aset tetap saat biaya tersebut terjadi, jika memenuhi kriteria pengakuan. Selanjutnya, pada saat inspeksi yang signifikan dilakukan, biaya inspeksi itu diakui ke dalam nilai tercatat aset tetap sebagai suatu penggantian jika memenuhi kriteria pengakuan.</t>
  </si>
  <si>
    <t>Fixed assets</t>
  </si>
  <si>
    <t>Tanah belum dikembangkan</t>
  </si>
  <si>
    <t>Aset biologis</t>
  </si>
  <si>
    <t>Biological assets</t>
  </si>
  <si>
    <t>Penurunan nilai aset nonkeuangan</t>
  </si>
  <si>
    <t>Pada setiap tanggal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t>
  </si>
  <si>
    <t>Impairment of non-financial assets</t>
  </si>
  <si>
    <t>Utang usaha dan liabilitas lain-lain</t>
  </si>
  <si>
    <t>Utang usaha merupakan utang atas pembelian barang dan jasa yang dibutuhkan untuk operasi Grup. Liabilitas keuangan Grup meliputi utang bank jangka pendek, utang usaha, utang non-usaha, beban akrual, liabilitas imbalan kerja jangka pendek, utang obligasi, utang bank jangka panjang, liabilitas sewa, dan utang lain-lain jangka panjang - pihak ketiga</t>
  </si>
  <si>
    <t>Trade payables and other liabilities</t>
  </si>
  <si>
    <t>Pengakuan pendapatan dan beban</t>
  </si>
  <si>
    <t>Grup menerapkan PSAK 72,  dari Kontrak dengan Pelanggan yang mensyaratkan pengakuan pendapatan untuk memenuhi 5 (lima) langkah analisis sebagai berikut: Identifikasi kontrak dengan pelanggan; Identifikasi kewajiban pelaksanaan dalam kontrak. Kewajiban pelaksanaan merupakan janji-janji dalam kontrak untuk menyerahkan barang atau jasa yang memiliki karakteristik berbeda ke pelanggan; Menetapkan harga transaksi, setelah dikurangi diskon, retur, insentif penjualan dan pajak pertambahan nilai, yang berhak diperoleh suatu entitas sebagai kompensasi atas diserahkannya barang atau jasa yang dijanjikan di kontrak;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Pengakuan pendapatan ketika kewajiban pelaksanaan telah dipenuhi dengan menyerahkan barang atau jasa yang dijanjikan ke pelanggan (ketika pelanggan telah memiliki kendali atas barang atau jasa tersebut). Beban diakui pada saat terjadinya (asas akrual).</t>
  </si>
  <si>
    <t>Revenue and expense recognition</t>
  </si>
  <si>
    <t>Penjabaran mata uang asing</t>
  </si>
  <si>
    <t>Grup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Untuk tujuan konsolidasi, aset dan liabilitas dari entitas anak tertentu yang dicatat dalam Rupiah sebagai mata uang fungsionalnya, dijabarkan ke Dolar Amerika Serikat (AS$) dengan menggunakan kurs tukar yang berlaku pada tanggal laporan posisi keuangan. Akun-akun pendapatan dan biaya dijabarkan dengan menggunakan kurs tukar rata-rata periode tersebut. Selisih kurs yang terjadi disajikan sebagai bagian dari penghasilan komprehensif lain.</t>
  </si>
  <si>
    <t>Foreign currency translation</t>
  </si>
  <si>
    <t>Transaksi dengan pihak berelasi</t>
  </si>
  <si>
    <t>Dalam kegiatan usaha normal, Grup melakukan transaksi dengan pihak-pihak berelasi. Entitas dianggap sebagai pihak berelasi dari Grup berkaitan dengan kesamaan pemilik. Harga jual atau beli antara pihak-pihak berelasi ditentukan berdasarkan harga yang disepakati oleh kedua belah pihak.</t>
  </si>
  <si>
    <t>Transactions with related parties</t>
  </si>
  <si>
    <t>Pajak penghasilan</t>
  </si>
  <si>
    <t>Pertimbangan signifikan dilakukan dalam menentukan provisi atas pajak penghasilan badan. Terdapat transaksi dan perhitungan tertentu yang penentuan pajak akhirnya adalah tidak pasti dalam kegiatan usaha normal. Pertimbangan signifikan dilakukan dalam menentukan provisi atas pajak penghasilan badan. Terdapat transaksi dan perhitungan tertentu yang penentuan pajak akhirnya adalah tidak pasti dalam kegiatan usaha normal.</t>
  </si>
  <si>
    <t>Income taxes</t>
  </si>
  <si>
    <t>Pinjaman</t>
  </si>
  <si>
    <t>Penyesuaian Tahunan 2020 - PSAK 71: Instrumen Keuangan. Amendemen ini mengklarifikasi biaya yang diperhitungkan entitas dalam mengevaluasi apakah persyaratan yang dimodifikasi dari suatu liabilitas keuangan menyebabkan penghentian pengakuan liabilitas keuangan orisinal dan pengakuan liabilitas keuangan baru. Biaya tersebut hanya mencakup yang dibayarkan atau diterima antara peminjam dan pemberi pinjaman, termasuk fee yang dibayarkan atau diterima baik oleh peminjam atau pemberi pinjaman atas nama pihak lain. Amendemen ini berlaku efektif untuk periode pelaporan tahunan yang dimulai pada atau setelah 1 Januari 2022 dengan penerapan dini diperkenankan namun tidak diekspektasikan memiliki dampak pada pelaporan keuangan Grup pada saat diadopsi untuk pertama kali.</t>
  </si>
  <si>
    <t>Borrowings</t>
  </si>
  <si>
    <t>Provisi</t>
  </si>
  <si>
    <t>Provisi diakui jika Grup memiliki kewajiban kini (baik bersifat hukum maupun bersifat konstruktif) jika, sebagai akibat peristiwa masa lalu, besar kemungkinan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kemungkinan besar tidak terjadi arus keluar sumber daya yang mengandung manfaat ekonomi untuk menyelesaikan liabilitas tersebut, maka provisi dibatalkan.</t>
  </si>
  <si>
    <t>Provisions</t>
  </si>
  <si>
    <t>Imbalan kerja karyawan</t>
  </si>
  <si>
    <t>Pada bulan April 2022, Dewan Standar Akuntansi Keuangan Ikatan Akuntan Indonesia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 Agenda Decision Attributing Benefit to Periods of Service IAS 19). Grup telah menerapkan siaran pers tersebut dan dengan demikian merubah kebijakan akuntansi terkait atribusi imbalan kerja pada periode jasa dari kebijakan yang diterapkan sebelumnya. Pada tahun-tahun sebelumnya, Grup mengatribusikan imbalan berdasarkan formula imbalan program imbalan pasti berdasarkan masa kerja sejak tanggal pekerja memberikan jasa hingga usia pensiun. Mulai 2022 berdasarkan siaran pers, Grup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 bawah program tersebut.</t>
  </si>
  <si>
    <t>Employee benefits</t>
  </si>
  <si>
    <t>Laba per saham</t>
  </si>
  <si>
    <t>Laba per saham dihitung berdasarkan rata-rata tertimbang jumlah saham yang beredar selama periode yang bersangkutan. Laba per saham dihitung dengan membagi laba periode berjalan yang dapat diatribusikan kepada pemilik entitas induk dengan jumlah rata-rata tertimbang saham yang beredar selama periode berjalan, yaitu 2.753.165.000 saham.</t>
  </si>
  <si>
    <t>Earnings per share</t>
  </si>
  <si>
    <t>Dividen</t>
  </si>
  <si>
    <t>Dividen diakui sebagai pendapatan lain-lain dalam laporan laba rugi pada saat hak pembayaran telah ditetapkan, kecuali jika Grup mendapatkan keuntungan dari hasil tersebut sebagai pemulihan sebagian biaya perolehan aset keuangan, dalam hal ini, keuntungan tersebut adalah tercatat di OCI.</t>
  </si>
  <si>
    <t>Dividends</t>
  </si>
  <si>
    <t>Pelaporan segmen</t>
  </si>
  <si>
    <t>Segmen adalah komponen yang dapat dibedakan dari Grup yang terlibat baik dalam menyediakan produk-produk tertentu (segmen usaha), atau dalam menyediakan produk dalam lingkungan ekonomi tertentu (segmen geografis), yang memiliki risiko dan imbalan yang berbeda dari segmen lainnya. Pendapatan, beban, hasil, aset dan liabilitas segmen termasuk hal-hal yang dapat diatribusikan secara langsung kepada suatu segmen serta hal-hal yang dapat dialokasikan dengan dasar yang memadai untuk segmen tersebut. Segmen ditentukan sebelum saldo dan transaksi intragrup dieliminasi sebagai bagian dari proses konsolidasi.</t>
  </si>
  <si>
    <t>Segment reporting</t>
  </si>
  <si>
    <t>Instrumen keuangan derivatif</t>
  </si>
  <si>
    <t>Liabilitas keuangan diklasifikasikan, pada pengakuan awal, sebagai liabilitas keuangan yang diukur pada nilai wajar melalui laba rugi, utang dan pinjaman, utang, atau derivatif yang ditetapkan sebagai instrumen lindung nilai dalam lindung nilai yang efektif, jika sesuai. Amendemen PSAK 1: Penyajian Laporan Keuangan Tentang Klasifikasi Liabilitas sebagai Jangka Pendek atau Jangka Panjang, menentukan persyaratan untuk mengklasifikasikan suatu liabilitas sebagai jangka pendek atau jangka panjang dan menjelaskan hanya jika derivatif melekat pada liabilitas konversi tersebut adalah suatu instrumen ekuitas, maka syarat dan ketentuan dari suatu liabilitas konversi tidak akan berdampak pada klasifikasinya.</t>
  </si>
  <si>
    <t>Derivative financial instruments</t>
  </si>
  <si>
    <t>Penerapan standar akutansi baru</t>
  </si>
  <si>
    <t>Pada bulan April 2022, Dewan Standar Akuntansi Keuangan Ikatan Akuntan Indonesia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 Agenda Decision Attributing Benefit to Periods of Service IAS 19). Grup telah menerapkan siaran pers tersebut dan dengan demikian merubah kebijakan akuntansi terkait atribusi imbalan kerja pada periode jasa dari kebijakan yang diterapkan sebelumnya.</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</si>
  <si>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</si>
  <si>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</si>
  <si>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dan disertakan dalam beban-beban administrasi.</t>
  </si>
  <si>
    <t>Business combination</t>
  </si>
  <si>
    <t>Penentuan nilai wajar</t>
  </si>
  <si>
    <t>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 Dalam suatu kombinasi bisnis yang dilakukan secara bertahap, pihak pengakuisisi mengukur kembali kepentingan ekuitas yang dimiliki sebelumnya pada pihak yang diakuisisi pada nilai wajar tanggal akuisisi dan mengakui keuntungan atau kerugian yang dihasilkan melalui laba atau rugi. Imbalan kontinjensi yang dialihkan oleh pihak pengakuisisi diakui pada nilai wajar tanggal akuisisi. Bukti terbaik dari nilai wajar adalah harga yang dikuotasikan (quoted prices) dalam sebuah pasar yang aktif. Jika pasar untuk sebuah instrumen keuangan tidak aktif, entitas menetapkan nilai wajar dengan menggunakan metode penilaian. Tujuan dari penggunaan metode penilaian adalah untuk menetapkan harga transaksi yang terbentuk pada tanggal pengukuran dalam sebuah transaksi pertukaran yang wajar dengan pertimbangan bisnis normal.</t>
  </si>
  <si>
    <t>Determination of fair value</t>
  </si>
  <si>
    <t>Transaksi dan saldo dalam mata uang asing</t>
  </si>
  <si>
    <t>Risiko mata uang adalah risiko dimana nilai wajar atau arus kas masa depan dari suatu instrumen keuangan akan berfluktuasi akibat perubahan nilai tukar mata uang asing. Dampak fluktuasi nilai tukar terhadap Grup terutama berasal dari utang jangka pendek, utang jangka panjang, piutang usaha dari penjualan dalam mata uang asing dan utang usaha dari pembelian dalam mata uang asing.</t>
  </si>
  <si>
    <t>Foreign currency transactions and balances</t>
  </si>
  <si>
    <t>Giro pada Bank Indonesia dan bank lain</t>
  </si>
  <si>
    <t>Current accounts with Bank Indonesia and other banks</t>
  </si>
  <si>
    <t>Penempatan pada Bank Indonesia dan bank lain</t>
  </si>
  <si>
    <t>Aset keuangan lancar lainnya salah satunya terdiri dari deposito berjangka dengan jangka waktu lebih dari 3 (tiga) bulan tetapi tidak lebih dari 1 (satu) tahun sejak tanggal penempatan.</t>
  </si>
  <si>
    <t>Placements with Bank Indonesia and other banks</t>
  </si>
  <si>
    <t>Efek-efek</t>
  </si>
  <si>
    <t>Securities</t>
  </si>
  <si>
    <t>Short-term investment</t>
  </si>
  <si>
    <t>Grup mengakui aset hak-guna pada tanggal dimulainya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 Aset hak-guna disusutkan dengan metode garis lurus selama periode yang lebih pendek antara sewa dan estimasi masa manfaat aset.</t>
  </si>
  <si>
    <t>Properti pertambangan merupakan penyesuaian nilai wajar properti pertambangan yang diperoleh pada tanggal akuisisi dan dinyatakan sebesar harga perolehan. Properti pertambangan diamortisasi selama umur manfaat properti dengan menggunakan metode  produksi sejak tanggal akuisisi berdasarkan basis estimasi cadangan. Umur manfaat properti pertambangan yang timbul dari hak kontraktual tidak lebih lama dari masa hak kontraktual tersebut, kecuali jika hak kontraktual dapat diperbarui dengan tidak menimbulkan biaya yang signifikan. Perubahan dalam estimasi cadangan dilakukan secara prospektif, dimulai sejak awal periode terjadinya perubahan.</t>
  </si>
  <si>
    <t>Pada tanggal akuisisi, goodwill awalnya diukur pada harga perolehan yang merupakan selisih lebih nilai agregat dari imbalan yang dialihkan dan jumlah setiap KNP atas selisih jumlah dari aset teridentifikasi yang diperoleh dan liabilitas yang diambil alih. Setelah pengakuan awal, goodwill disajikan pada jumlah tercatat dikurangi akumulasi kerugian penurunan nilai. Untuk tujuan uji penurunan nilai, goodwill yang diperoleh dari suatu kombinasi bisnis, sejak tanggal akuisisi, dialokasikan kepada setiap unit penghasil kas () dari Grup yang diharapkan akan bermanfaat dari sinergi kombinasi tersebut, terlepas dari apakah aset atau liabilitas lain dari pihak yang diakuisisi dialokasikan atas UPK tersebut. Jika goodwill telah dialokasikan pada suatu UPK dan operasi tertentu dalam UPK tersebut dilepas, maka goodwill yang diasosiasikan dengan operasi yang dilepas tersebut termasuk dalam jumlah tercatat operasi tersebut ketika menentukan keuntungan atau kerugian dari pelepasan operasi. Goodwill yang dilepaskan tersebut diukur berdasarkan nilai relatif operasi yang dilepas dan porsi UPK yang ditahan. Goodwill diuji untuk penurunan nilai setiap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</si>
  <si>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t>
  </si>
  <si>
    <t>Investment in associates</t>
  </si>
  <si>
    <t>Aset takberwujud</t>
  </si>
  <si>
    <t>Aset takberwujud yang diperoleh secara terpisah diukur pada pengakuan awal sebesar biaya perolehan. Biaya perolehan aset takberwujud yang diperoleh dalam suatu kombinasi bisnis adalah nilai wajarnya pada tanggal akuisisi. Setelah pengakuan awal, aset takberwujud dicatat sebesar biaya perolehan dikurangi akumulasi amortisasi dan akumulasi kerugian penurunan nilai. Aset takberwujud yang dihasilkan secara internal, tidak termasuk biaya pengembangan yang dikapitalisasi, tidak dikapitalisasi dan pengeluaran terkait tercermin dalam laba rugi pada periode ketika pengeluaran terjadi. Masa manfaat aset takberwujud dinilai baik terbatas atau tidak terbatas.</t>
  </si>
  <si>
    <t>Intangible assets</t>
  </si>
  <si>
    <t>Beban dibayar dimuka</t>
  </si>
  <si>
    <t>Biaya dibayar di muka diamortisasi dan dibebankan pada operasi selama masa manfaatnya, dan disajikan sebagai aset lancar atau aset tidak lancar sesuai sifatnya masing-masing.</t>
  </si>
  <si>
    <t>Prepaid expenses</t>
  </si>
  <si>
    <t>Piutang dan utang asuransi</t>
  </si>
  <si>
    <t>Insurance receivables and payables</t>
  </si>
  <si>
    <t>Piutang pembiayaan konsumen</t>
  </si>
  <si>
    <t>Consumer financing receivables</t>
  </si>
  <si>
    <t>Oil and gas properties</t>
  </si>
  <si>
    <t>Pengeluaran untuk eksplorasi dan evaluasi dikapitalisasi dan diakui sebagai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terkait masih berlangsung. Aset eksplorasi dan evaluasi diuji untuk penurunan nilai bila fakta dan kondisi mengindikasikan bahwa jumlah tercatatnya mungkin melebihi jumlah terpulihkannya. Dalam keadaan tersebut, maka entitas harus mengukur, menyajikan dan mengungkapkan rugi penurunan nilai terkait sesuai dengan PSAK No. 48 (Revisi 2014),  Nilai Aset.</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</si>
  <si>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</si>
  <si>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</si>
  <si>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</si>
  <si>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</si>
  <si>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</si>
  <si>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</si>
  <si>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</si>
  <si>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</si>
  <si>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</si>
  <si>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</si>
  <si>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</si>
  <si>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</si>
  <si>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</si>
  <si>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</si>
  <si>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Grup terdiri dari modal saham dan saldo laba.</t>
  </si>
  <si>
    <t>Share capital</t>
  </si>
  <si>
    <t>Pengaturan pembayaran berbasis saham</t>
  </si>
  <si>
    <t>Share-based payment arrangement</t>
  </si>
  <si>
    <t>Biaya emisi efek ekuitas</t>
  </si>
  <si>
    <t>Biaya emisi saham disajikan sebagai pengurang terhadap  Modal Disetor - Neto pada bagian ekuitas di laporan posisi keuangan konsolidasian. Biaya emisi obligasi dan sukuk ijarah dikurangkan dari hasil penerbitan obligasi dalam laporan posisi keuangan konsolidasian sebagai diskonto dan diamortisasi menggunakan metode SBE selama jangka waktu obligasi dan sukuk ijarah. Biaya emisi obligasi wajib tukar dicatat sebagai pengurang modal.</t>
  </si>
  <si>
    <t>Stock issuance cost</t>
  </si>
  <si>
    <t>Instrumen keuangan</t>
  </si>
  <si>
    <t>Instrumen keuangan adalah setiap kontrak yang memberikan aset keuangan bagi satu entitas dan liabilitas keuangan atau ekuitas bagi entitas lain. Aset keuangan diklasifikasikan, pada pengakuan awal, yang selanjutnya diukur pada biaya perolehan diamortisasi, nilai wajar melalui penghasilan komprehensif lain (OCI), dan nilai wajar melalui laba rugi. Liabilitas keuangan diklasifikasikan, pada pengakuan awal, sebagai liabilitas keuangan yang diukur pada nilai wajar melalui laba rugi, utang dan pinjaman, utang, atau derivatif yang ditetapkan sebagai instrumen lindung nilai dalam lindung nilai yang efektif, jika sesuai. Aset keuangan dan liabilitas keuangan saling hapus dan jumlah neto dilaporkan dalam laporan posisi keuangan konsolidasian jika terdapat hak hukum yang dapat diberlakukan saat ini untuk mengimbangi jumlah yang diakui dan ada niat untuk menyelesaikan secara neto, untuk merealisasikan aset dan menyelesaikan kewajiban secara bersamaan.</t>
  </si>
  <si>
    <t>Financial instruments</t>
  </si>
  <si>
    <t>Aset tidak lancar yang diklasifikasikan sebagai dimiliki untuk dijual</t>
  </si>
  <si>
    <t>Aset tidak lancar diklasifikasikan sebagai dimiliki untuk dijual jika nilai tercatatnya akan terpulihkan terutama melalui transaksi penjualan daripada melalui pemakaian berlanjut. Aset tidak lancar yang diklasifikasikan sebagai dimiliki untuk dijual diukur pada nilai yang lebih rendah antara nilai tercatat dan nilai wajar setelah dikurangi biaya untuk menjual.</t>
  </si>
  <si>
    <t>Non-current assets classified as held for sale</t>
  </si>
  <si>
    <t>Peristiwa setelah tanggal periode pelaporan</t>
  </si>
  <si>
    <t>Peristiwa setelah akhir periode yang memberikan tambahan informasi mengenai posisi keuangan Grup pada tanggal pelaporan (peristiwa penyesuai), jika ada, dicerminkan dalam laporan keuangan konsolidasian. Peristiwa setelah akhir periode yang bukan peristiwa penyesuaian diungkapkan dalam Catatan atas laporan keuangan konsolidasian, jika material.</t>
  </si>
  <si>
    <t>Events after reporting period</t>
  </si>
  <si>
    <t>Penerapan standar akuntansi baru</t>
  </si>
  <si>
    <t>Adoption of new accounting standards</t>
  </si>
  <si>
    <t>Standar akuntansi yang telah disahkan namun belum berlaku efektif</t>
  </si>
  <si>
    <t>Amendemen PSAK 16: Aset Tetap - Hasil sebelum Penggunaan yang Diintensikan,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Amendemen PSAK 1: Penyajian Laporan Keuangan Tentang Klasifikasi Liabilitas sebagai Jangka Pendek atau Jangka Panjang, Amendemen ini menentukan persyaratan untuk mengklasifikasikan suatu liabilitas sebagai jangka pendek atau jangka panjang. Amendemen PSAK 1: Penyajian laporan keuangan tentang Pengungkapan Kebijakan Akuntansi,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entitas dengan persyaratan untuk mengungkapkan kebijakan akuntansi  entitas dan menambahkan panduan tentang bagaimana entitas menerapkan konsep materialitas dalam membuat keputusan tentang pengungkapan kebijakan akuntansi. Amendemen PSAK 25: Kebijakan Akuntansi, Perubahan Estimasi Akuntansi, dan Kesalahan terkait Definisi Estimasi Akuntansi, Amendemen tersebut memperkenalkan definisi  akuntansi dan mengklarifikasi perbedaan antara perubahan estimasi akuntansi dan perubahan kebijakan akuntansi dan koreksi kesalahan. Amendemen tersebut juga mengklarifikasi bagaimana entitas menggunakan teknik pengukuran dan input untuk mengembangkan estimasi akuntansi. Amendemen PSAK 46: Pajak Penghasilan tentang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Amendemen PSAK 1: Liabilitas Jangka Panjang dengan Kovenan, Amendemen ini mengklarifikasi bahwa hanya kovenan yang harus dipatuhi entitas pada atau sebelum tanggal pelaporan yang akan memengaruhi klasifilasi liabilitas sebagai lancar atau tidak lancar.</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</si>
  <si>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</si>
  <si>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</si>
  <si>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</si>
  <si>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</si>
  <si>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</si>
  <si>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</si>
  <si>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</si>
  <si>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</si>
  <si>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</si>
  <si>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</si>
  <si>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</si>
  <si>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</si>
  <si>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</si>
  <si>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</si>
  <si>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</si>
  <si>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</si>
  <si>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</si>
  <si>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</si>
  <si>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</si>
  <si>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</si>
  <si>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</si>
  <si>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</si>
  <si>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</si>
  <si>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</si>
  <si>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</si>
  <si>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</si>
  <si>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</si>
  <si>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</si>
  <si>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</si>
  <si>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</si>
  <si>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</si>
  <si>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</si>
  <si>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</si>
  <si>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</si>
  <si>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</si>
  <si>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</si>
  <si>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</si>
  <si>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</si>
  <si>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</si>
  <si>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</si>
  <si>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</si>
  <si>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</si>
  <si>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</si>
  <si>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</si>
  <si>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</si>
  <si>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</si>
  <si>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</si>
  <si>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</si>
  <si>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</si>
  <si>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</si>
  <si>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</si>
  <si>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</si>
  <si>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</si>
  <si>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</si>
  <si>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</si>
  <si>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</si>
  <si>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</si>
  <si>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</si>
  <si>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</si>
  <si>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</si>
  <si>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</si>
  <si>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</si>
  <si>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</si>
  <si>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</si>
  <si>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</si>
  <si>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</si>
  <si>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</si>
  <si>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</si>
  <si>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</si>
  <si>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</si>
  <si>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</si>
  <si>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</si>
  <si>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</si>
  <si>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</si>
  <si>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</si>
  <si>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</si>
  <si>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</si>
  <si>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</si>
  <si>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</si>
  <si>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</si>
  <si>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</si>
  <si>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</si>
  <si>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</si>
  <si>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</si>
  <si>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</si>
  <si>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</si>
  <si>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</si>
  <si>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</si>
  <si>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</si>
  <si>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</si>
  <si>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</si>
  <si>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</si>
  <si>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</si>
  <si>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</si>
  <si>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</si>
  <si>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dinyatakan sebesar biaya perolehan dikurangi akumulasi penyusutan (kecuali tanah yang tidak disusutkan) dan rugi penurunan nilai, jika ada. Biaya perolehan termasuk biaya penggantian bagian aset tetap saat biaya tersebut terjadi, jika memenuhi kriteria pengakuan. Selanjutnya, pada saat inspeksi yang signifikan dilakukan, biaya inspeksi itu diakui ke dalam nilai tercatat aset tetap sebagai suatu penggantian jika memenuhi kriteria pengakuan. Semua biaya pemeliharaan dan perbaikan yang tidak memenuhi kriteria pengakuan diakui dalam laporan laba rugi dan penghasilan komprehensif lain pada saat terjadinya. Penyusutan dimulai ketika aset tetap telah siap digunakan sesuai dengan yang diharapkan yang dihitung menggunakan metode garis lurus. Aset dalam penyelesaian dinyatakan sebesar biaya perolehan dan disajikan sebagai bagian dari  Tetap dalam laporan posisi keuangan konsolidasian. Akumulasi biaya perolehan untuk aset dalam penyelesaian akan dipindahkan ke masing-masing aset tetap yang bersangkutan pada saat aset tersebut selesai dikerjakan dan siap digunakan sesuai dengan tujuannya.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laba rugi pada tahun aset tersebut dihentikan pengakuannya. Pada setiap akhir tahun buku, nilai residu, umur manfaat dan metode penyusutan ditelaah, dan jika sesuai dengan keadaan, disesuaikan secara prospektif. Tanah dinyatakan sebesar biaya perolehan dan tidak disusutkan. Biaya pengurusan legal hak atas tanah ketika tanah diperoleh pertama kali diakui sebagai bagian dari biaya perolehan tanah. Biaya pengurusan atas perpanjangan atau pembaruan legal hak atas tanah diakui sebagai bagian dari akun  Tidak Lancar Lainnya - Neto dalam laporan posisi keuangan konsolidasian dan diamortisasi sepanjang mana yang lebih pendek antara umur hukum hak dan umur ekonomis tanah.</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</si>
  <si>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</si>
  <si>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</si>
  <si>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</si>
  <si>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</si>
  <si>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</si>
  <si>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</si>
  <si>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</si>
  <si>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</si>
  <si>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</si>
  <si>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</si>
  <si>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</si>
  <si>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</si>
  <si>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</si>
  <si>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</si>
  <si>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</si>
  <si>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</si>
  <si>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</si>
  <si>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Borneo Indobara</t>
  </si>
  <si>
    <t>Related party 1</t>
  </si>
  <si>
    <t>Pihak berelasi 2</t>
  </si>
  <si>
    <t>PT Multi Harapan Utama</t>
  </si>
  <si>
    <t>Related party 2</t>
  </si>
  <si>
    <t>Pihak berelasi 3</t>
  </si>
  <si>
    <t>PT Trakindo Utama</t>
  </si>
  <si>
    <t>Related party 3</t>
  </si>
  <si>
    <t>Pihak berelasi 4</t>
  </si>
  <si>
    <t>PT Mifa Bersaudara</t>
  </si>
  <si>
    <t>Related party 4</t>
  </si>
  <si>
    <t>Pihak berelasi 5</t>
  </si>
  <si>
    <t>PT Bungo Bara Utama</t>
  </si>
  <si>
    <t>Related party 5</t>
  </si>
  <si>
    <t>Pihak berelasi 6</t>
  </si>
  <si>
    <t>PT Bungo Bara Makmur</t>
  </si>
  <si>
    <t>Related party 6</t>
  </si>
  <si>
    <t>Pihak berelasi 7</t>
  </si>
  <si>
    <t>PT Bara Energi Lestari</t>
  </si>
  <si>
    <t>Related party 7</t>
  </si>
  <si>
    <t>Pihak berelasi 8</t>
  </si>
  <si>
    <t>PT Kuansing Inti Makmur</t>
  </si>
  <si>
    <t>Related party 8</t>
  </si>
  <si>
    <t>Pihak berelasi 9</t>
  </si>
  <si>
    <t>PT Chakra Jawara</t>
  </si>
  <si>
    <t>Related party 9</t>
  </si>
  <si>
    <t>Pihak berelasi 10</t>
  </si>
  <si>
    <t>PT Sumberdaya Sewatama</t>
  </si>
  <si>
    <t>Related party 10</t>
  </si>
  <si>
    <t>Pihak berelasi lainnya</t>
  </si>
  <si>
    <t>Lainnya</t>
  </si>
  <si>
    <t>Other related parties</t>
  </si>
  <si>
    <t>Lainny</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</si>
  <si>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</si>
  <si>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</si>
  <si>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</si>
  <si>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</si>
  <si>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</si>
  <si>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</si>
  <si>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</si>
  <si>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</si>
  <si>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</si>
  <si>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</si>
  <si>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</si>
  <si>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</si>
  <si>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</si>
  <si>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</si>
  <si>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</si>
  <si>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</si>
  <si>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</si>
  <si>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</si>
  <si>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</si>
  <si>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</si>
  <si>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</si>
  <si>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</si>
  <si>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</si>
  <si>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</si>
  <si>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</si>
  <si>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</si>
  <si>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</si>
  <si>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</si>
  <si>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</si>
  <si>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</si>
  <si>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</si>
  <si>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</si>
  <si>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</si>
  <si>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</si>
  <si>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Kontraktor tambang</t>
  </si>
  <si>
    <t>Service revenue 1</t>
  </si>
  <si>
    <t>Pendapatan dari jasa 2</t>
  </si>
  <si>
    <t>Logistik dan sewa kapal</t>
  </si>
  <si>
    <t>Service revenue 2</t>
  </si>
  <si>
    <t>Pendapatan dari jasa 3</t>
  </si>
  <si>
    <t>Divisi Site Services () dan Repabrikasi</t>
  </si>
  <si>
    <t>Service revenue 3</t>
  </si>
  <si>
    <t>Pendapatan dari jasa 4</t>
  </si>
  <si>
    <t>Sewa mesin pembangkit tenaga listrik</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</si>
  <si>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</si>
  <si>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</si>
  <si>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</si>
  <si>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</si>
  <si>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</si>
  <si>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</si>
  <si>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</si>
  <si>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</si>
  <si>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</si>
  <si>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</si>
  <si>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</si>
  <si>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</si>
  <si>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</si>
  <si>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</si>
  <si>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</si>
  <si>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</si>
  <si>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</si>
  <si>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</si>
  <si>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Tambang batubara</t>
  </si>
  <si>
    <t>Product revenue 1</t>
  </si>
  <si>
    <t>Pendapatan dari produk 2</t>
  </si>
  <si>
    <t>Pabrikasi</t>
  </si>
  <si>
    <t>Product revenue 2</t>
  </si>
  <si>
    <t>Pendapatan dari produk 3</t>
  </si>
  <si>
    <t>Perdagangan bahan bakar</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</si>
  <si>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</si>
  <si>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</si>
  <si>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</si>
  <si>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</si>
  <si>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</si>
  <si>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</si>
  <si>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</si>
  <si>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</si>
  <si>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</si>
  <si>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</si>
  <si>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</si>
  <si>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</si>
  <si>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</si>
  <si>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</si>
  <si>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</si>
  <si>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</si>
  <si>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</si>
  <si>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</si>
  <si>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</si>
  <si>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</si>
  <si>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</si>
  <si>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</si>
  <si>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</si>
  <si>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</si>
  <si>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</si>
  <si>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</si>
  <si>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</si>
  <si>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</si>
  <si>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</si>
  <si>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</si>
  <si>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</si>
  <si>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</si>
  <si>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</si>
  <si>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</si>
  <si>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</si>
  <si>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</si>
  <si>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</si>
  <si>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</si>
  <si>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</si>
  <si>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</si>
  <si>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</si>
  <si>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</si>
  <si>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</si>
  <si>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</si>
  <si>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</si>
  <si>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</si>
  <si>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</si>
  <si>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</si>
  <si>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</si>
  <si>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</si>
  <si>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</si>
  <si>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</si>
  <si>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</si>
  <si>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</si>
  <si>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</si>
  <si>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</si>
  <si>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</si>
  <si>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</si>
  <si>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</si>
  <si>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</si>
  <si>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</si>
  <si>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</si>
  <si>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</si>
  <si>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</si>
  <si>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</si>
  <si>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</si>
  <si>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</si>
  <si>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</si>
  <si>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</si>
  <si>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</si>
  <si>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</si>
  <si>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</si>
  <si>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</si>
  <si>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</si>
  <si>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</si>
  <si>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</si>
  <si>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</si>
  <si>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</si>
  <si>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</si>
  <si>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</si>
  <si>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</si>
  <si>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</si>
  <si>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</si>
  <si>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</si>
  <si>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</si>
  <si>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</si>
  <si>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</si>
  <si>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</si>
  <si>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</si>
  <si>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</si>
  <si>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</si>
  <si>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</si>
  <si>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</si>
  <si>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</si>
  <si>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</si>
  <si>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</si>
  <si>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</si>
  <si>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</si>
  <si>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</si>
  <si>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</si>
  <si>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</si>
  <si>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</si>
  <si>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</si>
  <si>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</si>
  <si>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</si>
  <si>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</si>
  <si>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</si>
  <si>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</si>
  <si>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</si>
  <si>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</si>
  <si>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</si>
  <si>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</si>
  <si>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</si>
  <si>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</si>
  <si>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</si>
  <si>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</si>
  <si>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</si>
  <si>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</si>
  <si>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</si>
  <si>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</si>
  <si>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</si>
  <si>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</si>
  <si>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</si>
  <si>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</si>
  <si>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</si>
  <si>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</si>
  <si>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</si>
  <si>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</si>
  <si>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</si>
  <si>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</si>
  <si>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</si>
  <si>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</si>
  <si>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</si>
  <si>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</si>
  <si>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</si>
  <si>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</si>
  <si>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</si>
  <si>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</si>
  <si>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</si>
  <si>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</si>
  <si>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</si>
  <si>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</si>
  <si>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</si>
  <si>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</si>
  <si>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</si>
  <si>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</si>
  <si>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</si>
  <si>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</si>
  <si>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</si>
  <si>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</si>
  <si>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</si>
  <si>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</si>
  <si>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</si>
  <si>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</si>
  <si>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</si>
  <si>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</si>
  <si>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</si>
  <si>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</si>
  <si>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</si>
  <si>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</si>
  <si>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</si>
  <si>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</si>
  <si>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</si>
  <si>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</si>
  <si>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</si>
  <si>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</si>
  <si>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</si>
  <si>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</si>
  <si>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</si>
  <si>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</si>
  <si>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</si>
  <si>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</si>
  <si>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</si>
  <si>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</si>
  <si>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</si>
  <si>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</si>
  <si>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</si>
  <si>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</si>
  <si>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</si>
  <si>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</si>
  <si>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</si>
  <si>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</si>
  <si>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</si>
  <si>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</si>
  <si>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</si>
  <si>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</si>
  <si>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</si>
  <si>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</si>
  <si>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</si>
  <si>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</si>
  <si>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</si>
  <si>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</si>
  <si>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</si>
  <si>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</si>
  <si>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</si>
  <si>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</si>
  <si>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</si>
  <si>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</si>
  <si>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</si>
  <si>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</si>
  <si>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</si>
  <si>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Binuang Mitra Bersama Blok Dua</t>
  </si>
  <si>
    <t>Rank 1, counterparty</t>
  </si>
  <si>
    <t>PT Energi Batubara Lestari</t>
  </si>
  <si>
    <t>Rank 2, counterparty</t>
  </si>
  <si>
    <t>PT Dizamatra Powerindo</t>
  </si>
  <si>
    <t>Rank 3, counterparty</t>
  </si>
  <si>
    <t>PT Amman Mineral Nusa Tenggara</t>
  </si>
  <si>
    <t>Rank 4, counterparty</t>
  </si>
  <si>
    <t>PT Berkat Murah Rejeki</t>
  </si>
  <si>
    <t>Rank 5, counterparty</t>
  </si>
  <si>
    <t>PT Bangun Olahsarana Sukses</t>
  </si>
  <si>
    <t>Rank 6, counterparty</t>
  </si>
  <si>
    <t>Fuzhou Xindian Fuel Co., Ltd</t>
  </si>
  <si>
    <t>Rank 7, counterparty</t>
  </si>
  <si>
    <t>PT Mutiara Tanjung Lestari</t>
  </si>
  <si>
    <t>Rank 8, counterparty</t>
  </si>
  <si>
    <t>PT Berkat Nusantara Indah</t>
  </si>
  <si>
    <t>Rank 9, counterparty</t>
  </si>
  <si>
    <t>PT Bukit Makmur Mandiri Utama</t>
  </si>
  <si>
    <t>Rank 10, counterparty</t>
  </si>
  <si>
    <t>Pihak lainnya</t>
  </si>
  <si>
    <t>Others, counterparty</t>
  </si>
  <si>
    <t>Rincian pihak</t>
  </si>
  <si>
    <t>List of counterparty</t>
  </si>
  <si>
    <t>PT Chitra Paratama</t>
  </si>
  <si>
    <t>PT Tri Swardana Utama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</si>
  <si>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</si>
  <si>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</si>
  <si>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</si>
  <si>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</si>
  <si>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</si>
  <si>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</si>
  <si>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</si>
  <si>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</si>
  <si>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</si>
  <si>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</si>
  <si>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</si>
  <si>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</si>
  <si>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</si>
  <si>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</si>
  <si>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</si>
  <si>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</si>
  <si>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</si>
  <si>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</si>
  <si>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</si>
  <si>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</si>
  <si>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</si>
  <si>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</si>
  <si>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</si>
  <si>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</si>
  <si>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</si>
  <si>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</si>
  <si>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</si>
  <si>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</si>
  <si>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</si>
  <si>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</si>
  <si>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</si>
  <si>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</si>
  <si>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</si>
  <si>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</si>
  <si>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</si>
  <si>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</si>
  <si>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</si>
  <si>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</si>
  <si>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</si>
  <si>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</si>
  <si>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</si>
  <si>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</si>
  <si>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</si>
  <si>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</si>
  <si>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</si>
  <si>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</si>
  <si>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</si>
  <si>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</si>
  <si>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</si>
  <si>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</si>
  <si>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</si>
  <si>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</si>
  <si>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</si>
  <si>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</si>
  <si>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</si>
  <si>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</si>
  <si>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</si>
  <si>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</si>
  <si>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</si>
  <si>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</si>
  <si>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</si>
  <si>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</si>
  <si>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</si>
  <si>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</si>
  <si>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</si>
  <si>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</si>
  <si>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</si>
  <si>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</si>
  <si>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</si>
  <si>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</si>
  <si>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</si>
  <si>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</si>
  <si>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</si>
  <si>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</si>
  <si>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</si>
  <si>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</si>
  <si>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</si>
  <si>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</si>
  <si>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</si>
  <si>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</si>
  <si>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</si>
  <si>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</si>
  <si>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</si>
  <si>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</si>
  <si>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</si>
  <si>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</si>
  <si>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</si>
  <si>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</si>
  <si>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</si>
  <si>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</si>
  <si>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</si>
  <si>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</si>
  <si>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</si>
  <si>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</si>
  <si>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</si>
  <si>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</si>
  <si>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</si>
  <si>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</si>
  <si>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</si>
  <si>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</si>
  <si>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</si>
  <si>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</si>
  <si>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</si>
  <si>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</si>
  <si>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</si>
  <si>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</si>
  <si>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</si>
  <si>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</si>
  <si>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</si>
  <si>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</si>
  <si>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</si>
  <si>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</si>
  <si>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</si>
  <si>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</si>
  <si>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</si>
  <si>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</si>
  <si>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</si>
  <si>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</si>
  <si>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</si>
  <si>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</si>
  <si>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</si>
  <si>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</si>
  <si>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</si>
  <si>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</si>
  <si>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</si>
  <si>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</si>
  <si>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</si>
  <si>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</si>
  <si>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dinyatakan sebesar nilai yang lebih rendah antara biaya perolehan dengan nilai realisasi neto. Biaya perolehan ditentukan dengan metode rata-rata tertimbang. Biaya yang dikeluarkan untuk setiap produk agar berada pada lokasi dan kondisi siap untuk dijual dicatat sebagai berikut: Bahan baku, suku cadang dan bahan pembantu: harga pembelian; Barang jadi dan persediaan dalam proses: biaya bahan baku dan tenaga kerja langsung dan bagian proporsional dari beban overhead berdasarkan kapasitas operasi normal, namun tidak termasuk biaya pinjaman. Nilai realisasi neto persediaan adalah estimasi harga jual dalam kegiatan usaha biasa, dikurangi estimasi biaya penyelesaian dan estimasi biaya yang diperlukan untuk membuat penjualan.</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</si>
  <si>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</si>
  <si>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</si>
  <si>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</si>
  <si>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</si>
  <si>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</si>
  <si>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</si>
  <si>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</si>
  <si>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</si>
  <si>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</si>
  <si>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</si>
  <si>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</si>
  <si>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</si>
  <si>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</si>
  <si>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</si>
  <si>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</si>
  <si>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</si>
  <si>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</si>
  <si>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Senior Notes ABM Investama</t>
  </si>
  <si>
    <t>2026-08-05</t>
  </si>
  <si>
    <t>Fixed</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</si>
  <si>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</si>
  <si>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</si>
  <si>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</si>
  <si>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</si>
  <si>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</si>
  <si>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</si>
  <si>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</si>
  <si>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</si>
  <si>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</si>
  <si>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</si>
  <si>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</si>
  <si>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</si>
  <si>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</si>
  <si>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</si>
  <si>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</si>
  <si>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</si>
  <si>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</si>
  <si>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</si>
  <si>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</si>
  <si>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</si>
  <si>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</si>
  <si>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</si>
  <si>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</si>
  <si>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</si>
  <si>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</si>
  <si>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</si>
  <si>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</si>
  <si>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</si>
  <si>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</si>
  <si>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</si>
  <si>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</si>
  <si>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</si>
  <si>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</si>
  <si>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</si>
  <si>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</si>
  <si>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</si>
  <si>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Pertamina Patra Niaga</t>
  </si>
  <si>
    <t>PT AKR Corporindo Tbk</t>
  </si>
  <si>
    <t>PT Karya Pacific Shipping</t>
  </si>
  <si>
    <t>PT Bagong Dekaka Makmur</t>
  </si>
  <si>
    <t>PT Sefas Pelindotama</t>
  </si>
  <si>
    <t>Palfinger Asia Pacific Pte, Ltd</t>
  </si>
  <si>
    <t>PT Hexindo Adiperkasa Tbk</t>
  </si>
  <si>
    <t>PT. Aviako Sepinggan</t>
  </si>
  <si>
    <t>PT. Multi Trading Pratama</t>
  </si>
  <si>
    <t>PT. Sejahtera Tridaya Prima</t>
  </si>
  <si>
    <t>PT Tiara Marga Trakindo</t>
  </si>
  <si>
    <t>PT Mitra Solusi Telematika</t>
  </si>
  <si>
    <t>PT Nagata Bisma Shakti</t>
  </si>
  <si>
    <t>Halcon Primo Logistics Pte. Ltd.,</t>
  </si>
  <si>
    <t>PT Mahadana Dasha Utama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</si>
  <si>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</si>
  <si>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</si>
  <si>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</si>
  <si>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</si>
  <si>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</si>
  <si>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</si>
  <si>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</si>
  <si>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</si>
  <si>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</si>
  <si>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</si>
  <si>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</si>
  <si>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</si>
  <si>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</si>
  <si>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</si>
  <si>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</si>
  <si>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</si>
  <si>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</si>
  <si>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</si>
  <si>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</si>
  <si>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</si>
  <si>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</si>
  <si>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</si>
  <si>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</si>
  <si>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</si>
  <si>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</si>
  <si>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</si>
  <si>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</si>
  <si>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</si>
  <si>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</si>
  <si>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</si>
  <si>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</si>
  <si>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</si>
  <si>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</si>
  <si>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</si>
  <si>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</si>
  <si>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</si>
  <si>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</si>
  <si>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</si>
  <si>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</si>
  <si>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</si>
  <si>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</si>
  <si>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</si>
  <si>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</si>
  <si>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</si>
  <si>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</si>
  <si>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</si>
  <si>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</si>
  <si>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</si>
  <si>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</si>
  <si>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</si>
  <si>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</si>
  <si>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</si>
  <si>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</si>
  <si>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</si>
  <si>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</si>
  <si>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</si>
  <si>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</si>
  <si>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</si>
  <si>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</si>
  <si>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</si>
  <si>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</si>
  <si>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</si>
  <si>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</si>
  <si>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</si>
  <si>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</si>
  <si>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</si>
  <si>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</si>
  <si>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</si>
  <si>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</si>
  <si>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</si>
  <si>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</si>
  <si>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beban pokok pendapatan yang dapat diatribusikan ke setiap lini bisnis setelah eliminasi. Untuk tahun yang berakhir pada tanggal 31 Maret 2024 dan 31 Desember 2023, tidak ada transaksi dari satu pemasok yang jumlah pembelian kumulatifnya melebihi 10% dari pendapatan dari kontrak dengan pelanggan.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</si>
  <si>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</si>
  <si>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</si>
  <si>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</si>
  <si>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</si>
  <si>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</si>
  <si>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</si>
  <si>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</si>
  <si>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</si>
  <si>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</si>
  <si>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</si>
  <si>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</si>
  <si>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</si>
  <si>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</si>
  <si>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</si>
  <si>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</si>
  <si>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</si>
  <si>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</si>
  <si>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</si>
  <si>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</si>
  <si>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</si>
  <si>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</si>
  <si>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</si>
  <si>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</si>
  <si>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</si>
  <si>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</si>
  <si>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</si>
  <si>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</si>
  <si>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</si>
  <si>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</si>
  <si>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</si>
  <si>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</si>
  <si>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</si>
  <si>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</si>
  <si>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</si>
  <si>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</si>
  <si>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</si>
  <si>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</si>
  <si>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</si>
  <si>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</si>
  <si>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</si>
  <si>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</si>
  <si>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</si>
  <si>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Liabilitas keuangan Grup meliputi utang bank jangka pendek, utang usaha, utang non-usaha, beban akrual, liabilitas imbalan kerja jangka pendek, utang obligasi, utang bank jangka panjang, liabilitas sewa, dan utang lain-lain jangka panjang - pihak ketiga.</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</si>
  <si>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</si>
  <si>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</si>
  <si>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</si>
  <si>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</si>
  <si>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</si>
  <si>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2028-05-24</t>
  </si>
  <si>
    <t>TERM SOFR 3M+margin</t>
  </si>
  <si>
    <t>Floating</t>
  </si>
  <si>
    <t>2028-12-23</t>
  </si>
  <si>
    <t>JIBOR 3M+margin</t>
  </si>
  <si>
    <t>2027-12-31</t>
  </si>
  <si>
    <t>TERM SOFR+margin</t>
  </si>
  <si>
    <t>2024-05-10</t>
  </si>
  <si>
    <t>TERM SOFR 1month+margin</t>
  </si>
  <si>
    <t>2028-01-30</t>
  </si>
  <si>
    <t>2028-02-24</t>
  </si>
  <si>
    <t>JIBOR 1M+margin</t>
  </si>
  <si>
    <t>2025-12-23</t>
  </si>
  <si>
    <t>TERM SOFR 3M+CAS+margin</t>
  </si>
  <si>
    <t>2027-03-25</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</si>
  <si>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</si>
  <si>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</si>
  <si>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</si>
  <si>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</si>
  <si>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</si>
  <si>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</si>
  <si>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</si>
  <si>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</si>
  <si>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</si>
  <si>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</si>
  <si>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</si>
  <si>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</si>
  <si>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2029-03-14</t>
  </si>
  <si>
    <t>JIBOR 3M + 1.57%</t>
  </si>
  <si>
    <t>TERM SOFR 3M +1.75%</t>
  </si>
  <si>
    <t>2024-04-24</t>
  </si>
  <si>
    <t>TERM SOFR 3M+CASmargin+margin</t>
  </si>
  <si>
    <t>2024-12-15</t>
  </si>
  <si>
    <t>RWCF :JIBOR 1M+margin  TPF : JIBOR 1M+margin</t>
  </si>
  <si>
    <t>2024-12-21</t>
  </si>
  <si>
    <t>determined at drawdown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</si>
</sst>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4">
    <xf numFmtId="0" fontId="0" fillId="0" borderId="0">
      <alignment vertical="center"/>
    </xf>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18">
    <xf numFmtId="0" fontId="0" fillId="0" borderId="0" xfId="0">
      <alignment vertical="center"/>
    </xf>
    <xf numFmtId="0" fontId="34" fillId="0" borderId="0" xfId="0" applyFont="1" applyAlignment="1">
      <alignment horizontal="left" vertical="top"/>
    </xf>
    <xf numFmtId="0" fontId="35" fillId="0" borderId="0" xfId="0" applyFont="1" applyAlignment="1">
      <alignment horizontal="left" vertical="center"/>
    </xf>
    <xf numFmtId="0" fontId="35" fillId="0" borderId="0" xfId="0" applyFont="1">
      <alignment vertical="center"/>
    </xf>
    <xf numFmtId="0" fontId="36" fillId="0" borderId="1" xfId="0" applyFont="1" applyBorder="1" applyAlignment="1">
      <alignment horizontal="left" vertical="top"/>
    </xf>
    <xf numFmtId="0" fontId="35" fillId="0" borderId="1" xfId="0" applyFont="1" applyBorder="1" applyAlignment="1">
      <alignment horizontal="left" vertical="top" wrapText="1"/>
    </xf>
    <xf numFmtId="0" fontId="37" fillId="0" borderId="1" xfId="0" applyFont="1" applyBorder="1" applyAlignment="1">
      <alignment horizontal="left" vertical="top" wrapText="1" indent="1"/>
    </xf>
    <xf numFmtId="0" fontId="37" fillId="0" borderId="1" xfId="0" applyFont="1" applyBorder="1" applyAlignment="1">
      <alignment horizontal="left" vertical="top" wrapText="1" indent="2"/>
    </xf>
    <xf numFmtId="0" fontId="36" fillId="0" borderId="1" xfId="0" applyFont="1" applyBorder="1" applyAlignment="1">
      <alignment horizontal="left" vertical="top" wrapText="1"/>
    </xf>
    <xf numFmtId="164" fontId="35" fillId="0" borderId="1" xfId="0" applyNumberFormat="1" applyFont="1" applyBorder="1" applyAlignment="1">
      <alignment horizontal="left" vertical="top" wrapText="1"/>
    </xf>
    <xf numFmtId="0" fontId="37" fillId="0" borderId="1" xfId="0" applyFont="1" applyBorder="1" applyAlignment="1">
      <alignment horizontal="left" vertical="top" wrapText="1" indent="3"/>
    </xf>
    <xf numFmtId="49" fontId="35" fillId="2" borderId="2" xfId="0" applyNumberFormat="1" applyFont="1" applyFill="1" applyBorder="1" applyAlignment="1">
      <alignment horizontal="center" vertical="center"/>
    </xf>
    <xf numFmtId="49" fontId="35" fillId="0" borderId="2" xfId="0" applyNumberFormat="1" applyFont="1" applyBorder="1" applyProtection="1">
      <alignment vertical="center"/>
      <protection locked="0"/>
    </xf>
    <xf numFmtId="0" fontId="35" fillId="0" borderId="0" xfId="0" applyFont="1" applyProtection="1">
      <alignment vertical="center"/>
      <protection locked="0"/>
    </xf>
    <xf numFmtId="0" fontId="38" fillId="0" borderId="0" xfId="1" applyFont="1" applyAlignment="1">
      <alignment horizontal="left" vertical="top"/>
    </xf>
    <xf numFmtId="0" fontId="33" fillId="0" borderId="0" xfId="1"/>
    <xf numFmtId="0" fontId="38" fillId="0" borderId="0" xfId="1" applyFont="1" applyAlignment="1">
      <alignment horizontal="left" vertical="top" wrapText="1"/>
    </xf>
    <xf numFmtId="0" fontId="39" fillId="0" borderId="0" xfId="1" applyFont="1" applyAlignment="1">
      <alignment wrapText="1"/>
    </xf>
    <xf numFmtId="0" fontId="40" fillId="3" borderId="0" xfId="1" applyFont="1" applyFill="1" applyAlignment="1">
      <alignment horizontal="center" wrapText="1"/>
    </xf>
    <xf numFmtId="0" fontId="41" fillId="0" borderId="3" xfId="1" applyFont="1" applyBorder="1" applyAlignment="1">
      <alignment horizontal="left" vertical="top" wrapText="1"/>
    </xf>
    <xf numFmtId="0" fontId="39" fillId="4" borderId="4" xfId="1" applyFont="1" applyFill="1" applyBorder="1" applyAlignment="1">
      <alignment horizontal="center" vertical="top" wrapText="1"/>
    </xf>
    <xf numFmtId="0" fontId="41" fillId="0" borderId="3" xfId="1" applyFont="1" applyBorder="1" applyAlignment="1">
      <alignment horizontal="right" vertical="top" wrapText="1"/>
    </xf>
    <xf numFmtId="0" fontId="41" fillId="0" borderId="3" xfId="1" applyFont="1" applyBorder="1" applyAlignment="1">
      <alignment horizontal="left" vertical="top" wrapText="1" indent="1"/>
    </xf>
    <xf numFmtId="0" fontId="42" fillId="5" borderId="4" xfId="1" applyFont="1" applyFill="1" applyBorder="1" applyAlignment="1" applyProtection="1">
      <alignment horizontal="center" vertical="top" wrapText="1"/>
      <protection locked="0"/>
    </xf>
    <xf numFmtId="165" fontId="42" fillId="5" borderId="4" xfId="1" applyNumberFormat="1" applyFont="1" applyFill="1" applyBorder="1" applyAlignment="1" applyProtection="1">
      <alignment horizontal="center" vertical="top" wrapText="1"/>
      <protection locked="0"/>
    </xf>
    <xf numFmtId="0" fontId="38" fillId="0" borderId="0" xfId="2" applyFont="1" applyAlignment="1">
      <alignment horizontal="left" vertical="top"/>
    </xf>
    <xf numFmtId="0" fontId="32" fillId="0" borderId="0" xfId="2"/>
    <xf numFmtId="0" fontId="39" fillId="0" borderId="0" xfId="2" applyFont="1" applyAlignment="1">
      <alignment wrapText="1"/>
    </xf>
    <xf numFmtId="0" fontId="40" fillId="3" borderId="0" xfId="2" applyFont="1" applyFill="1" applyAlignment="1">
      <alignment horizontal="center" wrapText="1"/>
    </xf>
    <xf numFmtId="0" fontId="41" fillId="0" borderId="3" xfId="2" applyFont="1" applyBorder="1" applyAlignment="1">
      <alignment horizontal="left" vertical="top" wrapText="1"/>
    </xf>
    <xf numFmtId="0" fontId="39" fillId="4" borderId="4" xfId="2" applyFont="1" applyFill="1" applyBorder="1" applyAlignment="1">
      <alignment horizontal="center" vertical="top" wrapText="1"/>
    </xf>
    <xf numFmtId="0" fontId="41" fillId="0" borderId="3" xfId="2" applyFont="1" applyBorder="1" applyAlignment="1">
      <alignment horizontal="right" vertical="top" wrapText="1"/>
    </xf>
    <xf numFmtId="0" fontId="41" fillId="0" borderId="3" xfId="2" applyFont="1" applyBorder="1" applyAlignment="1">
      <alignment horizontal="left" vertical="top" wrapText="1" indent="1"/>
    </xf>
    <xf numFmtId="0" fontId="41" fillId="0" borderId="3" xfId="2" applyFont="1" applyBorder="1" applyAlignment="1">
      <alignment horizontal="left" vertical="top" wrapText="1" indent="3"/>
    </xf>
    <xf numFmtId="0" fontId="41" fillId="0" borderId="3" xfId="2" applyFont="1" applyBorder="1" applyAlignment="1">
      <alignment horizontal="left" vertical="top" wrapText="1" indent="4"/>
    </xf>
    <xf numFmtId="166" fontId="42" fillId="5" borderId="4" xfId="2" applyNumberFormat="1" applyFont="1" applyFill="1" applyBorder="1" applyAlignment="1" applyProtection="1">
      <alignment horizontal="center" vertical="top" wrapText="1"/>
      <protection locked="0"/>
    </xf>
    <xf numFmtId="0" fontId="41" fillId="0" borderId="3" xfId="2" applyFont="1" applyBorder="1" applyAlignment="1">
      <alignment horizontal="left" vertical="top" wrapText="1" indent="6"/>
    </xf>
    <xf numFmtId="0" fontId="41" fillId="0" borderId="3" xfId="2" applyFont="1" applyBorder="1" applyAlignment="1">
      <alignment horizontal="left" vertical="top" wrapText="1" indent="7"/>
    </xf>
    <xf numFmtId="167" fontId="42" fillId="6" borderId="4" xfId="2" applyNumberFormat="1" applyFont="1" applyFill="1" applyBorder="1" applyAlignment="1" applyProtection="1">
      <alignment horizontal="center" vertical="top" wrapText="1"/>
      <protection locked="0"/>
    </xf>
    <xf numFmtId="0" fontId="31" fillId="0" borderId="0" xfId="3"/>
    <xf numFmtId="0" fontId="39" fillId="0" borderId="0" xfId="3" applyFont="1" applyAlignment="1">
      <alignment wrapText="1"/>
    </xf>
    <xf numFmtId="0" fontId="40" fillId="3" borderId="0" xfId="3" applyFont="1" applyFill="1" applyAlignment="1">
      <alignment horizontal="center" wrapText="1"/>
    </xf>
    <xf numFmtId="0" fontId="41" fillId="0" borderId="3" xfId="3" applyFont="1" applyBorder="1" applyAlignment="1">
      <alignment horizontal="left" vertical="top" wrapText="1"/>
    </xf>
    <xf numFmtId="0" fontId="39" fillId="4" borderId="4" xfId="3" applyFont="1" applyFill="1" applyBorder="1" applyAlignment="1">
      <alignment horizontal="center" vertical="top" wrapText="1"/>
    </xf>
    <xf numFmtId="0" fontId="41" fillId="0" borderId="3" xfId="3" applyFont="1" applyBorder="1" applyAlignment="1">
      <alignment horizontal="right" vertical="top" wrapText="1"/>
    </xf>
    <xf numFmtId="0" fontId="41" fillId="0" borderId="3" xfId="3" applyFont="1" applyBorder="1" applyAlignment="1">
      <alignment horizontal="left" vertical="top" wrapText="1" indent="1"/>
    </xf>
    <xf numFmtId="166" fontId="42" fillId="5" borderId="4" xfId="3" applyNumberFormat="1" applyFont="1" applyFill="1" applyBorder="1" applyAlignment="1" applyProtection="1">
      <alignment horizontal="center" vertical="top" wrapText="1"/>
      <protection locked="0"/>
    </xf>
    <xf numFmtId="167" fontId="42" fillId="6" borderId="4" xfId="3" applyNumberFormat="1" applyFont="1" applyFill="1" applyBorder="1" applyAlignment="1" applyProtection="1">
      <alignment horizontal="center" vertical="top" wrapText="1"/>
      <protection locked="0"/>
    </xf>
    <xf numFmtId="0" fontId="41" fillId="0" borderId="3" xfId="3" applyFont="1" applyBorder="1" applyAlignment="1">
      <alignment horizontal="left" vertical="top" wrapText="1" indent="3"/>
    </xf>
    <xf numFmtId="0" fontId="41" fillId="0" borderId="3" xfId="3" applyFont="1" applyBorder="1" applyAlignment="1">
      <alignment horizontal="left" vertical="top" wrapText="1" indent="4"/>
    </xf>
    <xf numFmtId="165" fontId="42" fillId="5" borderId="4" xfId="3" applyNumberFormat="1" applyFont="1" applyFill="1" applyBorder="1" applyAlignment="1" applyProtection="1">
      <alignment horizontal="center" vertical="top" wrapText="1"/>
      <protection locked="0"/>
    </xf>
    <xf numFmtId="0" fontId="38" fillId="0" borderId="0" xfId="4" applyFont="1" applyAlignment="1">
      <alignment horizontal="left" vertical="top"/>
    </xf>
    <xf numFmtId="0" fontId="30" fillId="0" borderId="0" xfId="4"/>
    <xf numFmtId="0" fontId="39" fillId="3" borderId="0" xfId="4" applyFont="1" applyFill="1" applyAlignment="1">
      <alignment wrapText="1"/>
    </xf>
    <xf numFmtId="0" fontId="40" fillId="3" borderId="0" xfId="4" applyFont="1" applyFill="1" applyAlignment="1">
      <alignment horizontal="center" wrapText="1"/>
    </xf>
    <xf numFmtId="0" fontId="41" fillId="0" borderId="3" xfId="4" applyFont="1" applyBorder="1" applyAlignment="1">
      <alignment horizontal="left" vertical="top"/>
    </xf>
    <xf numFmtId="0" fontId="39" fillId="4" borderId="4" xfId="4" applyFont="1" applyFill="1" applyBorder="1" applyAlignment="1">
      <alignment horizontal="center" vertical="top" wrapText="1"/>
    </xf>
    <xf numFmtId="0" fontId="41" fillId="0" borderId="3" xfId="4" applyFont="1" applyBorder="1" applyAlignment="1">
      <alignment horizontal="right" vertical="top"/>
    </xf>
    <xf numFmtId="0" fontId="41" fillId="0" borderId="3" xfId="4" applyFont="1" applyBorder="1" applyAlignment="1">
      <alignment horizontal="left" vertical="top" indent="1"/>
    </xf>
    <xf numFmtId="0" fontId="41" fillId="0" borderId="3" xfId="4" applyFont="1" applyBorder="1" applyAlignment="1">
      <alignment horizontal="left" vertical="top" indent="3"/>
    </xf>
    <xf numFmtId="166" fontId="42" fillId="5" borderId="4" xfId="4" applyNumberFormat="1" applyFont="1" applyFill="1" applyBorder="1" applyAlignment="1" applyProtection="1">
      <alignment horizontal="center" vertical="top" wrapText="1"/>
      <protection locked="0"/>
    </xf>
    <xf numFmtId="0" fontId="41" fillId="0" borderId="3" xfId="4" applyFont="1" applyBorder="1" applyAlignment="1">
      <alignment horizontal="left" vertical="top" indent="4"/>
    </xf>
    <xf numFmtId="167" fontId="42" fillId="6" borderId="4" xfId="4" applyNumberFormat="1" applyFont="1" applyFill="1" applyBorder="1" applyAlignment="1" applyProtection="1">
      <alignment horizontal="center" vertical="top" wrapText="1"/>
      <protection locked="0"/>
    </xf>
    <xf numFmtId="0" fontId="38" fillId="0" borderId="0" xfId="5" applyFont="1" applyAlignment="1">
      <alignment horizontal="left" vertical="top"/>
    </xf>
    <xf numFmtId="0" fontId="29" fillId="0" borderId="0" xfId="5"/>
    <xf numFmtId="0" fontId="39" fillId="3" borderId="0" xfId="5" applyFont="1" applyFill="1" applyAlignment="1">
      <alignment wrapText="1"/>
    </xf>
    <xf numFmtId="0" fontId="40" fillId="3" borderId="0" xfId="5" applyFont="1" applyFill="1" applyAlignment="1">
      <alignment horizontal="center" wrapText="1"/>
    </xf>
    <xf numFmtId="0" fontId="41" fillId="0" borderId="3" xfId="5" applyFont="1" applyBorder="1" applyAlignment="1">
      <alignment horizontal="left" vertical="top"/>
    </xf>
    <xf numFmtId="0" fontId="39" fillId="4" borderId="4" xfId="5" applyFont="1" applyFill="1" applyBorder="1" applyAlignment="1">
      <alignment horizontal="center" vertical="top" wrapText="1"/>
    </xf>
    <xf numFmtId="0" fontId="41" fillId="0" borderId="3" xfId="5" applyFont="1" applyBorder="1" applyAlignment="1">
      <alignment horizontal="right" vertical="top"/>
    </xf>
    <xf numFmtId="0" fontId="41" fillId="0" borderId="3" xfId="5" applyFont="1" applyBorder="1" applyAlignment="1">
      <alignment horizontal="left" vertical="top" indent="1"/>
    </xf>
    <xf numFmtId="0" fontId="41" fillId="0" borderId="3" xfId="5" applyFont="1" applyBorder="1" applyAlignment="1">
      <alignment horizontal="left" vertical="top" indent="3"/>
    </xf>
    <xf numFmtId="166" fontId="42" fillId="5" borderId="4" xfId="5" applyNumberFormat="1" applyFont="1" applyFill="1" applyBorder="1" applyAlignment="1" applyProtection="1">
      <alignment horizontal="center" vertical="top" wrapText="1"/>
      <protection locked="0"/>
    </xf>
    <xf numFmtId="0" fontId="41" fillId="0" borderId="3" xfId="5" applyFont="1" applyBorder="1" applyAlignment="1">
      <alignment horizontal="left" vertical="top" indent="4"/>
    </xf>
    <xf numFmtId="167" fontId="42" fillId="6" borderId="4" xfId="5" applyNumberFormat="1" applyFont="1" applyFill="1" applyBorder="1" applyAlignment="1" applyProtection="1">
      <alignment horizontal="center" vertical="top" wrapText="1"/>
      <protection locked="0"/>
    </xf>
    <xf numFmtId="0" fontId="38" fillId="0" borderId="0" xfId="6" applyFont="1" applyAlignment="1">
      <alignment horizontal="left" vertical="top"/>
    </xf>
    <xf numFmtId="0" fontId="28" fillId="0" borderId="0" xfId="6"/>
    <xf numFmtId="0" fontId="39" fillId="0" borderId="0" xfId="6" applyFont="1" applyAlignment="1">
      <alignment wrapText="1"/>
    </xf>
    <xf numFmtId="0" fontId="40" fillId="3" borderId="0" xfId="6" applyFont="1" applyFill="1" applyAlignment="1">
      <alignment horizontal="center" wrapText="1"/>
    </xf>
    <xf numFmtId="0" fontId="41" fillId="0" borderId="3" xfId="6" applyFont="1" applyBorder="1" applyAlignment="1">
      <alignment horizontal="left" vertical="top" wrapText="1"/>
    </xf>
    <xf numFmtId="0" fontId="39" fillId="4" borderId="4" xfId="6" applyFont="1" applyFill="1" applyBorder="1" applyAlignment="1">
      <alignment horizontal="center" vertical="top" wrapText="1"/>
    </xf>
    <xf numFmtId="0" fontId="41" fillId="0" borderId="3" xfId="6" applyFont="1" applyBorder="1" applyAlignment="1">
      <alignment horizontal="right" vertical="top" wrapText="1"/>
    </xf>
    <xf numFmtId="0" fontId="41" fillId="0" borderId="3" xfId="6" applyFont="1" applyBorder="1" applyAlignment="1">
      <alignment horizontal="left" vertical="top" wrapText="1" indent="1"/>
    </xf>
    <xf numFmtId="0" fontId="41" fillId="0" borderId="3" xfId="6" applyFont="1" applyBorder="1" applyAlignment="1">
      <alignment horizontal="left" vertical="top" wrapText="1" indent="3"/>
    </xf>
    <xf numFmtId="0" fontId="41" fillId="0" borderId="3" xfId="6" applyFont="1" applyBorder="1" applyAlignment="1">
      <alignment horizontal="left" vertical="top" wrapText="1" indent="4"/>
    </xf>
    <xf numFmtId="166" fontId="42" fillId="5" borderId="4" xfId="6" applyNumberFormat="1" applyFont="1" applyFill="1" applyBorder="1" applyAlignment="1" applyProtection="1">
      <alignment horizontal="center" vertical="top" wrapText="1"/>
      <protection locked="0"/>
    </xf>
    <xf numFmtId="167" fontId="42" fillId="6" borderId="4" xfId="6" applyNumberFormat="1" applyFont="1" applyFill="1" applyBorder="1" applyAlignment="1" applyProtection="1">
      <alignment horizontal="center" vertical="top" wrapText="1"/>
      <protection locked="0"/>
    </xf>
    <xf numFmtId="0" fontId="38" fillId="0" borderId="0" xfId="7" applyFont="1" applyAlignment="1">
      <alignment horizontal="left" vertical="top"/>
    </xf>
    <xf numFmtId="0" fontId="27" fillId="0" borderId="0" xfId="7"/>
    <xf numFmtId="0" fontId="38" fillId="0" borderId="0" xfId="7" applyFont="1" applyAlignment="1">
      <alignment horizontal="left" vertical="top" wrapText="1"/>
    </xf>
    <xf numFmtId="0" fontId="39" fillId="0" borderId="0" xfId="7" applyFont="1" applyAlignment="1">
      <alignment wrapText="1"/>
    </xf>
    <xf numFmtId="0" fontId="40" fillId="3" borderId="0" xfId="7" applyFont="1" applyFill="1" applyAlignment="1">
      <alignment horizontal="center" wrapText="1"/>
    </xf>
    <xf numFmtId="0" fontId="41" fillId="0" borderId="3" xfId="7" applyFont="1" applyBorder="1" applyAlignment="1">
      <alignment horizontal="left" vertical="top" wrapText="1"/>
    </xf>
    <xf numFmtId="0" fontId="39" fillId="4" borderId="4" xfId="7" applyFont="1" applyFill="1" applyBorder="1" applyAlignment="1">
      <alignment horizontal="center" vertical="top" wrapText="1"/>
    </xf>
    <xf numFmtId="0" fontId="41" fillId="0" borderId="3" xfId="7" applyFont="1" applyBorder="1" applyAlignment="1">
      <alignment horizontal="right" vertical="top" wrapText="1"/>
    </xf>
    <xf numFmtId="0" fontId="41" fillId="0" borderId="3" xfId="7" applyFont="1" applyBorder="1" applyAlignment="1">
      <alignment horizontal="left" vertical="top" wrapText="1" indent="1"/>
    </xf>
    <xf numFmtId="0" fontId="42" fillId="5" borderId="4" xfId="7" applyFont="1" applyFill="1" applyBorder="1" applyAlignment="1" applyProtection="1">
      <alignment horizontal="right" vertical="top" wrapText="1"/>
      <protection locked="0"/>
    </xf>
    <xf numFmtId="0" fontId="38" fillId="0" borderId="0" xfId="8" applyFont="1" applyAlignment="1">
      <alignment horizontal="left" vertical="top"/>
    </xf>
    <xf numFmtId="0" fontId="26" fillId="0" borderId="0" xfId="8"/>
    <xf numFmtId="0" fontId="40" fillId="3" borderId="0" xfId="8" applyFont="1" applyFill="1" applyAlignment="1">
      <alignment horizontal="center" wrapText="1"/>
    </xf>
    <xf numFmtId="0" fontId="41" fillId="0" borderId="3" xfId="8" applyFont="1" applyBorder="1" applyAlignment="1">
      <alignment horizontal="left" vertical="top"/>
    </xf>
    <xf numFmtId="166" fontId="42" fillId="5" borderId="4" xfId="8" applyNumberFormat="1" applyFont="1" applyFill="1" applyBorder="1" applyAlignment="1" applyProtection="1">
      <alignment horizontal="center" vertical="top" wrapText="1"/>
      <protection locked="0"/>
    </xf>
    <xf numFmtId="167" fontId="42" fillId="6" borderId="4" xfId="8" applyNumberFormat="1" applyFont="1" applyFill="1" applyBorder="1" applyAlignment="1" applyProtection="1">
      <alignment horizontal="center" vertical="top" wrapText="1"/>
      <protection locked="0"/>
    </xf>
    <xf numFmtId="0" fontId="41" fillId="0" borderId="3" xfId="8" applyFont="1" applyBorder="1" applyAlignment="1">
      <alignment horizontal="right" vertical="top"/>
    </xf>
    <xf numFmtId="0" fontId="38" fillId="0" borderId="0" xfId="9" applyFont="1" applyAlignment="1">
      <alignment horizontal="left" vertical="top"/>
    </xf>
    <xf numFmtId="0" fontId="25" fillId="0" borderId="0" xfId="9"/>
    <xf numFmtId="0" fontId="40" fillId="3" borderId="0" xfId="9" applyFont="1" applyFill="1" applyAlignment="1">
      <alignment horizontal="center" wrapText="1"/>
    </xf>
    <xf numFmtId="0" fontId="41" fillId="0" borderId="3" xfId="9" applyFont="1" applyBorder="1" applyAlignment="1">
      <alignment horizontal="left" vertical="top"/>
    </xf>
    <xf numFmtId="166" fontId="42" fillId="5" borderId="4" xfId="9" applyNumberFormat="1" applyFont="1" applyFill="1" applyBorder="1" applyAlignment="1" applyProtection="1">
      <alignment horizontal="center" vertical="top" wrapText="1"/>
      <protection locked="0"/>
    </xf>
    <xf numFmtId="167" fontId="42" fillId="6" borderId="4" xfId="9" applyNumberFormat="1" applyFont="1" applyFill="1" applyBorder="1" applyAlignment="1" applyProtection="1">
      <alignment horizontal="center" vertical="top" wrapText="1"/>
      <protection locked="0"/>
    </xf>
    <xf numFmtId="0" fontId="41" fillId="0" borderId="3" xfId="9" applyFont="1" applyBorder="1" applyAlignment="1">
      <alignment horizontal="right" vertical="top"/>
    </xf>
    <xf numFmtId="0" fontId="38" fillId="0" borderId="0" xfId="10" applyFont="1" applyAlignment="1">
      <alignment horizontal="left" vertical="top"/>
    </xf>
    <xf numFmtId="0" fontId="24" fillId="0" borderId="0" xfId="10"/>
    <xf numFmtId="0" fontId="38" fillId="0" borderId="0" xfId="10" applyFont="1" applyAlignment="1">
      <alignment horizontal="left" vertical="top" wrapText="1"/>
    </xf>
    <xf numFmtId="0" fontId="39" fillId="0" borderId="0" xfId="10" applyFont="1" applyAlignment="1">
      <alignment wrapText="1"/>
    </xf>
    <xf numFmtId="0" fontId="40" fillId="3" borderId="0" xfId="10" applyFont="1" applyFill="1" applyAlignment="1">
      <alignment horizontal="center" wrapText="1"/>
    </xf>
    <xf numFmtId="0" fontId="41" fillId="0" borderId="3" xfId="10" applyFont="1" applyBorder="1" applyAlignment="1">
      <alignment horizontal="left" vertical="top" wrapText="1"/>
    </xf>
    <xf numFmtId="0" fontId="39" fillId="4" borderId="4" xfId="10" applyFont="1" applyFill="1" applyBorder="1" applyAlignment="1">
      <alignment horizontal="center" vertical="top" wrapText="1"/>
    </xf>
    <xf numFmtId="0" fontId="41" fillId="0" borderId="3" xfId="10" applyFont="1" applyBorder="1" applyAlignment="1">
      <alignment horizontal="right" vertical="top" wrapText="1"/>
    </xf>
    <xf numFmtId="0" fontId="41" fillId="0" borderId="3" xfId="10" applyFont="1" applyBorder="1" applyAlignment="1">
      <alignment horizontal="left" vertical="top" wrapText="1" indent="1"/>
    </xf>
    <xf numFmtId="0" fontId="42" fillId="5" borderId="4" xfId="10" applyFont="1" applyFill="1" applyBorder="1" applyAlignment="1" applyProtection="1">
      <alignment horizontal="right" vertical="top" wrapText="1"/>
      <protection locked="0"/>
    </xf>
    <xf numFmtId="0" fontId="38" fillId="0" borderId="0" xfId="11" applyFont="1" applyAlignment="1">
      <alignment horizontal="left" vertical="top"/>
    </xf>
    <xf numFmtId="0" fontId="23" fillId="0" borderId="0" xfId="11"/>
    <xf numFmtId="0" fontId="40" fillId="3" borderId="0" xfId="11" applyFont="1" applyFill="1" applyAlignment="1">
      <alignment horizontal="center" wrapText="1"/>
    </xf>
    <xf numFmtId="0" fontId="41" fillId="0" borderId="3" xfId="11" applyFont="1" applyBorder="1" applyAlignment="1">
      <alignment horizontal="left" vertical="top"/>
    </xf>
    <xf numFmtId="166" fontId="42" fillId="5" borderId="4" xfId="11" applyNumberFormat="1" applyFont="1" applyFill="1" applyBorder="1" applyAlignment="1" applyProtection="1">
      <alignment horizontal="center" vertical="top" wrapText="1"/>
      <protection locked="0"/>
    </xf>
    <xf numFmtId="167" fontId="42" fillId="6" borderId="4" xfId="11" applyNumberFormat="1" applyFont="1" applyFill="1" applyBorder="1" applyAlignment="1" applyProtection="1">
      <alignment horizontal="center" vertical="top" wrapText="1"/>
      <protection locked="0"/>
    </xf>
    <xf numFmtId="0" fontId="41" fillId="0" borderId="3" xfId="11" applyFont="1" applyBorder="1" applyAlignment="1">
      <alignment horizontal="right" vertical="top"/>
    </xf>
    <xf numFmtId="0" fontId="38" fillId="0" borderId="0" xfId="12" applyFont="1" applyAlignment="1">
      <alignment horizontal="left" vertical="top"/>
    </xf>
    <xf numFmtId="0" fontId="22" fillId="0" borderId="0" xfId="12"/>
    <xf numFmtId="0" fontId="40" fillId="3" borderId="0" xfId="12" applyFont="1" applyFill="1" applyAlignment="1">
      <alignment horizontal="center" wrapText="1"/>
    </xf>
    <xf numFmtId="0" fontId="41" fillId="0" borderId="3" xfId="12" applyFont="1" applyBorder="1" applyAlignment="1">
      <alignment horizontal="left" vertical="top"/>
    </xf>
    <xf numFmtId="166" fontId="42" fillId="5" borderId="4" xfId="12" applyNumberFormat="1" applyFont="1" applyFill="1" applyBorder="1" applyAlignment="1" applyProtection="1">
      <alignment horizontal="center" vertical="top" wrapText="1"/>
      <protection locked="0"/>
    </xf>
    <xf numFmtId="167" fontId="42" fillId="6" borderId="4" xfId="12" applyNumberFormat="1" applyFont="1" applyFill="1" applyBorder="1" applyAlignment="1" applyProtection="1">
      <alignment horizontal="center" vertical="top" wrapText="1"/>
      <protection locked="0"/>
    </xf>
    <xf numFmtId="0" fontId="41" fillId="0" borderId="3" xfId="12" applyFont="1" applyBorder="1" applyAlignment="1">
      <alignment horizontal="right" vertical="top"/>
    </xf>
    <xf numFmtId="0" fontId="38" fillId="0" borderId="0" xfId="13" applyFont="1" applyAlignment="1">
      <alignment horizontal="left" vertical="top"/>
    </xf>
    <xf numFmtId="0" fontId="21" fillId="0" borderId="0" xfId="13"/>
    <xf numFmtId="0" fontId="40" fillId="3" borderId="0" xfId="13" applyFont="1" applyFill="1" applyAlignment="1">
      <alignment horizontal="center" wrapText="1"/>
    </xf>
    <xf numFmtId="0" fontId="39" fillId="3" borderId="0" xfId="13" applyFont="1" applyFill="1" applyAlignment="1">
      <alignment horizontal="left" wrapText="1" indent="1"/>
    </xf>
    <xf numFmtId="0" fontId="41" fillId="0" borderId="3" xfId="13" applyFont="1" applyBorder="1" applyAlignment="1">
      <alignment horizontal="left" vertical="top"/>
    </xf>
    <xf numFmtId="0" fontId="42" fillId="5" borderId="4" xfId="13" applyFont="1" applyFill="1" applyBorder="1" applyAlignment="1" applyProtection="1">
      <alignment horizontal="center" vertical="top" wrapText="1"/>
      <protection locked="0"/>
    </xf>
    <xf numFmtId="166" fontId="42" fillId="5" borderId="4" xfId="13" applyNumberFormat="1" applyFont="1" applyFill="1" applyBorder="1" applyAlignment="1" applyProtection="1">
      <alignment horizontal="center" vertical="top" wrapText="1"/>
      <protection locked="0"/>
    </xf>
    <xf numFmtId="0" fontId="41" fillId="0" borderId="3" xfId="13" applyFont="1" applyBorder="1" applyAlignment="1">
      <alignment horizontal="right" vertical="top"/>
    </xf>
    <xf numFmtId="0" fontId="38" fillId="0" borderId="0" xfId="14" applyFont="1" applyAlignment="1">
      <alignment horizontal="left" vertical="top"/>
    </xf>
    <xf numFmtId="0" fontId="20" fillId="0" borderId="0" xfId="14"/>
    <xf numFmtId="0" fontId="40" fillId="3" borderId="0" xfId="14" applyFont="1" applyFill="1" applyAlignment="1">
      <alignment horizontal="center" wrapText="1"/>
    </xf>
    <xf numFmtId="0" fontId="39" fillId="3" borderId="0" xfId="14" applyFont="1" applyFill="1" applyAlignment="1">
      <alignment horizontal="left" wrapText="1" indent="1"/>
    </xf>
    <xf numFmtId="0" fontId="41" fillId="0" borderId="3" xfId="14" applyFont="1" applyBorder="1" applyAlignment="1">
      <alignment horizontal="left" vertical="top"/>
    </xf>
    <xf numFmtId="0" fontId="42" fillId="5" borderId="4" xfId="14" applyFont="1" applyFill="1" applyBorder="1" applyAlignment="1" applyProtection="1">
      <alignment horizontal="center" vertical="top" wrapText="1"/>
      <protection locked="0"/>
    </xf>
    <xf numFmtId="166" fontId="42" fillId="5" borderId="4" xfId="14" applyNumberFormat="1" applyFont="1" applyFill="1" applyBorder="1" applyAlignment="1" applyProtection="1">
      <alignment horizontal="center" vertical="top" wrapText="1"/>
      <protection locked="0"/>
    </xf>
    <xf numFmtId="0" fontId="41" fillId="0" borderId="3" xfId="14" applyFont="1" applyBorder="1" applyAlignment="1">
      <alignment horizontal="right" vertical="top"/>
    </xf>
    <xf numFmtId="0" fontId="38" fillId="0" borderId="0" xfId="15" applyFont="1" applyAlignment="1">
      <alignment horizontal="left" vertical="top"/>
    </xf>
    <xf numFmtId="0" fontId="19" fillId="0" borderId="0" xfId="15"/>
    <xf numFmtId="0" fontId="40" fillId="3" borderId="0" xfId="15" applyFont="1" applyFill="1" applyAlignment="1">
      <alignment horizontal="center" wrapText="1"/>
    </xf>
    <xf numFmtId="0" fontId="39" fillId="3" borderId="0" xfId="15" applyFont="1" applyFill="1" applyAlignment="1">
      <alignment horizontal="left" wrapText="1" indent="1"/>
    </xf>
    <xf numFmtId="0" fontId="41" fillId="0" borderId="3" xfId="15" applyFont="1" applyBorder="1" applyAlignment="1">
      <alignment horizontal="left" vertical="top"/>
    </xf>
    <xf numFmtId="0" fontId="42" fillId="5" borderId="4" xfId="15" applyFont="1" applyFill="1" applyBorder="1" applyAlignment="1" applyProtection="1">
      <alignment horizontal="center" vertical="top" wrapText="1"/>
      <protection locked="0"/>
    </xf>
    <xf numFmtId="166" fontId="42" fillId="5" borderId="4" xfId="15" applyNumberFormat="1" applyFont="1" applyFill="1" applyBorder="1" applyAlignment="1" applyProtection="1">
      <alignment horizontal="center" vertical="top" wrapText="1"/>
      <protection locked="0"/>
    </xf>
    <xf numFmtId="0" fontId="41" fillId="0" borderId="3" xfId="15" applyFont="1" applyBorder="1" applyAlignment="1">
      <alignment horizontal="right" vertical="top"/>
    </xf>
    <xf numFmtId="0" fontId="38" fillId="0" borderId="0" xfId="16" applyFont="1" applyAlignment="1">
      <alignment horizontal="left" vertical="top"/>
    </xf>
    <xf numFmtId="0" fontId="18" fillId="0" borderId="0" xfId="16"/>
    <xf numFmtId="0" fontId="40" fillId="3" borderId="0" xfId="16" applyFont="1" applyFill="1" applyAlignment="1">
      <alignment horizontal="center" wrapText="1"/>
    </xf>
    <xf numFmtId="0" fontId="39" fillId="3" borderId="0" xfId="16" applyFont="1" applyFill="1" applyAlignment="1">
      <alignment horizontal="left" wrapText="1" indent="1"/>
    </xf>
    <xf numFmtId="0" fontId="41" fillId="0" borderId="3" xfId="16" applyFont="1" applyBorder="1" applyAlignment="1">
      <alignment horizontal="left" vertical="top"/>
    </xf>
    <xf numFmtId="0" fontId="42" fillId="5" borderId="4" xfId="16" applyFont="1" applyFill="1" applyBorder="1" applyAlignment="1" applyProtection="1">
      <alignment horizontal="center" vertical="top" wrapText="1"/>
      <protection locked="0"/>
    </xf>
    <xf numFmtId="166" fontId="42" fillId="5" borderId="4" xfId="16" applyNumberFormat="1" applyFont="1" applyFill="1" applyBorder="1" applyAlignment="1" applyProtection="1">
      <alignment horizontal="center" vertical="top" wrapText="1"/>
      <protection locked="0"/>
    </xf>
    <xf numFmtId="0" fontId="41" fillId="0" borderId="3" xfId="16" applyFont="1" applyBorder="1" applyAlignment="1">
      <alignment horizontal="right" vertical="top"/>
    </xf>
    <xf numFmtId="0" fontId="38" fillId="0" borderId="0" xfId="17" applyFont="1" applyAlignment="1">
      <alignment horizontal="left" vertical="top"/>
    </xf>
    <xf numFmtId="0" fontId="17" fillId="0" borderId="0" xfId="17"/>
    <xf numFmtId="0" fontId="40" fillId="3" borderId="0" xfId="17" applyFont="1" applyFill="1" applyAlignment="1">
      <alignment horizontal="center" wrapText="1"/>
    </xf>
    <xf numFmtId="0" fontId="41" fillId="0" borderId="3" xfId="17" applyFont="1" applyBorder="1" applyAlignment="1">
      <alignment horizontal="left" vertical="top"/>
    </xf>
    <xf numFmtId="166" fontId="42" fillId="5" borderId="4" xfId="17" applyNumberFormat="1" applyFont="1" applyFill="1" applyBorder="1" applyAlignment="1" applyProtection="1">
      <alignment horizontal="center" vertical="top" wrapText="1"/>
      <protection locked="0"/>
    </xf>
    <xf numFmtId="0" fontId="41" fillId="0" borderId="3" xfId="17" applyFont="1" applyBorder="1" applyAlignment="1">
      <alignment horizontal="right" vertical="top"/>
    </xf>
    <xf numFmtId="167" fontId="42" fillId="6" borderId="4" xfId="17" applyNumberFormat="1" applyFont="1" applyFill="1" applyBorder="1" applyAlignment="1" applyProtection="1">
      <alignment horizontal="center" vertical="top" wrapText="1"/>
      <protection locked="0"/>
    </xf>
    <xf numFmtId="0" fontId="38" fillId="0" borderId="0" xfId="18" applyFont="1" applyAlignment="1">
      <alignment horizontal="left" vertical="top"/>
    </xf>
    <xf numFmtId="0" fontId="16" fillId="0" borderId="0" xfId="18"/>
    <xf numFmtId="0" fontId="40" fillId="3" borderId="0" xfId="18" applyFont="1" applyFill="1" applyAlignment="1">
      <alignment horizontal="center" wrapText="1"/>
    </xf>
    <xf numFmtId="0" fontId="41" fillId="0" borderId="3" xfId="18" applyFont="1" applyBorder="1" applyAlignment="1">
      <alignment horizontal="left" vertical="top"/>
    </xf>
    <xf numFmtId="166" fontId="42" fillId="5" borderId="4" xfId="18" applyNumberFormat="1" applyFont="1" applyFill="1" applyBorder="1" applyAlignment="1" applyProtection="1">
      <alignment horizontal="center" vertical="top" wrapText="1"/>
      <protection locked="0"/>
    </xf>
    <xf numFmtId="0" fontId="41" fillId="0" borderId="3" xfId="18" applyFont="1" applyBorder="1" applyAlignment="1">
      <alignment horizontal="right" vertical="top"/>
    </xf>
    <xf numFmtId="0" fontId="38" fillId="0" borderId="0" xfId="19" applyFont="1" applyAlignment="1">
      <alignment horizontal="left" vertical="top"/>
    </xf>
    <xf numFmtId="0" fontId="15" fillId="0" borderId="0" xfId="19"/>
    <xf numFmtId="0" fontId="40" fillId="3" borderId="0" xfId="19" applyFont="1" applyFill="1" applyAlignment="1">
      <alignment horizontal="center" wrapText="1"/>
    </xf>
    <xf numFmtId="0" fontId="41" fillId="0" borderId="3" xfId="19" applyFont="1" applyBorder="1" applyAlignment="1">
      <alignment horizontal="left" vertical="top"/>
    </xf>
    <xf numFmtId="0" fontId="42" fillId="5" borderId="4" xfId="19" applyFont="1" applyFill="1" applyBorder="1" applyAlignment="1" applyProtection="1">
      <alignment horizontal="center" vertical="top" wrapText="1"/>
      <protection locked="0"/>
    </xf>
    <xf numFmtId="166" fontId="42" fillId="5" borderId="4" xfId="19" applyNumberFormat="1" applyFont="1" applyFill="1" applyBorder="1" applyAlignment="1" applyProtection="1">
      <alignment horizontal="center" vertical="top" wrapText="1"/>
      <protection locked="0"/>
    </xf>
    <xf numFmtId="0" fontId="41" fillId="0" borderId="3" xfId="19" applyFont="1" applyBorder="1" applyAlignment="1">
      <alignment horizontal="right" vertical="top"/>
    </xf>
    <xf numFmtId="167" fontId="42" fillId="6" borderId="4" xfId="19" applyNumberFormat="1" applyFont="1" applyFill="1" applyBorder="1" applyAlignment="1" applyProtection="1">
      <alignment horizontal="center" vertical="top" wrapText="1"/>
      <protection locked="0"/>
    </xf>
    <xf numFmtId="0" fontId="38" fillId="0" borderId="0" xfId="20" applyFont="1" applyAlignment="1">
      <alignment horizontal="left" vertical="top"/>
    </xf>
    <xf numFmtId="0" fontId="14" fillId="0" borderId="0" xfId="20"/>
    <xf numFmtId="0" fontId="39" fillId="0" borderId="0" xfId="20" applyFont="1" applyAlignment="1">
      <alignment wrapText="1"/>
    </xf>
    <xf numFmtId="0" fontId="40" fillId="3" borderId="0" xfId="20" applyFont="1" applyFill="1" applyAlignment="1">
      <alignment horizontal="center" wrapText="1"/>
    </xf>
    <xf numFmtId="0" fontId="41" fillId="0" borderId="3" xfId="20" applyFont="1" applyBorder="1" applyAlignment="1">
      <alignment horizontal="left" vertical="top" wrapText="1"/>
    </xf>
    <xf numFmtId="0" fontId="39" fillId="4" borderId="4" xfId="20" applyFont="1" applyFill="1" applyBorder="1" applyAlignment="1">
      <alignment horizontal="center" vertical="top" wrapText="1"/>
    </xf>
    <xf numFmtId="0" fontId="41" fillId="0" borderId="3" xfId="20" applyFont="1" applyBorder="1" applyAlignment="1">
      <alignment horizontal="right" vertical="top" wrapText="1"/>
    </xf>
    <xf numFmtId="0" fontId="41" fillId="0" borderId="3" xfId="20" applyFont="1" applyBorder="1" applyAlignment="1">
      <alignment horizontal="left" vertical="top" wrapText="1" indent="1"/>
    </xf>
    <xf numFmtId="0" fontId="41" fillId="0" borderId="3" xfId="20" applyFont="1" applyBorder="1" applyAlignment="1">
      <alignment horizontal="left" vertical="top" wrapText="1" indent="3"/>
    </xf>
    <xf numFmtId="0" fontId="41" fillId="0" borderId="3" xfId="20" applyFont="1" applyBorder="1" applyAlignment="1">
      <alignment horizontal="left" vertical="top" wrapText="1" indent="4"/>
    </xf>
    <xf numFmtId="166" fontId="42" fillId="5" borderId="4" xfId="20" applyNumberFormat="1" applyFont="1" applyFill="1" applyBorder="1" applyAlignment="1" applyProtection="1">
      <alignment horizontal="center" vertical="top" wrapText="1"/>
      <protection locked="0"/>
    </xf>
    <xf numFmtId="167" fontId="42" fillId="6" borderId="4" xfId="20" applyNumberFormat="1" applyFont="1" applyFill="1" applyBorder="1" applyAlignment="1" applyProtection="1">
      <alignment horizontal="center" vertical="top" wrapText="1"/>
      <protection locked="0"/>
    </xf>
    <xf numFmtId="0" fontId="38" fillId="0" borderId="0" xfId="21" applyFont="1" applyAlignment="1">
      <alignment horizontal="left" vertical="top"/>
    </xf>
    <xf numFmtId="0" fontId="13" fillId="0" borderId="0" xfId="21"/>
    <xf numFmtId="0" fontId="38" fillId="0" borderId="0" xfId="21" applyFont="1" applyAlignment="1">
      <alignment horizontal="left" vertical="top" wrapText="1"/>
    </xf>
    <xf numFmtId="0" fontId="39" fillId="0" borderId="0" xfId="21" applyFont="1" applyAlignment="1">
      <alignment wrapText="1"/>
    </xf>
    <xf numFmtId="0" fontId="40" fillId="3" borderId="0" xfId="21" applyFont="1" applyFill="1" applyAlignment="1">
      <alignment horizontal="center" wrapText="1"/>
    </xf>
    <xf numFmtId="0" fontId="41" fillId="0" borderId="3" xfId="21" applyFont="1" applyBorder="1" applyAlignment="1">
      <alignment horizontal="left" vertical="top" wrapText="1"/>
    </xf>
    <xf numFmtId="0" fontId="39" fillId="4" borderId="4" xfId="21" applyFont="1" applyFill="1" applyBorder="1" applyAlignment="1">
      <alignment horizontal="center" vertical="top" wrapText="1"/>
    </xf>
    <xf numFmtId="0" fontId="41" fillId="0" borderId="3" xfId="21" applyFont="1" applyBorder="1" applyAlignment="1">
      <alignment horizontal="right" vertical="top" wrapText="1"/>
    </xf>
    <xf numFmtId="0" fontId="41" fillId="0" borderId="3" xfId="21" applyFont="1" applyBorder="1" applyAlignment="1">
      <alignment horizontal="left" vertical="top" wrapText="1" indent="1"/>
    </xf>
    <xf numFmtId="0" fontId="42" fillId="5" borderId="4" xfId="21" applyFont="1" applyFill="1" applyBorder="1" applyAlignment="1" applyProtection="1">
      <alignment horizontal="right" vertical="top" wrapText="1"/>
      <protection locked="0"/>
    </xf>
    <xf numFmtId="0" fontId="38" fillId="0" borderId="0" xfId="22" applyFont="1" applyAlignment="1">
      <alignment horizontal="left" vertical="top"/>
    </xf>
    <xf numFmtId="0" fontId="12" fillId="0" borderId="0" xfId="22"/>
    <xf numFmtId="0" fontId="40" fillId="3" borderId="0" xfId="22" applyFont="1" applyFill="1" applyAlignment="1">
      <alignment horizontal="center" wrapText="1"/>
    </xf>
    <xf numFmtId="0" fontId="39" fillId="3" borderId="0" xfId="22" applyFont="1" applyFill="1" applyAlignment="1">
      <alignment horizontal="left" wrapText="1" indent="1"/>
    </xf>
    <xf numFmtId="0" fontId="41" fillId="0" borderId="3" xfId="22" applyFont="1" applyBorder="1" applyAlignment="1">
      <alignment horizontal="left" vertical="top"/>
    </xf>
    <xf numFmtId="0" fontId="42" fillId="5" borderId="4" xfId="22" applyFont="1" applyFill="1" applyBorder="1" applyAlignment="1" applyProtection="1">
      <alignment horizontal="center" vertical="top" wrapText="1"/>
      <protection locked="0"/>
    </xf>
    <xf numFmtId="166" fontId="42" fillId="5" borderId="4" xfId="22" applyNumberFormat="1" applyFont="1" applyFill="1" applyBorder="1" applyAlignment="1" applyProtection="1">
      <alignment horizontal="center" vertical="top" wrapText="1"/>
      <protection locked="0"/>
    </xf>
    <xf numFmtId="0" fontId="41" fillId="0" borderId="3" xfId="22" applyFont="1" applyBorder="1" applyAlignment="1">
      <alignment horizontal="right" vertical="top"/>
    </xf>
    <xf numFmtId="0" fontId="39" fillId="0" borderId="0" xfId="22" applyFont="1" applyAlignment="1">
      <alignment wrapText="1"/>
    </xf>
    <xf numFmtId="0" fontId="41" fillId="0" borderId="3" xfId="22" applyFont="1" applyBorder="1" applyAlignment="1">
      <alignment horizontal="left" vertical="top" wrapText="1"/>
    </xf>
    <xf numFmtId="0" fontId="39" fillId="4" borderId="4" xfId="22" applyFont="1" applyFill="1" applyBorder="1" applyAlignment="1">
      <alignment horizontal="center" vertical="top" wrapText="1"/>
    </xf>
    <xf numFmtId="0" fontId="41" fillId="0" borderId="3" xfId="22" applyFont="1" applyBorder="1" applyAlignment="1">
      <alignment horizontal="right" vertical="top" wrapText="1"/>
    </xf>
    <xf numFmtId="0" fontId="41" fillId="0" borderId="3" xfId="22" applyFont="1" applyBorder="1" applyAlignment="1">
      <alignment horizontal="left" vertical="top" wrapText="1" indent="1"/>
    </xf>
    <xf numFmtId="0" fontId="41" fillId="0" borderId="3" xfId="22" applyFont="1" applyBorder="1" applyAlignment="1">
      <alignment horizontal="left" vertical="top" wrapText="1" indent="3"/>
    </xf>
    <xf numFmtId="167" fontId="42" fillId="6" borderId="4" xfId="22" applyNumberFormat="1" applyFont="1" applyFill="1" applyBorder="1" applyAlignment="1" applyProtection="1">
      <alignment horizontal="center" vertical="top" wrapText="1"/>
      <protection locked="0"/>
    </xf>
    <xf numFmtId="0" fontId="38" fillId="0" borderId="0" xfId="23" applyFont="1" applyAlignment="1">
      <alignment horizontal="left" vertical="top"/>
    </xf>
    <xf numFmtId="0" fontId="11" fillId="0" borderId="0" xfId="23"/>
    <xf numFmtId="0" fontId="40" fillId="3" borderId="0" xfId="23" applyFont="1" applyFill="1" applyAlignment="1">
      <alignment horizontal="center" wrapText="1"/>
    </xf>
    <xf numFmtId="0" fontId="41" fillId="0" borderId="3" xfId="23" applyFont="1" applyBorder="1" applyAlignment="1">
      <alignment horizontal="left" vertical="top"/>
    </xf>
    <xf numFmtId="166" fontId="42" fillId="5" borderId="4" xfId="23" applyNumberFormat="1" applyFont="1" applyFill="1" applyBorder="1" applyAlignment="1" applyProtection="1">
      <alignment horizontal="center" vertical="top" wrapText="1"/>
      <protection locked="0"/>
    </xf>
    <xf numFmtId="0" fontId="41" fillId="0" borderId="3" xfId="23" applyFont="1" applyBorder="1" applyAlignment="1">
      <alignment horizontal="right" vertical="top"/>
    </xf>
    <xf numFmtId="0" fontId="38" fillId="0" borderId="0" xfId="24" applyFont="1" applyAlignment="1">
      <alignment horizontal="left" vertical="top"/>
    </xf>
    <xf numFmtId="0" fontId="10" fillId="0" borderId="0" xfId="24"/>
    <xf numFmtId="0" fontId="40" fillId="3" borderId="0" xfId="24" applyFont="1" applyFill="1" applyAlignment="1">
      <alignment horizontal="center" wrapText="1"/>
    </xf>
    <xf numFmtId="0" fontId="41" fillId="0" borderId="3" xfId="24" applyFont="1" applyBorder="1" applyAlignment="1">
      <alignment horizontal="left" vertical="top"/>
    </xf>
    <xf numFmtId="166" fontId="42" fillId="5" borderId="4" xfId="24" applyNumberFormat="1" applyFont="1" applyFill="1" applyBorder="1" applyAlignment="1" applyProtection="1">
      <alignment horizontal="center" vertical="top" wrapText="1"/>
      <protection locked="0"/>
    </xf>
    <xf numFmtId="0" fontId="41" fillId="0" borderId="3" xfId="24" applyFont="1" applyBorder="1" applyAlignment="1">
      <alignment horizontal="right" vertical="top"/>
    </xf>
    <xf numFmtId="0" fontId="38" fillId="0" borderId="0" xfId="25" applyFont="1" applyAlignment="1">
      <alignment horizontal="left" vertical="top"/>
    </xf>
    <xf numFmtId="0" fontId="9" fillId="0" borderId="0" xfId="25"/>
    <xf numFmtId="0" fontId="40" fillId="3" borderId="0" xfId="25" applyFont="1" applyFill="1" applyAlignment="1">
      <alignment horizontal="center" wrapText="1"/>
    </xf>
    <xf numFmtId="0" fontId="41" fillId="0" borderId="3" xfId="25" applyFont="1" applyBorder="1" applyAlignment="1">
      <alignment horizontal="left" vertical="top"/>
    </xf>
    <xf numFmtId="0" fontId="42" fillId="5" borderId="4" xfId="25" applyFont="1" applyFill="1" applyBorder="1" applyAlignment="1" applyProtection="1">
      <alignment horizontal="center" vertical="top" wrapText="1"/>
      <protection locked="0"/>
    </xf>
    <xf numFmtId="166" fontId="42" fillId="5" borderId="4" xfId="25" applyNumberFormat="1" applyFont="1" applyFill="1" applyBorder="1" applyAlignment="1" applyProtection="1">
      <alignment horizontal="center" vertical="top" wrapText="1"/>
      <protection locked="0"/>
    </xf>
    <xf numFmtId="0" fontId="41" fillId="0" borderId="3" xfId="25" applyFont="1" applyBorder="1" applyAlignment="1">
      <alignment horizontal="right" vertical="top"/>
    </xf>
    <xf numFmtId="0" fontId="38" fillId="0" borderId="0" xfId="26" applyFont="1" applyAlignment="1">
      <alignment horizontal="left" vertical="top"/>
    </xf>
    <xf numFmtId="0" fontId="8" fillId="0" borderId="0" xfId="26"/>
    <xf numFmtId="0" fontId="39" fillId="0" borderId="0" xfId="26" applyFont="1" applyAlignment="1">
      <alignment wrapText="1"/>
    </xf>
    <xf numFmtId="0" fontId="40" fillId="3" borderId="0" xfId="26" applyFont="1" applyFill="1" applyAlignment="1">
      <alignment horizontal="center" wrapText="1"/>
    </xf>
    <xf numFmtId="0" fontId="41" fillId="0" borderId="3" xfId="26" applyFont="1" applyBorder="1" applyAlignment="1">
      <alignment horizontal="left" vertical="top" wrapText="1"/>
    </xf>
    <xf numFmtId="0" fontId="39" fillId="4" borderId="4" xfId="26" applyFont="1" applyFill="1" applyBorder="1" applyAlignment="1">
      <alignment horizontal="center" vertical="top" wrapText="1"/>
    </xf>
    <xf numFmtId="0" fontId="41" fillId="0" borderId="3" xfId="26" applyFont="1" applyBorder="1" applyAlignment="1">
      <alignment horizontal="right" vertical="top" wrapText="1"/>
    </xf>
    <xf numFmtId="0" fontId="41" fillId="0" borderId="3" xfId="26" applyFont="1" applyBorder="1" applyAlignment="1">
      <alignment horizontal="left" vertical="top" wrapText="1" indent="1"/>
    </xf>
    <xf numFmtId="167" fontId="42" fillId="6" borderId="4" xfId="26" applyNumberFormat="1" applyFont="1" applyFill="1" applyBorder="1" applyAlignment="1" applyProtection="1">
      <alignment horizontal="center" vertical="top" wrapText="1"/>
      <protection locked="0"/>
    </xf>
    <xf numFmtId="166" fontId="42" fillId="5" borderId="4" xfId="26" applyNumberFormat="1" applyFont="1" applyFill="1" applyBorder="1" applyAlignment="1" applyProtection="1">
      <alignment horizontal="center" vertical="top" wrapText="1"/>
      <protection locked="0"/>
    </xf>
    <xf numFmtId="0" fontId="38" fillId="0" borderId="0" xfId="27" applyFont="1" applyAlignment="1">
      <alignment horizontal="left" vertical="top"/>
    </xf>
    <xf numFmtId="0" fontId="7" fillId="0" borderId="0" xfId="27"/>
    <xf numFmtId="0" fontId="38" fillId="0" borderId="0" xfId="27" applyFont="1" applyAlignment="1">
      <alignment horizontal="left" vertical="top" wrapText="1"/>
    </xf>
    <xf numFmtId="0" fontId="39" fillId="0" borderId="0" xfId="27" applyFont="1" applyAlignment="1">
      <alignment wrapText="1"/>
    </xf>
    <xf numFmtId="0" fontId="40" fillId="3" borderId="0" xfId="27" applyFont="1" applyFill="1" applyAlignment="1">
      <alignment horizontal="center" wrapText="1"/>
    </xf>
    <xf numFmtId="0" fontId="41" fillId="0" borderId="3" xfId="27" applyFont="1" applyBorder="1" applyAlignment="1">
      <alignment horizontal="left" vertical="top" wrapText="1"/>
    </xf>
    <xf numFmtId="0" fontId="39" fillId="4" borderId="4" xfId="27" applyFont="1" applyFill="1" applyBorder="1" applyAlignment="1">
      <alignment horizontal="center" vertical="top" wrapText="1"/>
    </xf>
    <xf numFmtId="0" fontId="41" fillId="0" borderId="3" xfId="27" applyFont="1" applyBorder="1" applyAlignment="1">
      <alignment horizontal="right" vertical="top" wrapText="1"/>
    </xf>
    <xf numFmtId="0" fontId="41" fillId="0" borderId="3" xfId="27" applyFont="1" applyBorder="1" applyAlignment="1">
      <alignment horizontal="left" vertical="top" wrapText="1" indent="1"/>
    </xf>
    <xf numFmtId="0" fontId="42" fillId="5" borderId="4" xfId="27" applyFont="1" applyFill="1" applyBorder="1" applyAlignment="1" applyProtection="1">
      <alignment horizontal="right" vertical="top" wrapText="1"/>
      <protection locked="0"/>
    </xf>
    <xf numFmtId="0" fontId="38" fillId="0" borderId="0" xfId="28" applyFont="1" applyAlignment="1">
      <alignment horizontal="left" vertical="top"/>
    </xf>
    <xf numFmtId="0" fontId="6" fillId="0" borderId="0" xfId="28"/>
    <xf numFmtId="0" fontId="40" fillId="3" borderId="0" xfId="28" applyFont="1" applyFill="1" applyAlignment="1">
      <alignment horizontal="center" wrapText="1"/>
    </xf>
    <xf numFmtId="0" fontId="41" fillId="0" borderId="3" xfId="28" applyFont="1" applyBorder="1" applyAlignment="1">
      <alignment horizontal="left" vertical="top"/>
    </xf>
    <xf numFmtId="166" fontId="42" fillId="5" borderId="4" xfId="28" applyNumberFormat="1" applyFont="1" applyFill="1" applyBorder="1" applyAlignment="1" applyProtection="1">
      <alignment horizontal="center" vertical="top" wrapText="1"/>
      <protection locked="0"/>
    </xf>
    <xf numFmtId="0" fontId="41" fillId="0" borderId="3" xfId="28" applyFont="1" applyBorder="1" applyAlignment="1">
      <alignment horizontal="right" vertical="top"/>
    </xf>
    <xf numFmtId="0" fontId="39" fillId="0" borderId="0" xfId="28" applyFont="1" applyAlignment="1">
      <alignment wrapText="1"/>
    </xf>
    <xf numFmtId="0" fontId="41" fillId="0" borderId="3" xfId="28" applyFont="1" applyBorder="1" applyAlignment="1">
      <alignment horizontal="left" vertical="top" wrapText="1"/>
    </xf>
    <xf numFmtId="0" fontId="39" fillId="4" borderId="4" xfId="28" applyFont="1" applyFill="1" applyBorder="1" applyAlignment="1">
      <alignment horizontal="center" vertical="top" wrapText="1"/>
    </xf>
    <xf numFmtId="0" fontId="41" fillId="0" borderId="3" xfId="28" applyFont="1" applyBorder="1" applyAlignment="1">
      <alignment horizontal="right" vertical="top" wrapText="1"/>
    </xf>
    <xf numFmtId="0" fontId="41" fillId="0" borderId="3" xfId="28" applyFont="1" applyBorder="1" applyAlignment="1">
      <alignment horizontal="left" vertical="top" wrapText="1" indent="1"/>
    </xf>
    <xf numFmtId="0" fontId="41" fillId="0" borderId="3" xfId="28" applyFont="1" applyBorder="1" applyAlignment="1">
      <alignment horizontal="left" vertical="top" wrapText="1" indent="3"/>
    </xf>
    <xf numFmtId="0" fontId="41" fillId="0" borderId="3" xfId="28" applyFont="1" applyBorder="1" applyAlignment="1">
      <alignment horizontal="left" vertical="top" wrapText="1" indent="4"/>
    </xf>
    <xf numFmtId="0" fontId="38" fillId="0" borderId="0" xfId="29" applyFont="1" applyAlignment="1">
      <alignment horizontal="left" vertical="top"/>
    </xf>
    <xf numFmtId="0" fontId="5" fillId="0" borderId="0" xfId="29"/>
    <xf numFmtId="0" fontId="38" fillId="0" borderId="0" xfId="29" applyFont="1" applyAlignment="1">
      <alignment horizontal="left" vertical="top" wrapText="1"/>
    </xf>
    <xf numFmtId="0" fontId="39" fillId="0" borderId="0" xfId="29" applyFont="1" applyAlignment="1">
      <alignment wrapText="1"/>
    </xf>
    <xf numFmtId="0" fontId="40" fillId="3" borderId="0" xfId="29" applyFont="1" applyFill="1" applyAlignment="1">
      <alignment horizontal="center" wrapText="1"/>
    </xf>
    <xf numFmtId="0" fontId="41" fillId="0" borderId="3" xfId="29" applyFont="1" applyBorder="1" applyAlignment="1">
      <alignment horizontal="left" vertical="top" wrapText="1"/>
    </xf>
    <xf numFmtId="0" fontId="39" fillId="4" borderId="4" xfId="29" applyFont="1" applyFill="1" applyBorder="1" applyAlignment="1">
      <alignment horizontal="center" vertical="top" wrapText="1"/>
    </xf>
    <xf numFmtId="0" fontId="41" fillId="0" borderId="3" xfId="29" applyFont="1" applyBorder="1" applyAlignment="1">
      <alignment horizontal="right" vertical="top" wrapText="1"/>
    </xf>
    <xf numFmtId="0" fontId="41" fillId="0" borderId="3" xfId="29" applyFont="1" applyBorder="1" applyAlignment="1">
      <alignment horizontal="left" vertical="top" wrapText="1" indent="1"/>
    </xf>
    <xf numFmtId="0" fontId="42" fillId="5" borderId="4" xfId="29" applyFont="1" applyFill="1" applyBorder="1" applyAlignment="1" applyProtection="1">
      <alignment horizontal="right" vertical="top" wrapText="1"/>
      <protection locked="0"/>
    </xf>
    <xf numFmtId="0" fontId="38" fillId="0" borderId="0" xfId="30" applyFont="1" applyAlignment="1">
      <alignment horizontal="left" vertical="top"/>
    </xf>
    <xf numFmtId="0" fontId="4" fillId="0" borderId="0" xfId="30"/>
    <xf numFmtId="0" fontId="40" fillId="3" borderId="0" xfId="30" applyFont="1" applyFill="1" applyAlignment="1">
      <alignment horizontal="center" wrapText="1"/>
    </xf>
    <xf numFmtId="0" fontId="41" fillId="0" borderId="3" xfId="30" applyFont="1" applyBorder="1" applyAlignment="1">
      <alignment horizontal="left" vertical="top"/>
    </xf>
    <xf numFmtId="166" fontId="42" fillId="5" borderId="4" xfId="30" applyNumberFormat="1" applyFont="1" applyFill="1" applyBorder="1" applyAlignment="1" applyProtection="1">
      <alignment horizontal="center" vertical="top" wrapText="1"/>
      <protection locked="0"/>
    </xf>
    <xf numFmtId="0" fontId="42" fillId="5" borderId="4" xfId="30" applyFont="1" applyFill="1" applyBorder="1" applyAlignment="1" applyProtection="1">
      <alignment horizontal="center" vertical="top" wrapText="1"/>
      <protection locked="0"/>
    </xf>
    <xf numFmtId="0" fontId="41" fillId="0" borderId="3" xfId="30" applyFont="1" applyBorder="1" applyAlignment="1">
      <alignment horizontal="right" vertical="top"/>
    </xf>
    <xf numFmtId="0" fontId="38" fillId="0" borderId="0" xfId="31" applyFont="1" applyAlignment="1">
      <alignment horizontal="left" vertical="top"/>
    </xf>
    <xf numFmtId="0" fontId="3" fillId="0" borderId="0" xfId="31"/>
    <xf numFmtId="0" fontId="40" fillId="3" borderId="0" xfId="31" applyFont="1" applyFill="1" applyAlignment="1">
      <alignment horizontal="center" wrapText="1"/>
    </xf>
    <xf numFmtId="0" fontId="41" fillId="0" borderId="3" xfId="31" applyFont="1" applyBorder="1" applyAlignment="1">
      <alignment horizontal="left" vertical="top"/>
    </xf>
    <xf numFmtId="166" fontId="42" fillId="5" borderId="4" xfId="31" applyNumberFormat="1" applyFont="1" applyFill="1" applyBorder="1" applyAlignment="1" applyProtection="1">
      <alignment horizontal="center" vertical="top" wrapText="1"/>
      <protection locked="0"/>
    </xf>
    <xf numFmtId="0" fontId="41" fillId="0" borderId="3" xfId="31" applyFont="1" applyBorder="1" applyAlignment="1">
      <alignment horizontal="right" vertical="top"/>
    </xf>
    <xf numFmtId="0" fontId="38" fillId="0" borderId="0" xfId="32" applyFont="1" applyAlignment="1">
      <alignment horizontal="left" vertical="top"/>
    </xf>
    <xf numFmtId="0" fontId="2" fillId="0" borderId="0" xfId="32"/>
    <xf numFmtId="0" fontId="38" fillId="0" borderId="0" xfId="32" applyFont="1" applyAlignment="1">
      <alignment horizontal="left" vertical="top" wrapText="1"/>
    </xf>
    <xf numFmtId="0" fontId="39" fillId="0" borderId="0" xfId="32" applyFont="1" applyAlignment="1">
      <alignment wrapText="1"/>
    </xf>
    <xf numFmtId="0" fontId="40" fillId="3" borderId="0" xfId="32" applyFont="1" applyFill="1" applyAlignment="1">
      <alignment horizontal="center" wrapText="1"/>
    </xf>
    <xf numFmtId="0" fontId="41" fillId="0" borderId="3" xfId="32" applyFont="1" applyBorder="1" applyAlignment="1">
      <alignment horizontal="left" vertical="top" wrapText="1"/>
    </xf>
    <xf numFmtId="0" fontId="39" fillId="4" borderId="4" xfId="32" applyFont="1" applyFill="1" applyBorder="1" applyAlignment="1">
      <alignment horizontal="center" vertical="top" wrapText="1"/>
    </xf>
    <xf numFmtId="0" fontId="41" fillId="0" borderId="3" xfId="32" applyFont="1" applyBorder="1" applyAlignment="1">
      <alignment horizontal="right" vertical="top" wrapText="1"/>
    </xf>
    <xf numFmtId="0" fontId="41" fillId="0" borderId="3" xfId="32" applyFont="1" applyBorder="1" applyAlignment="1">
      <alignment horizontal="left" vertical="top" wrapText="1" indent="1"/>
    </xf>
    <xf numFmtId="0" fontId="42" fillId="5" borderId="4" xfId="32" applyFont="1" applyFill="1" applyBorder="1" applyAlignment="1" applyProtection="1">
      <alignment horizontal="right" vertical="top" wrapText="1"/>
      <protection locked="0"/>
    </xf>
    <xf numFmtId="0" fontId="38" fillId="0" borderId="0" xfId="33" applyFont="1" applyAlignment="1">
      <alignment horizontal="left" vertical="top"/>
    </xf>
    <xf numFmtId="0" fontId="1" fillId="0" borderId="0" xfId="33"/>
    <xf numFmtId="0" fontId="40" fillId="3" borderId="0" xfId="33" applyFont="1" applyFill="1" applyAlignment="1">
      <alignment horizontal="center" wrapText="1"/>
    </xf>
    <xf numFmtId="0" fontId="41" fillId="0" borderId="3" xfId="33" applyFont="1" applyBorder="1" applyAlignment="1">
      <alignment horizontal="left" vertical="top"/>
    </xf>
    <xf numFmtId="166" fontId="42" fillId="5" borderId="4" xfId="33" applyNumberFormat="1" applyFont="1" applyFill="1" applyBorder="1" applyAlignment="1" applyProtection="1">
      <alignment horizontal="center" vertical="top" wrapText="1"/>
      <protection locked="0"/>
    </xf>
    <xf numFmtId="0" fontId="42" fillId="5" borderId="4" xfId="33" applyFont="1" applyFill="1" applyBorder="1" applyAlignment="1" applyProtection="1">
      <alignment horizontal="center" vertical="top" wrapText="1"/>
      <protection locked="0"/>
    </xf>
    <xf numFmtId="0" fontId="41" fillId="0" borderId="3" xfId="33" applyFont="1" applyBorder="1" applyAlignment="1">
      <alignment horizontal="right" vertical="top"/>
    </xf>
    <xf numFmtId="0" fontId="38" fillId="0" borderId="0" xfId="1" applyFont="1" applyAlignment="1">
      <alignment horizontal="right" vertical="top" wrapText="1"/>
    </xf>
    <xf numFmtId="0" fontId="38" fillId="0" borderId="0" xfId="2" applyFont="1" applyAlignment="1">
      <alignment horizontal="left" vertical="top" wrapText="1"/>
    </xf>
    <xf numFmtId="0" fontId="38" fillId="0" borderId="0" xfId="2" applyFont="1" applyAlignment="1">
      <alignment horizontal="right" vertical="top" wrapText="1"/>
    </xf>
    <xf numFmtId="0" fontId="38" fillId="0" borderId="0" xfId="3" applyFont="1" applyAlignment="1">
      <alignment horizontal="left" vertical="top" wrapText="1"/>
    </xf>
    <xf numFmtId="0" fontId="31" fillId="0" borderId="0" xfId="3"/>
    <xf numFmtId="0" fontId="38" fillId="0" borderId="0" xfId="3" applyFont="1" applyAlignment="1">
      <alignment horizontal="right" vertical="top" wrapText="1"/>
    </xf>
    <xf numFmtId="0" fontId="38" fillId="0" borderId="0" xfId="4" applyFont="1" applyAlignment="1">
      <alignment horizontal="left" vertical="top" wrapText="1"/>
    </xf>
    <xf numFmtId="0" fontId="38" fillId="0" borderId="0" xfId="4" applyFont="1" applyAlignment="1">
      <alignment horizontal="right" vertical="top" wrapText="1"/>
    </xf>
    <xf numFmtId="0" fontId="39" fillId="0" borderId="0" xfId="4" applyFont="1" applyAlignment="1">
      <alignment wrapText="1"/>
    </xf>
    <xf numFmtId="0" fontId="38" fillId="0" borderId="0" xfId="5" applyFont="1" applyAlignment="1">
      <alignment horizontal="left" vertical="top" wrapText="1"/>
    </xf>
    <xf numFmtId="0" fontId="38" fillId="0" borderId="0" xfId="5" applyFont="1" applyAlignment="1">
      <alignment horizontal="right" vertical="top" wrapText="1"/>
    </xf>
    <xf numFmtId="0" fontId="39" fillId="0" borderId="0" xfId="5" applyFont="1" applyAlignment="1">
      <alignment wrapText="1"/>
    </xf>
    <xf numFmtId="0" fontId="38" fillId="0" borderId="0" xfId="6" applyFont="1" applyAlignment="1">
      <alignment horizontal="left" vertical="top" wrapText="1"/>
    </xf>
    <xf numFmtId="0" fontId="38" fillId="0" borderId="0" xfId="6" applyFont="1" applyAlignment="1">
      <alignment horizontal="right" vertical="top" wrapText="1"/>
    </xf>
    <xf numFmtId="0" fontId="38" fillId="0" borderId="0" xfId="7" applyFont="1" applyAlignment="1">
      <alignment horizontal="right" vertical="top" wrapText="1"/>
    </xf>
    <xf numFmtId="0" fontId="41" fillId="0" borderId="0" xfId="8" applyFont="1" applyAlignment="1">
      <alignment horizontal="left" vertical="top"/>
    </xf>
    <xf numFmtId="0" fontId="41" fillId="0" borderId="3" xfId="8" applyFont="1" applyBorder="1" applyAlignment="1">
      <alignment horizontal="left" vertical="top"/>
    </xf>
    <xf numFmtId="0" fontId="41" fillId="0" borderId="0" xfId="8" applyFont="1" applyAlignment="1">
      <alignment horizontal="right" vertical="top"/>
    </xf>
    <xf numFmtId="0" fontId="41" fillId="0" borderId="3" xfId="8" applyFont="1" applyBorder="1" applyAlignment="1">
      <alignment horizontal="right" vertical="top"/>
    </xf>
    <xf numFmtId="0" fontId="38" fillId="0" borderId="0" xfId="8" applyFont="1" applyAlignment="1">
      <alignment horizontal="left" vertical="top" wrapText="1"/>
    </xf>
    <xf numFmtId="0" fontId="38" fillId="0" borderId="0" xfId="8" applyFont="1" applyAlignment="1">
      <alignment horizontal="right" vertical="top" wrapText="1"/>
    </xf>
    <xf numFmtId="0" fontId="39" fillId="0" borderId="0" xfId="8" applyFont="1" applyAlignment="1">
      <alignment wrapText="1"/>
    </xf>
    <xf numFmtId="0" fontId="40" fillId="3" borderId="0" xfId="8" applyFont="1" applyFill="1" applyAlignment="1">
      <alignment horizontal="center" wrapText="1"/>
    </xf>
    <xf numFmtId="0" fontId="41" fillId="0" borderId="5" xfId="8" applyFont="1" applyBorder="1" applyAlignment="1">
      <alignment horizontal="left" vertical="top"/>
    </xf>
    <xf numFmtId="0" fontId="41" fillId="0" borderId="5" xfId="8" applyFont="1" applyBorder="1" applyAlignment="1">
      <alignment horizontal="right" vertical="top"/>
    </xf>
    <xf numFmtId="0" fontId="38" fillId="0" borderId="5" xfId="8" applyFont="1" applyBorder="1" applyAlignment="1">
      <alignment horizontal="left" vertical="top" wrapText="1"/>
    </xf>
    <xf numFmtId="0" fontId="38" fillId="0" borderId="5" xfId="8" applyFont="1" applyBorder="1" applyAlignment="1">
      <alignment horizontal="right" vertical="top" wrapText="1"/>
    </xf>
    <xf numFmtId="0" fontId="41" fillId="0" borderId="5" xfId="9" applyFont="1" applyBorder="1" applyAlignment="1">
      <alignment horizontal="left" vertical="top"/>
    </xf>
    <xf numFmtId="0" fontId="41" fillId="0" borderId="0" xfId="9" applyFont="1" applyAlignment="1">
      <alignment horizontal="left" vertical="top"/>
    </xf>
    <xf numFmtId="0" fontId="41" fillId="0" borderId="3" xfId="9" applyFont="1" applyBorder="1" applyAlignment="1">
      <alignment horizontal="left" vertical="top"/>
    </xf>
    <xf numFmtId="0" fontId="41" fillId="0" borderId="5" xfId="9" applyFont="1" applyBorder="1" applyAlignment="1">
      <alignment horizontal="right" vertical="top"/>
    </xf>
    <xf numFmtId="0" fontId="41" fillId="0" borderId="0" xfId="9" applyFont="1" applyAlignment="1">
      <alignment horizontal="right" vertical="top"/>
    </xf>
    <xf numFmtId="0" fontId="41" fillId="0" borderId="3" xfId="9" applyFont="1" applyBorder="1" applyAlignment="1">
      <alignment horizontal="right" vertical="top"/>
    </xf>
    <xf numFmtId="0" fontId="38" fillId="0" borderId="5" xfId="9" applyFont="1" applyBorder="1" applyAlignment="1">
      <alignment horizontal="left" vertical="top" wrapText="1"/>
    </xf>
    <xf numFmtId="0" fontId="38" fillId="0" borderId="5" xfId="9" applyFont="1" applyBorder="1" applyAlignment="1">
      <alignment horizontal="right" vertical="top" wrapText="1"/>
    </xf>
    <xf numFmtId="0" fontId="39" fillId="0" borderId="0" xfId="9" applyFont="1" applyAlignment="1">
      <alignment wrapText="1"/>
    </xf>
    <xf numFmtId="0" fontId="40" fillId="3" borderId="0" xfId="9" applyFont="1" applyFill="1" applyAlignment="1">
      <alignment horizontal="center" wrapText="1"/>
    </xf>
    <xf numFmtId="0" fontId="38" fillId="0" borderId="0" xfId="9" applyFont="1" applyAlignment="1">
      <alignment horizontal="left" vertical="top" wrapText="1"/>
    </xf>
    <xf numFmtId="0" fontId="38" fillId="0" borderId="0" xfId="9" applyFont="1" applyAlignment="1">
      <alignment horizontal="right" vertical="top" wrapText="1"/>
    </xf>
    <xf numFmtId="0" fontId="38" fillId="0" borderId="0" xfId="10" applyFont="1" applyAlignment="1">
      <alignment horizontal="right" vertical="top" wrapText="1"/>
    </xf>
    <xf numFmtId="0" fontId="41" fillId="0" borderId="5" xfId="11" applyFont="1" applyBorder="1" applyAlignment="1">
      <alignment horizontal="left" vertical="top"/>
    </xf>
    <xf numFmtId="0" fontId="41" fillId="0" borderId="0" xfId="11" applyFont="1" applyAlignment="1">
      <alignment horizontal="left" vertical="top"/>
    </xf>
    <xf numFmtId="0" fontId="41" fillId="0" borderId="3" xfId="11" applyFont="1" applyBorder="1" applyAlignment="1">
      <alignment horizontal="left" vertical="top"/>
    </xf>
    <xf numFmtId="0" fontId="41" fillId="0" borderId="5" xfId="11" applyFont="1" applyBorder="1" applyAlignment="1">
      <alignment horizontal="right" vertical="top"/>
    </xf>
    <xf numFmtId="0" fontId="41" fillId="0" borderId="0" xfId="11" applyFont="1" applyAlignment="1">
      <alignment horizontal="right" vertical="top"/>
    </xf>
    <xf numFmtId="0" fontId="41" fillId="0" borderId="3" xfId="11" applyFont="1" applyBorder="1" applyAlignment="1">
      <alignment horizontal="right" vertical="top"/>
    </xf>
    <xf numFmtId="0" fontId="38" fillId="0" borderId="5" xfId="11" applyFont="1" applyBorder="1" applyAlignment="1">
      <alignment horizontal="left" vertical="top" wrapText="1"/>
    </xf>
    <xf numFmtId="0" fontId="38" fillId="0" borderId="5" xfId="11" applyFont="1" applyBorder="1" applyAlignment="1">
      <alignment horizontal="right" vertical="top" wrapText="1"/>
    </xf>
    <xf numFmtId="0" fontId="39" fillId="0" borderId="0" xfId="11" applyFont="1" applyAlignment="1">
      <alignment wrapText="1"/>
    </xf>
    <xf numFmtId="0" fontId="40" fillId="3" borderId="0" xfId="11" applyFont="1" applyFill="1" applyAlignment="1">
      <alignment horizontal="center" wrapText="1"/>
    </xf>
    <xf numFmtId="0" fontId="38" fillId="0" borderId="0" xfId="11" applyFont="1" applyAlignment="1">
      <alignment horizontal="left" vertical="top" wrapText="1"/>
    </xf>
    <xf numFmtId="0" fontId="38" fillId="0" borderId="0" xfId="11" applyFont="1" applyAlignment="1">
      <alignment horizontal="right" vertical="top" wrapText="1"/>
    </xf>
    <xf numFmtId="0" fontId="41" fillId="0" borderId="0" xfId="12" applyFont="1" applyAlignment="1">
      <alignment horizontal="left" vertical="top"/>
    </xf>
    <xf numFmtId="0" fontId="41" fillId="0" borderId="3" xfId="12" applyFont="1" applyBorder="1" applyAlignment="1">
      <alignment horizontal="left" vertical="top"/>
    </xf>
    <xf numFmtId="0" fontId="41" fillId="0" borderId="0" xfId="12" applyFont="1" applyAlignment="1">
      <alignment horizontal="right" vertical="top"/>
    </xf>
    <xf numFmtId="0" fontId="41" fillId="0" borderId="3" xfId="12" applyFont="1" applyBorder="1" applyAlignment="1">
      <alignment horizontal="right" vertical="top"/>
    </xf>
    <xf numFmtId="0" fontId="38" fillId="0" borderId="0" xfId="12" applyFont="1" applyAlignment="1">
      <alignment horizontal="left" vertical="top" wrapText="1"/>
    </xf>
    <xf numFmtId="0" fontId="38" fillId="0" borderId="0" xfId="12" applyFont="1" applyAlignment="1">
      <alignment horizontal="right" vertical="top" wrapText="1"/>
    </xf>
    <xf numFmtId="0" fontId="39" fillId="0" borderId="0" xfId="12" applyFont="1" applyAlignment="1">
      <alignment wrapText="1"/>
    </xf>
    <xf numFmtId="0" fontId="40" fillId="3" borderId="0" xfId="12" applyFont="1" applyFill="1" applyAlignment="1">
      <alignment horizontal="center" wrapText="1"/>
    </xf>
    <xf numFmtId="0" fontId="41" fillId="0" borderId="5" xfId="12" applyFont="1" applyBorder="1" applyAlignment="1">
      <alignment horizontal="left" vertical="top"/>
    </xf>
    <xf numFmtId="0" fontId="41" fillId="0" borderId="5" xfId="12" applyFont="1" applyBorder="1" applyAlignment="1">
      <alignment horizontal="right" vertical="top"/>
    </xf>
    <xf numFmtId="0" fontId="38" fillId="0" borderId="5" xfId="12" applyFont="1" applyBorder="1" applyAlignment="1">
      <alignment horizontal="left" vertical="top" wrapText="1"/>
    </xf>
    <xf numFmtId="0" fontId="38" fillId="0" borderId="5" xfId="12" applyFont="1" applyBorder="1" applyAlignment="1">
      <alignment horizontal="right" vertical="top" wrapText="1"/>
    </xf>
    <xf numFmtId="0" fontId="39" fillId="0" borderId="0" xfId="13" applyFont="1" applyAlignment="1">
      <alignment wrapText="1"/>
    </xf>
    <xf numFmtId="0" fontId="38" fillId="0" borderId="0" xfId="13" applyFont="1" applyAlignment="1">
      <alignment horizontal="left" vertical="top" wrapText="1"/>
    </xf>
    <xf numFmtId="0" fontId="38" fillId="0" borderId="0" xfId="13" applyFont="1" applyAlignment="1">
      <alignment horizontal="right" vertical="top" wrapText="1"/>
    </xf>
    <xf numFmtId="0" fontId="39" fillId="0" borderId="0" xfId="14" applyFont="1" applyAlignment="1">
      <alignment wrapText="1"/>
    </xf>
    <xf numFmtId="0" fontId="38" fillId="0" borderId="0" xfId="14" applyFont="1" applyAlignment="1">
      <alignment horizontal="left" vertical="top" wrapText="1"/>
    </xf>
    <xf numFmtId="0" fontId="38" fillId="0" borderId="0" xfId="14" applyFont="1" applyAlignment="1">
      <alignment horizontal="right" vertical="top" wrapText="1"/>
    </xf>
    <xf numFmtId="0" fontId="39" fillId="0" borderId="0" xfId="15" applyFont="1" applyAlignment="1">
      <alignment wrapText="1"/>
    </xf>
    <xf numFmtId="0" fontId="38" fillId="0" borderId="0" xfId="15" applyFont="1" applyAlignment="1">
      <alignment horizontal="left" vertical="top" wrapText="1"/>
    </xf>
    <xf numFmtId="0" fontId="38" fillId="0" borderId="0" xfId="15" applyFont="1" applyAlignment="1">
      <alignment horizontal="right" vertical="top" wrapText="1"/>
    </xf>
    <xf numFmtId="0" fontId="39" fillId="0" borderId="0" xfId="16" applyFont="1" applyAlignment="1">
      <alignment wrapText="1"/>
    </xf>
    <xf numFmtId="0" fontId="38" fillId="0" borderId="0" xfId="16" applyFont="1" applyAlignment="1">
      <alignment horizontal="left" vertical="top" wrapText="1"/>
    </xf>
    <xf numFmtId="0" fontId="38" fillId="0" borderId="0" xfId="16" applyFont="1" applyAlignment="1">
      <alignment horizontal="right" vertical="top" wrapText="1"/>
    </xf>
    <xf numFmtId="0" fontId="39" fillId="0" borderId="0" xfId="17" applyFont="1" applyAlignment="1">
      <alignment wrapText="1"/>
    </xf>
    <xf numFmtId="0" fontId="38" fillId="0" borderId="5" xfId="17" applyFont="1" applyBorder="1" applyAlignment="1">
      <alignment horizontal="left" vertical="top" wrapText="1"/>
    </xf>
    <xf numFmtId="0" fontId="38" fillId="0" borderId="5" xfId="17" applyFont="1" applyBorder="1" applyAlignment="1">
      <alignment horizontal="right" vertical="top" wrapText="1"/>
    </xf>
    <xf numFmtId="0" fontId="38" fillId="0" borderId="0" xfId="17" applyFont="1" applyAlignment="1">
      <alignment horizontal="left" vertical="top" wrapText="1"/>
    </xf>
    <xf numFmtId="0" fontId="38" fillId="0" borderId="0" xfId="17" applyFont="1" applyAlignment="1">
      <alignment horizontal="right" vertical="top" wrapText="1"/>
    </xf>
    <xf numFmtId="0" fontId="40" fillId="3" borderId="0" xfId="17" applyFont="1" applyFill="1" applyAlignment="1">
      <alignment horizontal="center" wrapText="1"/>
    </xf>
    <xf numFmtId="0" fontId="41" fillId="0" borderId="5" xfId="17" applyFont="1" applyBorder="1" applyAlignment="1">
      <alignment horizontal="left" vertical="top"/>
    </xf>
    <xf numFmtId="0" fontId="41" fillId="0" borderId="0" xfId="17" applyFont="1" applyAlignment="1">
      <alignment horizontal="left" vertical="top"/>
    </xf>
    <xf numFmtId="0" fontId="41" fillId="0" borderId="3" xfId="17" applyFont="1" applyBorder="1" applyAlignment="1">
      <alignment horizontal="left" vertical="top"/>
    </xf>
    <xf numFmtId="0" fontId="41" fillId="0" borderId="5" xfId="17" applyFont="1" applyBorder="1" applyAlignment="1">
      <alignment horizontal="right" vertical="top"/>
    </xf>
    <xf numFmtId="0" fontId="41" fillId="0" borderId="0" xfId="17" applyFont="1" applyAlignment="1">
      <alignment horizontal="right" vertical="top"/>
    </xf>
    <xf numFmtId="0" fontId="41" fillId="0" borderId="3" xfId="17" applyFont="1" applyBorder="1" applyAlignment="1">
      <alignment horizontal="right" vertical="top"/>
    </xf>
    <xf numFmtId="0" fontId="38" fillId="0" borderId="0" xfId="18" applyFont="1" applyAlignment="1">
      <alignment horizontal="left" vertical="top" wrapText="1"/>
    </xf>
    <xf numFmtId="0" fontId="38" fillId="0" borderId="0" xfId="18" applyFont="1" applyAlignment="1">
      <alignment horizontal="right" vertical="top" wrapText="1"/>
    </xf>
    <xf numFmtId="0" fontId="39" fillId="0" borderId="0" xfId="18" applyFont="1" applyAlignment="1">
      <alignment wrapText="1"/>
    </xf>
    <xf numFmtId="0" fontId="38" fillId="0" borderId="5" xfId="18" applyFont="1" applyBorder="1" applyAlignment="1">
      <alignment horizontal="left" vertical="top" wrapText="1"/>
    </xf>
    <xf numFmtId="0" fontId="38" fillId="0" borderId="5" xfId="18" applyFont="1" applyBorder="1" applyAlignment="1">
      <alignment horizontal="right" vertical="top" wrapText="1"/>
    </xf>
    <xf numFmtId="0" fontId="41" fillId="0" borderId="0" xfId="18" applyFont="1" applyAlignment="1">
      <alignment horizontal="left" vertical="top"/>
    </xf>
    <xf numFmtId="0" fontId="41" fillId="0" borderId="3" xfId="18" applyFont="1" applyBorder="1" applyAlignment="1">
      <alignment horizontal="left" vertical="top"/>
    </xf>
    <xf numFmtId="0" fontId="41" fillId="0" borderId="0" xfId="18" applyFont="1" applyAlignment="1">
      <alignment horizontal="right" vertical="top"/>
    </xf>
    <xf numFmtId="0" fontId="41" fillId="0" borderId="3" xfId="18" applyFont="1" applyBorder="1" applyAlignment="1">
      <alignment horizontal="right" vertical="top"/>
    </xf>
    <xf numFmtId="0" fontId="40" fillId="3" borderId="0" xfId="18" applyFont="1" applyFill="1" applyAlignment="1">
      <alignment horizontal="center" wrapText="1"/>
    </xf>
    <xf numFmtId="0" fontId="39" fillId="0" borderId="0" xfId="19" applyFont="1" applyAlignment="1">
      <alignment wrapText="1"/>
    </xf>
    <xf numFmtId="0" fontId="38" fillId="0" borderId="5" xfId="19" applyFont="1" applyBorder="1" applyAlignment="1">
      <alignment horizontal="left" vertical="top" wrapText="1"/>
    </xf>
    <xf numFmtId="0" fontId="38" fillId="0" borderId="5" xfId="19" applyFont="1" applyBorder="1" applyAlignment="1">
      <alignment horizontal="right" vertical="top" wrapText="1"/>
    </xf>
    <xf numFmtId="0" fontId="38" fillId="0" borderId="0" xfId="19" applyFont="1" applyAlignment="1">
      <alignment horizontal="left" vertical="top" wrapText="1"/>
    </xf>
    <xf numFmtId="0" fontId="38" fillId="0" borderId="0" xfId="19" applyFont="1" applyAlignment="1">
      <alignment horizontal="right" vertical="top" wrapText="1"/>
    </xf>
    <xf numFmtId="0" fontId="40" fillId="3" borderId="0" xfId="19" applyFont="1" applyFill="1" applyAlignment="1">
      <alignment horizontal="center" wrapText="1"/>
    </xf>
    <xf numFmtId="0" fontId="41" fillId="0" borderId="0" xfId="19" applyFont="1" applyAlignment="1">
      <alignment horizontal="left" vertical="top"/>
    </xf>
    <xf numFmtId="0" fontId="41" fillId="0" borderId="3" xfId="19" applyFont="1" applyBorder="1" applyAlignment="1">
      <alignment horizontal="left" vertical="top"/>
    </xf>
    <xf numFmtId="0" fontId="41" fillId="0" borderId="6" xfId="19" applyFont="1" applyBorder="1" applyAlignment="1">
      <alignment horizontal="right" vertical="top"/>
    </xf>
    <xf numFmtId="0" fontId="41" fillId="0" borderId="7" xfId="19" applyFont="1" applyBorder="1" applyAlignment="1">
      <alignment horizontal="right" vertical="top"/>
    </xf>
    <xf numFmtId="0" fontId="41" fillId="0" borderId="5" xfId="19" applyFont="1" applyBorder="1" applyAlignment="1">
      <alignment horizontal="left" vertical="top"/>
    </xf>
    <xf numFmtId="0" fontId="41" fillId="0" borderId="8" xfId="19" applyFont="1" applyBorder="1" applyAlignment="1">
      <alignment horizontal="right" vertical="top"/>
    </xf>
    <xf numFmtId="0" fontId="38" fillId="0" borderId="0" xfId="20" applyFont="1" applyAlignment="1">
      <alignment horizontal="left" vertical="top" wrapText="1"/>
    </xf>
    <xf numFmtId="0" fontId="38" fillId="0" borderId="0" xfId="20" applyFont="1" applyAlignment="1">
      <alignment horizontal="right" vertical="top" wrapText="1"/>
    </xf>
    <xf numFmtId="0" fontId="38" fillId="0" borderId="5" xfId="20" applyFont="1" applyBorder="1" applyAlignment="1">
      <alignment horizontal="left" vertical="top" wrapText="1"/>
    </xf>
    <xf numFmtId="0" fontId="38" fillId="0" borderId="5" xfId="20" applyFont="1" applyBorder="1" applyAlignment="1">
      <alignment horizontal="right" vertical="top" wrapText="1"/>
    </xf>
    <xf numFmtId="0" fontId="38" fillId="0" borderId="0" xfId="21" applyFont="1" applyAlignment="1">
      <alignment horizontal="right" vertical="top" wrapText="1"/>
    </xf>
    <xf numFmtId="0" fontId="38" fillId="0" borderId="0" xfId="22" applyFont="1" applyAlignment="1">
      <alignment horizontal="left" vertical="top" wrapText="1"/>
    </xf>
    <xf numFmtId="0" fontId="38" fillId="0" borderId="0" xfId="22" applyFont="1" applyAlignment="1">
      <alignment horizontal="right" vertical="top" wrapText="1"/>
    </xf>
    <xf numFmtId="0" fontId="39" fillId="0" borderId="0" xfId="22" applyFont="1" applyAlignment="1">
      <alignment wrapText="1"/>
    </xf>
    <xf numFmtId="0" fontId="38" fillId="0" borderId="5" xfId="22" applyFont="1" applyBorder="1" applyAlignment="1">
      <alignment horizontal="left" vertical="top" wrapText="1"/>
    </xf>
    <xf numFmtId="0" fontId="38" fillId="0" borderId="5" xfId="22" applyFont="1" applyBorder="1" applyAlignment="1">
      <alignment horizontal="right" vertical="top" wrapText="1"/>
    </xf>
    <xf numFmtId="0" fontId="41" fillId="0" borderId="5" xfId="23" applyFont="1" applyBorder="1" applyAlignment="1">
      <alignment horizontal="left" vertical="top"/>
    </xf>
    <xf numFmtId="0" fontId="41" fillId="0" borderId="0" xfId="23" applyFont="1" applyAlignment="1">
      <alignment horizontal="left" vertical="top"/>
    </xf>
    <xf numFmtId="0" fontId="41" fillId="0" borderId="3" xfId="23" applyFont="1" applyBorder="1" applyAlignment="1">
      <alignment horizontal="left" vertical="top"/>
    </xf>
    <xf numFmtId="0" fontId="41" fillId="0" borderId="5" xfId="23" applyFont="1" applyBorder="1" applyAlignment="1">
      <alignment horizontal="right" vertical="top"/>
    </xf>
    <xf numFmtId="0" fontId="41" fillId="0" borderId="0" xfId="23" applyFont="1" applyAlignment="1">
      <alignment horizontal="right" vertical="top"/>
    </xf>
    <xf numFmtId="0" fontId="41" fillId="0" borderId="3" xfId="23" applyFont="1" applyBorder="1" applyAlignment="1">
      <alignment horizontal="right" vertical="top"/>
    </xf>
    <xf numFmtId="0" fontId="39" fillId="0" borderId="0" xfId="23" applyFont="1" applyAlignment="1">
      <alignment wrapText="1"/>
    </xf>
    <xf numFmtId="0" fontId="38" fillId="0" borderId="0" xfId="23" applyFont="1" applyAlignment="1">
      <alignment horizontal="left" vertical="top" wrapText="1"/>
    </xf>
    <xf numFmtId="0" fontId="38" fillId="0" borderId="0" xfId="23" applyFont="1" applyAlignment="1">
      <alignment horizontal="right" vertical="top" wrapText="1"/>
    </xf>
    <xf numFmtId="0" fontId="38" fillId="0" borderId="0" xfId="24" applyFont="1" applyAlignment="1">
      <alignment horizontal="left" vertical="top" wrapText="1"/>
    </xf>
    <xf numFmtId="0" fontId="38" fillId="0" borderId="0" xfId="24" applyFont="1" applyAlignment="1">
      <alignment horizontal="right" vertical="top" wrapText="1"/>
    </xf>
    <xf numFmtId="0" fontId="39" fillId="0" borderId="0" xfId="24" applyFont="1" applyAlignment="1">
      <alignment wrapText="1"/>
    </xf>
    <xf numFmtId="0" fontId="41" fillId="0" borderId="0" xfId="24" applyFont="1" applyAlignment="1">
      <alignment horizontal="left" vertical="top"/>
    </xf>
    <xf numFmtId="0" fontId="41" fillId="0" borderId="3" xfId="24" applyFont="1" applyBorder="1" applyAlignment="1">
      <alignment horizontal="left" vertical="top"/>
    </xf>
    <xf numFmtId="0" fontId="41" fillId="0" borderId="0" xfId="24" applyFont="1" applyAlignment="1">
      <alignment horizontal="right" vertical="top"/>
    </xf>
    <xf numFmtId="0" fontId="41" fillId="0" borderId="3" xfId="24" applyFont="1" applyBorder="1" applyAlignment="1">
      <alignment horizontal="right" vertical="top"/>
    </xf>
    <xf numFmtId="0" fontId="38" fillId="0" borderId="5" xfId="24" applyFont="1" applyBorder="1" applyAlignment="1">
      <alignment horizontal="left" vertical="top" wrapText="1"/>
    </xf>
    <xf numFmtId="0" fontId="38" fillId="0" borderId="5" xfId="24" applyFont="1" applyBorder="1" applyAlignment="1">
      <alignment horizontal="right" vertical="top" wrapText="1"/>
    </xf>
    <xf numFmtId="0" fontId="41" fillId="0" borderId="0" xfId="25" applyFont="1" applyAlignment="1">
      <alignment horizontal="left" vertical="top"/>
    </xf>
    <xf numFmtId="0" fontId="41" fillId="0" borderId="3" xfId="25" applyFont="1" applyBorder="1" applyAlignment="1">
      <alignment horizontal="left" vertical="top"/>
    </xf>
    <xf numFmtId="0" fontId="41" fillId="0" borderId="6" xfId="25" applyFont="1" applyBorder="1" applyAlignment="1">
      <alignment horizontal="right" vertical="top"/>
    </xf>
    <xf numFmtId="0" fontId="41" fillId="0" borderId="7" xfId="25" applyFont="1" applyBorder="1" applyAlignment="1">
      <alignment horizontal="right" vertical="top"/>
    </xf>
    <xf numFmtId="0" fontId="41" fillId="0" borderId="5" xfId="25" applyFont="1" applyBorder="1" applyAlignment="1">
      <alignment horizontal="left" vertical="top"/>
    </xf>
    <xf numFmtId="0" fontId="41" fillId="0" borderId="8" xfId="25" applyFont="1" applyBorder="1" applyAlignment="1">
      <alignment horizontal="right" vertical="top"/>
    </xf>
    <xf numFmtId="0" fontId="39" fillId="0" borderId="0" xfId="25" applyFont="1" applyAlignment="1">
      <alignment wrapText="1"/>
    </xf>
    <xf numFmtId="0" fontId="38" fillId="0" borderId="0" xfId="25" applyFont="1" applyAlignment="1">
      <alignment horizontal="left" vertical="top" wrapText="1"/>
    </xf>
    <xf numFmtId="0" fontId="38" fillId="0" borderId="0" xfId="25" applyFont="1" applyAlignment="1">
      <alignment horizontal="right" vertical="top" wrapText="1"/>
    </xf>
    <xf numFmtId="0" fontId="40" fillId="3" borderId="0" xfId="25" applyFont="1" applyFill="1" applyAlignment="1">
      <alignment horizontal="center" wrapText="1"/>
    </xf>
    <xf numFmtId="0" fontId="38" fillId="0" borderId="0" xfId="26" applyFont="1" applyAlignment="1">
      <alignment horizontal="left" vertical="top" wrapText="1"/>
    </xf>
    <xf numFmtId="0" fontId="38" fillId="0" borderId="0" xfId="26" applyFont="1" applyAlignment="1">
      <alignment horizontal="right" vertical="top" wrapText="1"/>
    </xf>
    <xf numFmtId="0" fontId="38" fillId="0" borderId="0" xfId="27" applyFont="1" applyAlignment="1">
      <alignment horizontal="right" vertical="top" wrapText="1"/>
    </xf>
    <xf numFmtId="0" fontId="39" fillId="0" borderId="0" xfId="28" applyFont="1" applyAlignment="1">
      <alignment wrapText="1"/>
    </xf>
    <xf numFmtId="0" fontId="40" fillId="3" borderId="0" xfId="28" applyFont="1" applyFill="1" applyAlignment="1">
      <alignment horizontal="center" wrapText="1"/>
    </xf>
    <xf numFmtId="0" fontId="38" fillId="0" borderId="0" xfId="28" applyFont="1" applyAlignment="1">
      <alignment horizontal="left" vertical="top" wrapText="1"/>
    </xf>
    <xf numFmtId="0" fontId="38" fillId="0" borderId="0" xfId="28" applyFont="1" applyAlignment="1">
      <alignment horizontal="right" vertical="top" wrapText="1"/>
    </xf>
    <xf numFmtId="0" fontId="41" fillId="0" borderId="5" xfId="28" applyFont="1" applyBorder="1" applyAlignment="1">
      <alignment horizontal="left" vertical="top"/>
    </xf>
    <xf numFmtId="0" fontId="41" fillId="0" borderId="0" xfId="28" applyFont="1" applyAlignment="1">
      <alignment horizontal="left" vertical="top"/>
    </xf>
    <xf numFmtId="0" fontId="41" fillId="0" borderId="3" xfId="28" applyFont="1" applyBorder="1" applyAlignment="1">
      <alignment horizontal="left" vertical="top"/>
    </xf>
    <xf numFmtId="0" fontId="41" fillId="0" borderId="8" xfId="28" applyFont="1" applyBorder="1" applyAlignment="1">
      <alignment horizontal="right" vertical="top"/>
    </xf>
    <xf numFmtId="0" fontId="41" fillId="0" borderId="6" xfId="28" applyFont="1" applyBorder="1" applyAlignment="1">
      <alignment horizontal="right" vertical="top"/>
    </xf>
    <xf numFmtId="0" fontId="41" fillId="0" borderId="7" xfId="28" applyFont="1" applyBorder="1" applyAlignment="1">
      <alignment horizontal="right" vertical="top"/>
    </xf>
    <xf numFmtId="0" fontId="38" fillId="0" borderId="5" xfId="28" applyFont="1" applyBorder="1" applyAlignment="1">
      <alignment horizontal="left" vertical="top" wrapText="1"/>
    </xf>
    <xf numFmtId="0" fontId="38" fillId="0" borderId="5" xfId="28" applyFont="1" applyBorder="1" applyAlignment="1">
      <alignment horizontal="right" vertical="top" wrapText="1"/>
    </xf>
    <xf numFmtId="0" fontId="38" fillId="0" borderId="0" xfId="29" applyFont="1" applyAlignment="1">
      <alignment horizontal="right" vertical="top" wrapText="1"/>
    </xf>
    <xf numFmtId="0" fontId="39" fillId="0" borderId="0" xfId="30" applyFont="1" applyAlignment="1">
      <alignment wrapText="1"/>
    </xf>
    <xf numFmtId="0" fontId="40" fillId="3" borderId="0" xfId="30" applyFont="1" applyFill="1" applyAlignment="1">
      <alignment horizontal="center" wrapText="1"/>
    </xf>
    <xf numFmtId="0" fontId="38" fillId="0" borderId="0" xfId="30" applyFont="1" applyAlignment="1">
      <alignment horizontal="left" vertical="top" wrapText="1"/>
    </xf>
    <xf numFmtId="0" fontId="38" fillId="0" borderId="0" xfId="30" applyFont="1" applyAlignment="1">
      <alignment horizontal="right" vertical="top" wrapText="1"/>
    </xf>
    <xf numFmtId="0" fontId="41" fillId="0" borderId="5" xfId="30" applyFont="1" applyBorder="1" applyAlignment="1">
      <alignment horizontal="left" vertical="top"/>
    </xf>
    <xf numFmtId="0" fontId="41" fillId="0" borderId="0" xfId="30" applyFont="1" applyAlignment="1">
      <alignment horizontal="left" vertical="top"/>
    </xf>
    <xf numFmtId="0" fontId="41" fillId="0" borderId="3" xfId="30" applyFont="1" applyBorder="1" applyAlignment="1">
      <alignment horizontal="left" vertical="top"/>
    </xf>
    <xf numFmtId="0" fontId="41" fillId="0" borderId="8" xfId="30" applyFont="1" applyBorder="1" applyAlignment="1">
      <alignment horizontal="right" vertical="top"/>
    </xf>
    <xf numFmtId="0" fontId="41" fillId="0" borderId="6" xfId="30" applyFont="1" applyBorder="1" applyAlignment="1">
      <alignment horizontal="right" vertical="top"/>
    </xf>
    <xf numFmtId="0" fontId="41" fillId="0" borderId="7" xfId="30" applyFont="1" applyBorder="1" applyAlignment="1">
      <alignment horizontal="right" vertical="top"/>
    </xf>
    <xf numFmtId="0" fontId="38" fillId="0" borderId="5" xfId="30" applyFont="1" applyBorder="1" applyAlignment="1">
      <alignment horizontal="left" vertical="top" wrapText="1"/>
    </xf>
    <xf numFmtId="0" fontId="38" fillId="0" borderId="5" xfId="30" applyFont="1" applyBorder="1" applyAlignment="1">
      <alignment horizontal="right" vertical="top" wrapText="1"/>
    </xf>
    <xf numFmtId="0" fontId="38" fillId="0" borderId="0" xfId="31" applyFont="1" applyAlignment="1">
      <alignment horizontal="left" vertical="top" wrapText="1"/>
    </xf>
    <xf numFmtId="0" fontId="38" fillId="0" borderId="0" xfId="31" applyFont="1" applyAlignment="1">
      <alignment horizontal="right" vertical="top" wrapText="1"/>
    </xf>
    <xf numFmtId="0" fontId="39" fillId="0" borderId="0" xfId="31" applyFont="1" applyAlignment="1">
      <alignment wrapText="1"/>
    </xf>
    <xf numFmtId="0" fontId="40" fillId="3" borderId="0" xfId="31" applyFont="1" applyFill="1" applyAlignment="1">
      <alignment horizontal="center" wrapText="1"/>
    </xf>
    <xf numFmtId="0" fontId="41" fillId="0" borderId="5" xfId="31" applyFont="1" applyBorder="1" applyAlignment="1">
      <alignment horizontal="left" vertical="top"/>
    </xf>
    <xf numFmtId="0" fontId="41" fillId="0" borderId="0" xfId="31" applyFont="1" applyAlignment="1">
      <alignment horizontal="left" vertical="top"/>
    </xf>
    <xf numFmtId="0" fontId="41" fillId="0" borderId="3" xfId="31" applyFont="1" applyBorder="1" applyAlignment="1">
      <alignment horizontal="left" vertical="top"/>
    </xf>
    <xf numFmtId="0" fontId="41" fillId="0" borderId="8" xfId="31" applyFont="1" applyBorder="1" applyAlignment="1">
      <alignment horizontal="right" vertical="top"/>
    </xf>
    <xf numFmtId="0" fontId="41" fillId="0" borderId="6" xfId="31" applyFont="1" applyBorder="1" applyAlignment="1">
      <alignment horizontal="right" vertical="top"/>
    </xf>
    <xf numFmtId="0" fontId="41" fillId="0" borderId="7" xfId="31" applyFont="1" applyBorder="1" applyAlignment="1">
      <alignment horizontal="right" vertical="top"/>
    </xf>
    <xf numFmtId="0" fontId="38" fillId="0" borderId="5" xfId="31" applyFont="1" applyBorder="1" applyAlignment="1">
      <alignment horizontal="left" vertical="top" wrapText="1"/>
    </xf>
    <xf numFmtId="0" fontId="38" fillId="0" borderId="5" xfId="31" applyFont="1" applyBorder="1" applyAlignment="1">
      <alignment horizontal="right" vertical="top" wrapText="1"/>
    </xf>
    <xf numFmtId="0" fontId="38" fillId="0" borderId="0" xfId="32" applyFont="1" applyAlignment="1">
      <alignment horizontal="right" vertical="top" wrapText="1"/>
    </xf>
    <xf numFmtId="0" fontId="38" fillId="0" borderId="0" xfId="33" applyFont="1" applyAlignment="1">
      <alignment horizontal="left" vertical="top" wrapText="1"/>
    </xf>
    <xf numFmtId="0" fontId="38" fillId="0" borderId="0" xfId="33" applyFont="1" applyAlignment="1">
      <alignment horizontal="right" vertical="top" wrapText="1"/>
    </xf>
    <xf numFmtId="0" fontId="39" fillId="0" borderId="0" xfId="33" applyFont="1" applyAlignment="1">
      <alignment wrapText="1"/>
    </xf>
    <xf numFmtId="0" fontId="40" fillId="3" borderId="0" xfId="33" applyFont="1" applyFill="1" applyAlignment="1">
      <alignment horizontal="center" wrapText="1"/>
    </xf>
    <xf numFmtId="0" fontId="41" fillId="0" borderId="5" xfId="33" applyFont="1" applyBorder="1" applyAlignment="1">
      <alignment horizontal="left" vertical="top"/>
    </xf>
    <xf numFmtId="0" fontId="41" fillId="0" borderId="0" xfId="33" applyFont="1" applyAlignment="1">
      <alignment horizontal="left" vertical="top"/>
    </xf>
    <xf numFmtId="0" fontId="41" fillId="0" borderId="3" xfId="33" applyFont="1" applyBorder="1" applyAlignment="1">
      <alignment horizontal="left" vertical="top"/>
    </xf>
    <xf numFmtId="0" fontId="41" fillId="0" borderId="8" xfId="33" applyFont="1" applyBorder="1" applyAlignment="1">
      <alignment horizontal="right" vertical="top"/>
    </xf>
    <xf numFmtId="0" fontId="41" fillId="0" borderId="6" xfId="33" applyFont="1" applyBorder="1" applyAlignment="1">
      <alignment horizontal="right" vertical="top"/>
    </xf>
    <xf numFmtId="0" fontId="41" fillId="0" borderId="7" xfId="33" applyFont="1" applyBorder="1" applyAlignment="1">
      <alignment horizontal="right" vertical="top"/>
    </xf>
    <xf numFmtId="0" fontId="38" fillId="0" borderId="5" xfId="33" applyFont="1" applyBorder="1" applyAlignment="1">
      <alignment horizontal="left" vertical="top" wrapText="1"/>
    </xf>
    <xf numFmtId="0" fontId="38" fillId="0" borderId="5" xfId="33" applyFont="1" applyBorder="1" applyAlignment="1">
      <alignment horizontal="right" vertical="top" wrapText="1"/>
    </xf>
  </cellXfs>
  <cellStyles count="34">
    <cellStyle name="Normal" xfId="0" builtinId="0"/>
    <cellStyle name="Normal 2" xfId="1" xr:uid="{D1E29713-9B96-4E3B-B176-87AD9DAEBAE9}"/>
    <cellStyle name="Normal 2 10" xfId="10" xr:uid="{17AFAFB4-EB3E-4A59-A5DC-07F0AF33FC1F}"/>
    <cellStyle name="Normal 2 11" xfId="11" xr:uid="{D0380302-70DC-4BFF-9EE8-2DF0106BA743}"/>
    <cellStyle name="Normal 2 12" xfId="12" xr:uid="{A925AA0F-0759-4063-AECA-72F2C0E541FE}"/>
    <cellStyle name="Normal 2 13" xfId="13" xr:uid="{0DBE5294-9579-4E0F-BB07-204721953004}"/>
    <cellStyle name="Normal 2 14" xfId="14" xr:uid="{062C3682-49DB-44B2-96F5-59F1F9F5821F}"/>
    <cellStyle name="Normal 2 15" xfId="15" xr:uid="{56EF3B61-F7EF-4143-816E-C7737073D7D2}"/>
    <cellStyle name="Normal 2 16" xfId="16" xr:uid="{4167464C-74B0-49DD-A0AB-7BE440F84B62}"/>
    <cellStyle name="Normal 2 17" xfId="17" xr:uid="{104CA9EA-AD98-4D8D-96ED-E45482C89C22}"/>
    <cellStyle name="Normal 2 18" xfId="18" xr:uid="{FAE81CD0-8E9D-4086-B36D-5D791D7D31F1}"/>
    <cellStyle name="Normal 2 19" xfId="19" xr:uid="{BDE16146-57FC-4C49-8389-B078EC0311ED}"/>
    <cellStyle name="Normal 2 2" xfId="2" xr:uid="{05CD9285-A799-4672-911E-4CA61E1837B8}"/>
    <cellStyle name="Normal 2 20" xfId="20" xr:uid="{07981807-2E1D-40D4-BABB-8903F3FA6A9E}"/>
    <cellStyle name="Normal 2 21" xfId="21" xr:uid="{60C7EDAF-469C-435C-90B4-660FAB7F0E0F}"/>
    <cellStyle name="Normal 2 22" xfId="22" xr:uid="{6F5BA2AF-50BA-49A9-86FB-D4C43B46B225}"/>
    <cellStyle name="Normal 2 23" xfId="23" xr:uid="{586F5B5A-8267-4927-AE37-64E7F097B6FE}"/>
    <cellStyle name="Normal 2 24" xfId="24" xr:uid="{8A103E62-DC14-46B8-8D60-D4437765D217}"/>
    <cellStyle name="Normal 2 25" xfId="25" xr:uid="{B7061977-D526-43F2-A2F2-BE429D78FE28}"/>
    <cellStyle name="Normal 2 26" xfId="26" xr:uid="{0EFE7E04-659E-474E-B883-687F8D6245F8}"/>
    <cellStyle name="Normal 2 27" xfId="27" xr:uid="{43A9197A-0055-4471-95F4-C87E12EE6428}"/>
    <cellStyle name="Normal 2 28" xfId="28" xr:uid="{DF7D5E4B-F11A-46D6-AEF3-3A85B761B3B3}"/>
    <cellStyle name="Normal 2 29" xfId="29" xr:uid="{F63B88E3-7056-4829-B748-3CDBD73F22FF}"/>
    <cellStyle name="Normal 2 3" xfId="3" xr:uid="{BF828D43-7A6F-440E-B74D-BDC52AFAAE23}"/>
    <cellStyle name="Normal 2 30" xfId="30" xr:uid="{F9CCAC2E-0528-41E4-8414-829DDA00DD18}"/>
    <cellStyle name="Normal 2 31" xfId="31" xr:uid="{19D2729D-B66D-46F1-AEBF-6A10ECBCAB15}"/>
    <cellStyle name="Normal 2 32" xfId="32" xr:uid="{9E41D62E-63EA-4363-BAB0-91712D529286}"/>
    <cellStyle name="Normal 2 33" xfId="33" xr:uid="{5D450751-AB2F-425E-93C3-9DF554C1BFFA}"/>
    <cellStyle name="Normal 2 4" xfId="4" xr:uid="{39F97BB4-CED8-428F-A8FE-5E61A080F50C}"/>
    <cellStyle name="Normal 2 5" xfId="5" xr:uid="{C6C26460-8F82-4FF6-902B-15D01650C627}"/>
    <cellStyle name="Normal 2 6" xfId="6" xr:uid="{F2A5F35C-0434-4A1D-9F36-DE07002B9D7C}"/>
    <cellStyle name="Normal 2 7" xfId="7" xr:uid="{2BD157C1-5B90-4711-898E-2C46BA7947B5}"/>
    <cellStyle name="Normal 2 8" xfId="8" xr:uid="{E9141DE4-BF14-4271-BD07-4EC18C2C7ACE}"/>
    <cellStyle name="Normal 2 9" xfId="9" xr:uid="{84E1BE72-7AFA-4BFC-9459-5A5A95B159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5.xml"/><Relationship Id="rId47" Type="http://schemas.openxmlformats.org/officeDocument/2006/relationships/externalLink" Target="externalLinks/externalLink10.xml"/><Relationship Id="rId50" Type="http://schemas.openxmlformats.org/officeDocument/2006/relationships/externalLink" Target="externalLinks/externalLink13.xml"/><Relationship Id="rId55" Type="http://schemas.openxmlformats.org/officeDocument/2006/relationships/externalLink" Target="externalLinks/externalLink18.xml"/><Relationship Id="rId63" Type="http://schemas.openxmlformats.org/officeDocument/2006/relationships/externalLink" Target="externalLinks/externalLink26.xml"/><Relationship Id="rId68" Type="http://schemas.openxmlformats.org/officeDocument/2006/relationships/externalLink" Target="externalLinks/externalLink31.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externalLink" Target="externalLinks/externalLink16.xml"/><Relationship Id="rId58" Type="http://schemas.openxmlformats.org/officeDocument/2006/relationships/externalLink" Target="externalLinks/externalLink21.xml"/><Relationship Id="rId66" Type="http://schemas.openxmlformats.org/officeDocument/2006/relationships/externalLink" Target="externalLinks/externalLink2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2.xml"/><Relationship Id="rId57" Type="http://schemas.openxmlformats.org/officeDocument/2006/relationships/externalLink" Target="externalLinks/externalLink20.xml"/><Relationship Id="rId61" Type="http://schemas.openxmlformats.org/officeDocument/2006/relationships/externalLink" Target="externalLinks/externalLink2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externalLink" Target="externalLinks/externalLink15.xml"/><Relationship Id="rId60" Type="http://schemas.openxmlformats.org/officeDocument/2006/relationships/externalLink" Target="externalLinks/externalLink23.xml"/><Relationship Id="rId65" Type="http://schemas.openxmlformats.org/officeDocument/2006/relationships/externalLink" Target="externalLinks/externalLink28.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externalLink" Target="externalLinks/externalLink11.xml"/><Relationship Id="rId56" Type="http://schemas.openxmlformats.org/officeDocument/2006/relationships/externalLink" Target="externalLinks/externalLink19.xml"/><Relationship Id="rId64" Type="http://schemas.openxmlformats.org/officeDocument/2006/relationships/externalLink" Target="externalLinks/externalLink27.xml"/><Relationship Id="rId69" Type="http://schemas.openxmlformats.org/officeDocument/2006/relationships/externalLink" Target="externalLinks/externalLink32.xml"/><Relationship Id="rId8" Type="http://schemas.openxmlformats.org/officeDocument/2006/relationships/worksheet" Target="worksheets/sheet8.xml"/><Relationship Id="rId51" Type="http://schemas.openxmlformats.org/officeDocument/2006/relationships/externalLink" Target="externalLinks/externalLink14.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59" Type="http://schemas.openxmlformats.org/officeDocument/2006/relationships/externalLink" Target="externalLinks/externalLink22.xml"/><Relationship Id="rId67" Type="http://schemas.openxmlformats.org/officeDocument/2006/relationships/externalLink" Target="externalLinks/externalLink30.xml"/><Relationship Id="rId20" Type="http://schemas.openxmlformats.org/officeDocument/2006/relationships/worksheet" Target="worksheets/sheet20.xml"/><Relationship Id="rId41" Type="http://schemas.openxmlformats.org/officeDocument/2006/relationships/externalLink" Target="externalLinks/externalLink4.xml"/><Relationship Id="rId54" Type="http://schemas.openxmlformats.org/officeDocument/2006/relationships/externalLink" Target="externalLinks/externalLink17.xml"/><Relationship Id="rId62" Type="http://schemas.openxmlformats.org/officeDocument/2006/relationships/externalLink" Target="externalLinks/externalLink25.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34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40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402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403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70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71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91000a.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91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9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93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931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18.154\fujitsu-xbrl-files\raportado\output\abmm_makerfin_0112_2024_0_150_1713512318653\excel-submitted\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5" t="s">
        <v>100</v>
      </c>
    </row>
    <row r="5" spans="1:2" ht="12.75" thickBot="1">
      <c r="A5" s="7" t="s">
        <v>3</v>
      </c>
      <c r="B5" s="5" t="s">
        <v>101</v>
      </c>
    </row>
    <row r="7" spans="1:2" ht="12.75" thickBot="1">
      <c r="A7" s="8" t="s">
        <v>4</v>
      </c>
      <c r="B7" s="5"/>
    </row>
    <row r="8" spans="1:2" ht="12.75" thickBot="1">
      <c r="A8" s="6" t="s">
        <v>5</v>
      </c>
      <c r="B8" s="9">
        <v>40544</v>
      </c>
    </row>
    <row r="9" spans="1:2" ht="12.75" thickBot="1">
      <c r="A9" s="6" t="s">
        <v>6</v>
      </c>
      <c r="B9" s="9">
        <v>40816</v>
      </c>
    </row>
    <row r="10" spans="1:2" ht="12.75" thickBot="1">
      <c r="A10" s="6" t="s">
        <v>7</v>
      </c>
      <c r="B10" s="9">
        <v>40816</v>
      </c>
    </row>
    <row r="11" spans="1:2" ht="12.75" thickBot="1">
      <c r="A11" s="6" t="s">
        <v>5</v>
      </c>
      <c r="B11" s="9">
        <v>40179</v>
      </c>
    </row>
    <row r="12" spans="1:2" ht="12.75" thickBot="1">
      <c r="A12" s="6" t="s">
        <v>6</v>
      </c>
      <c r="B12" s="9">
        <v>40543</v>
      </c>
    </row>
    <row r="13" spans="1:2" ht="12.75" thickBot="1">
      <c r="A13" s="6" t="s">
        <v>7</v>
      </c>
      <c r="B13" s="9">
        <v>40543</v>
      </c>
    </row>
    <row r="14" spans="1:2" ht="12.75" thickBot="1">
      <c r="A14" s="6" t="s">
        <v>5</v>
      </c>
      <c r="B14" s="9">
        <v>40179</v>
      </c>
    </row>
    <row r="15" spans="1:2" ht="12.75" thickBot="1">
      <c r="A15" s="6" t="s">
        <v>6</v>
      </c>
      <c r="B15" s="9">
        <v>40451</v>
      </c>
    </row>
    <row r="16" spans="1:2" ht="12.75" thickBot="1">
      <c r="A16" s="6" t="s">
        <v>7</v>
      </c>
      <c r="B16" s="9">
        <v>40451</v>
      </c>
    </row>
    <row r="17" spans="1:2" ht="12.75" thickBot="1">
      <c r="A17" s="6" t="s">
        <v>7</v>
      </c>
      <c r="B17" s="9">
        <v>40178</v>
      </c>
    </row>
    <row r="19" spans="1:2" ht="12.75" thickBot="1">
      <c r="A19" s="4" t="s">
        <v>102</v>
      </c>
      <c r="B19" s="5"/>
    </row>
    <row r="20" spans="1:2" ht="12.75" thickBot="1">
      <c r="A20" s="6" t="s">
        <v>8</v>
      </c>
      <c r="B20" s="5"/>
    </row>
    <row r="21" spans="1:2" ht="12.75" thickBot="1">
      <c r="A21" s="7" t="s">
        <v>2</v>
      </c>
      <c r="B21" s="5" t="str">
        <f>rap.context.identifier</f>
        <v>entityCode</v>
      </c>
    </row>
    <row r="22" spans="1:2" ht="12.75" thickBot="1">
      <c r="A22" s="10" t="s">
        <v>9</v>
      </c>
      <c r="B22" s="5" t="str">
        <f>rap.context.scheme</f>
        <v>http://www.idx.co.id/xbrl</v>
      </c>
    </row>
    <row r="23" spans="1:2" ht="12.75" thickBot="1">
      <c r="A23" s="6" t="s">
        <v>4</v>
      </c>
      <c r="B23" s="5"/>
    </row>
    <row r="24" spans="1:2" ht="12.75" thickBot="1">
      <c r="A24" s="7" t="s">
        <v>5</v>
      </c>
      <c r="B24" s="9">
        <f>rap.date.1</f>
        <v>40544</v>
      </c>
    </row>
    <row r="25" spans="1:2" ht="12.75" thickBot="1">
      <c r="A25" s="7" t="s">
        <v>6</v>
      </c>
      <c r="B25" s="9">
        <f>rap.date.2</f>
        <v>40816</v>
      </c>
    </row>
    <row r="27" spans="1:2" ht="12.75" thickBot="1">
      <c r="A27" s="4" t="s">
        <v>17</v>
      </c>
      <c r="B27" s="5"/>
    </row>
    <row r="28" spans="1:2" ht="12.75" thickBot="1">
      <c r="A28" s="6" t="s">
        <v>8</v>
      </c>
      <c r="B28" s="5"/>
    </row>
    <row r="29" spans="1:2" ht="12.75" thickBot="1">
      <c r="A29" s="7" t="s">
        <v>2</v>
      </c>
      <c r="B29" s="5" t="str">
        <f>rap.context.identifier</f>
        <v>entityCode</v>
      </c>
    </row>
    <row r="30" spans="1:2" ht="12.75" thickBot="1">
      <c r="A30" s="10" t="s">
        <v>9</v>
      </c>
      <c r="B30" s="5" t="str">
        <f>rap.context.scheme</f>
        <v>http://www.idx.co.id/xbrl</v>
      </c>
    </row>
    <row r="31" spans="1:2" ht="12.75" thickBot="1">
      <c r="A31" s="6" t="s">
        <v>4</v>
      </c>
      <c r="B31" s="5"/>
    </row>
    <row r="32" spans="1:2" ht="12.75" thickBot="1">
      <c r="A32" s="7" t="s">
        <v>7</v>
      </c>
      <c r="B32" s="9">
        <f>rap.date.3</f>
        <v>40816</v>
      </c>
    </row>
    <row r="34" spans="1:2" ht="12.75" thickBot="1">
      <c r="A34" s="4" t="s">
        <v>103</v>
      </c>
      <c r="B34" s="5"/>
    </row>
    <row r="35" spans="1:2" ht="12.75" thickBot="1">
      <c r="A35" s="6" t="s">
        <v>8</v>
      </c>
      <c r="B35" s="5"/>
    </row>
    <row r="36" spans="1:2" ht="12.75" thickBot="1">
      <c r="A36" s="7" t="s">
        <v>2</v>
      </c>
      <c r="B36" s="5" t="str">
        <f>rap.context.identifier</f>
        <v>entityCode</v>
      </c>
    </row>
    <row r="37" spans="1:2" ht="12.75" thickBot="1">
      <c r="A37" s="10" t="s">
        <v>9</v>
      </c>
      <c r="B37" s="5" t="str">
        <f>rap.context.scheme</f>
        <v>http://www.idx.co.id/xbrl</v>
      </c>
    </row>
    <row r="38" spans="1:2" ht="12.75" thickBot="1">
      <c r="A38" s="6" t="s">
        <v>4</v>
      </c>
      <c r="B38" s="5"/>
    </row>
    <row r="39" spans="1:2" ht="12.75" thickBot="1">
      <c r="A39" s="7" t="s">
        <v>5</v>
      </c>
      <c r="B39" s="9">
        <f>rap.date.4</f>
        <v>40179</v>
      </c>
    </row>
    <row r="40" spans="1:2" ht="12.75" thickBot="1">
      <c r="A40" s="7" t="s">
        <v>6</v>
      </c>
      <c r="B40" s="9">
        <f>rap.date.5</f>
        <v>40543</v>
      </c>
    </row>
    <row r="42" spans="1:2" ht="12.75" thickBot="1">
      <c r="A42" s="4" t="s">
        <v>104</v>
      </c>
      <c r="B42" s="5"/>
    </row>
    <row r="43" spans="1:2" ht="12.75" thickBot="1">
      <c r="A43" s="6" t="s">
        <v>8</v>
      </c>
      <c r="B43" s="5"/>
    </row>
    <row r="44" spans="1:2" ht="12.75" thickBot="1">
      <c r="A44" s="7" t="s">
        <v>2</v>
      </c>
      <c r="B44" s="5" t="str">
        <f>rap.context.identifier</f>
        <v>entityCode</v>
      </c>
    </row>
    <row r="45" spans="1:2" ht="12.75" thickBot="1">
      <c r="A45" s="10" t="s">
        <v>9</v>
      </c>
      <c r="B45" s="5" t="str">
        <f>rap.context.scheme</f>
        <v>http://www.idx.co.id/xbrl</v>
      </c>
    </row>
    <row r="46" spans="1:2" ht="12.75" thickBot="1">
      <c r="A46" s="6" t="s">
        <v>4</v>
      </c>
      <c r="B46" s="5"/>
    </row>
    <row r="47" spans="1:2" ht="12.75" thickBot="1">
      <c r="A47" s="7" t="s">
        <v>7</v>
      </c>
      <c r="B47" s="9">
        <f>rap.date.6</f>
        <v>40543</v>
      </c>
    </row>
    <row r="49" spans="1:2" ht="12.75" thickBot="1">
      <c r="A49" s="4" t="s">
        <v>105</v>
      </c>
      <c r="B49" s="5"/>
    </row>
    <row r="50" spans="1:2" ht="12.75" thickBot="1">
      <c r="A50" s="6" t="s">
        <v>8</v>
      </c>
      <c r="B50" s="5"/>
    </row>
    <row r="51" spans="1:2" ht="12.75" thickBot="1">
      <c r="A51" s="7" t="s">
        <v>2</v>
      </c>
      <c r="B51" s="5" t="str">
        <f>rap.context.identifier</f>
        <v>entityCode</v>
      </c>
    </row>
    <row r="52" spans="1:2" ht="12.75" thickBot="1">
      <c r="A52" s="10" t="s">
        <v>9</v>
      </c>
      <c r="B52" s="5" t="str">
        <f>rap.context.scheme</f>
        <v>http://www.idx.co.id/xbrl</v>
      </c>
    </row>
    <row r="53" spans="1:2" ht="12.75" thickBot="1">
      <c r="A53" s="6" t="s">
        <v>4</v>
      </c>
      <c r="B53" s="5"/>
    </row>
    <row r="54" spans="1:2" ht="12.75" thickBot="1">
      <c r="A54" s="7" t="s">
        <v>5</v>
      </c>
      <c r="B54" s="9">
        <f>rap.date.7</f>
        <v>40179</v>
      </c>
    </row>
    <row r="55" spans="1:2" ht="12.75" thickBot="1">
      <c r="A55" s="7" t="s">
        <v>6</v>
      </c>
      <c r="B55" s="9">
        <f>rap.date.8</f>
        <v>40451</v>
      </c>
    </row>
    <row r="57" spans="1:2" ht="12.75" thickBot="1">
      <c r="A57" s="4" t="s">
        <v>106</v>
      </c>
      <c r="B57" s="5"/>
    </row>
    <row r="58" spans="1:2" ht="12.75" thickBot="1">
      <c r="A58" s="6" t="s">
        <v>8</v>
      </c>
      <c r="B58" s="5"/>
    </row>
    <row r="59" spans="1:2" ht="12.75" thickBot="1">
      <c r="A59" s="7" t="s">
        <v>2</v>
      </c>
      <c r="B59" s="5" t="str">
        <f>rap.context.identifier</f>
        <v>entityCode</v>
      </c>
    </row>
    <row r="60" spans="1:2" ht="12.75" thickBot="1">
      <c r="A60" s="10" t="s">
        <v>9</v>
      </c>
      <c r="B60" s="5" t="str">
        <f>rap.context.scheme</f>
        <v>http://www.idx.co.id/xbrl</v>
      </c>
    </row>
    <row r="61" spans="1:2" ht="12.75" thickBot="1">
      <c r="A61" s="6" t="s">
        <v>4</v>
      </c>
      <c r="B61" s="5"/>
    </row>
    <row r="62" spans="1:2" ht="12.75" thickBot="1">
      <c r="A62" s="7" t="s">
        <v>7</v>
      </c>
      <c r="B62" s="9">
        <f>rap.date.9</f>
        <v>40451</v>
      </c>
    </row>
    <row r="64" spans="1:2" ht="12.75" thickBot="1">
      <c r="A64" s="4" t="s">
        <v>107</v>
      </c>
      <c r="B64" s="5"/>
    </row>
    <row r="65" spans="1:2" ht="12.75" thickBot="1">
      <c r="A65" s="6" t="s">
        <v>8</v>
      </c>
      <c r="B65" s="5"/>
    </row>
    <row r="66" spans="1:2" ht="12.75" thickBot="1">
      <c r="A66" s="7" t="s">
        <v>2</v>
      </c>
      <c r="B66" s="5" t="str">
        <f>rap.context.identifier</f>
        <v>entityCode</v>
      </c>
    </row>
    <row r="67" spans="1:2" ht="12.75" thickBot="1">
      <c r="A67" s="10" t="s">
        <v>9</v>
      </c>
      <c r="B67" s="5" t="str">
        <f>rap.context.scheme</f>
        <v>http://www.idx.co.id/xbrl</v>
      </c>
    </row>
    <row r="68" spans="1:2" ht="12.75" thickBot="1">
      <c r="A68" s="6" t="s">
        <v>4</v>
      </c>
      <c r="B68" s="5"/>
    </row>
    <row r="69" spans="1:2" ht="12.75" thickBot="1">
      <c r="A69" s="7" t="s">
        <v>7</v>
      </c>
      <c r="B69" s="9">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32474-D59F-469E-B883-1A1E0C5491C3}">
  <dimension ref="A1:M85"/>
  <sheetViews>
    <sheetView showGridLines="0" tabSelected="1" workbookViewId="0">
      <selection activeCell="C1" sqref="C1:C1048576"/>
    </sheetView>
  </sheetViews>
  <sheetFormatPr defaultColWidth="9.1640625" defaultRowHeight="15"/>
  <cols>
    <col min="1" max="1" width="23.5" style="98" bestFit="1" customWidth="1" collapsed="1"/>
    <col min="2" max="2" width="45.6640625" style="98" bestFit="1" customWidth="1" collapsed="1"/>
    <col min="3" max="3" width="10" style="98" bestFit="1" customWidth="1" collapsed="1"/>
    <col min="4" max="4" width="22.83203125" style="98" bestFit="1" customWidth="1" collapsed="1"/>
    <col min="5" max="5" width="23" style="98" bestFit="1" customWidth="1" collapsed="1"/>
    <col min="6" max="6" width="22" style="98" bestFit="1" customWidth="1" collapsed="1"/>
    <col min="7" max="7" width="38.83203125" style="98" bestFit="1" customWidth="1" collapsed="1"/>
    <col min="8" max="8" width="26.5" style="98" bestFit="1" customWidth="1" collapsed="1"/>
    <col min="9" max="9" width="19.5" style="98" bestFit="1" customWidth="1" collapsed="1"/>
    <col min="10" max="10" width="37" style="98" bestFit="1" customWidth="1" collapsed="1"/>
    <col min="11" max="11" width="10" style="98" bestFit="1" customWidth="1" collapsed="1"/>
    <col min="12" max="13" width="45.6640625" style="98" bestFit="1" customWidth="1" collapsed="1"/>
    <col min="14" max="16384" width="9.1640625" style="98" collapsed="1"/>
  </cols>
  <sheetData>
    <row r="1" spans="1:13" ht="17.25">
      <c r="A1" s="97" t="s">
        <v>1662</v>
      </c>
    </row>
    <row r="3" spans="1:13" ht="17.45" customHeight="1">
      <c r="A3" s="336" t="s">
        <v>625</v>
      </c>
      <c r="B3" s="336"/>
      <c r="C3" s="336"/>
      <c r="D3" s="336"/>
      <c r="E3" s="336"/>
      <c r="F3" s="336"/>
      <c r="G3" s="337" t="s">
        <v>626</v>
      </c>
      <c r="H3" s="337"/>
      <c r="I3" s="337"/>
      <c r="J3" s="337"/>
      <c r="K3" s="337"/>
      <c r="L3" s="337"/>
      <c r="M3" s="337"/>
    </row>
    <row r="4" spans="1:13">
      <c r="A4" s="338"/>
      <c r="B4" s="338"/>
      <c r="C4" s="339" t="s">
        <v>1663</v>
      </c>
      <c r="D4" s="339"/>
      <c r="E4" s="339"/>
      <c r="F4" s="339"/>
      <c r="G4" s="339"/>
      <c r="H4" s="339"/>
      <c r="I4" s="339"/>
      <c r="J4" s="339"/>
      <c r="K4" s="339"/>
      <c r="L4" s="338"/>
      <c r="M4" s="338"/>
    </row>
    <row r="5" spans="1:13" ht="23.25">
      <c r="A5" s="338"/>
      <c r="B5" s="338"/>
      <c r="C5" s="99" t="s">
        <v>625</v>
      </c>
      <c r="D5" s="99" t="s">
        <v>1664</v>
      </c>
      <c r="E5" s="99" t="s">
        <v>1665</v>
      </c>
      <c r="F5" s="99" t="s">
        <v>1666</v>
      </c>
      <c r="G5" s="99" t="s">
        <v>1667</v>
      </c>
      <c r="H5" s="99" t="s">
        <v>1668</v>
      </c>
      <c r="I5" s="99" t="s">
        <v>1669</v>
      </c>
      <c r="J5" s="99" t="s">
        <v>1670</v>
      </c>
      <c r="K5" s="99" t="s">
        <v>625</v>
      </c>
      <c r="L5" s="338"/>
      <c r="M5" s="338"/>
    </row>
    <row r="6" spans="1:13" ht="15.75" thickBot="1">
      <c r="A6" s="332" t="s">
        <v>1671</v>
      </c>
      <c r="B6" s="100" t="s">
        <v>1672</v>
      </c>
      <c r="C6" s="101">
        <v>9403234</v>
      </c>
      <c r="D6" s="101">
        <v>0</v>
      </c>
      <c r="E6" s="102">
        <v>0</v>
      </c>
      <c r="F6" s="101">
        <v>0</v>
      </c>
      <c r="G6" s="101">
        <v>-252389</v>
      </c>
      <c r="H6" s="101"/>
      <c r="I6" s="101"/>
      <c r="J6" s="102"/>
      <c r="K6" s="101">
        <v>9150845</v>
      </c>
      <c r="L6" s="103" t="s">
        <v>1673</v>
      </c>
      <c r="M6" s="334" t="s">
        <v>1674</v>
      </c>
    </row>
    <row r="7" spans="1:13" ht="15.75" thickBot="1">
      <c r="A7" s="332"/>
      <c r="B7" s="100" t="s">
        <v>1675</v>
      </c>
      <c r="C7" s="101">
        <v>84153657</v>
      </c>
      <c r="D7" s="101">
        <v>4230236</v>
      </c>
      <c r="E7" s="102">
        <v>343911</v>
      </c>
      <c r="F7" s="101">
        <v>775993</v>
      </c>
      <c r="G7" s="101">
        <v>-681745</v>
      </c>
      <c r="H7" s="101"/>
      <c r="I7" s="101"/>
      <c r="J7" s="102"/>
      <c r="K7" s="101">
        <v>88134230</v>
      </c>
      <c r="L7" s="103" t="s">
        <v>1676</v>
      </c>
      <c r="M7" s="334"/>
    </row>
    <row r="8" spans="1:13" ht="15.75" thickBot="1">
      <c r="A8" s="332"/>
      <c r="B8" s="100" t="s">
        <v>1677</v>
      </c>
      <c r="C8" s="101">
        <v>990460135</v>
      </c>
      <c r="D8" s="101">
        <v>4328491</v>
      </c>
      <c r="E8" s="102">
        <v>20053854</v>
      </c>
      <c r="F8" s="101">
        <v>47933927</v>
      </c>
      <c r="G8" s="101">
        <v>-1392941</v>
      </c>
      <c r="H8" s="101"/>
      <c r="I8" s="101"/>
      <c r="J8" s="102"/>
      <c r="K8" s="101">
        <v>1021275758</v>
      </c>
      <c r="L8" s="103" t="s">
        <v>1678</v>
      </c>
      <c r="M8" s="334"/>
    </row>
    <row r="9" spans="1:13" ht="15.75" thickBot="1">
      <c r="A9" s="332"/>
      <c r="B9" s="100" t="s">
        <v>1679</v>
      </c>
      <c r="C9" s="101"/>
      <c r="D9" s="101"/>
      <c r="E9" s="102"/>
      <c r="F9" s="101"/>
      <c r="G9" s="101"/>
      <c r="H9" s="101"/>
      <c r="I9" s="101"/>
      <c r="J9" s="102"/>
      <c r="K9" s="101"/>
      <c r="L9" s="103" t="s">
        <v>1680</v>
      </c>
      <c r="M9" s="334"/>
    </row>
    <row r="10" spans="1:13" ht="15.75" thickBot="1">
      <c r="A10" s="332"/>
      <c r="B10" s="100" t="s">
        <v>1681</v>
      </c>
      <c r="C10" s="101"/>
      <c r="D10" s="101"/>
      <c r="E10" s="102"/>
      <c r="F10" s="101"/>
      <c r="G10" s="101"/>
      <c r="H10" s="101"/>
      <c r="I10" s="101"/>
      <c r="J10" s="102"/>
      <c r="K10" s="101"/>
      <c r="L10" s="103" t="s">
        <v>1682</v>
      </c>
      <c r="M10" s="334"/>
    </row>
    <row r="11" spans="1:13" ht="15.75" thickBot="1">
      <c r="A11" s="332"/>
      <c r="B11" s="100" t="s">
        <v>1683</v>
      </c>
      <c r="C11" s="101">
        <v>21162764</v>
      </c>
      <c r="D11" s="101">
        <v>381243</v>
      </c>
      <c r="E11" s="102">
        <v>405494</v>
      </c>
      <c r="F11" s="101">
        <v>2186335</v>
      </c>
      <c r="G11" s="101">
        <v>-247166</v>
      </c>
      <c r="H11" s="101"/>
      <c r="I11" s="101"/>
      <c r="J11" s="102"/>
      <c r="K11" s="101">
        <v>23077682</v>
      </c>
      <c r="L11" s="103" t="s">
        <v>1684</v>
      </c>
      <c r="M11" s="334"/>
    </row>
    <row r="12" spans="1:13" ht="15.75" thickBot="1">
      <c r="A12" s="332"/>
      <c r="B12" s="100" t="s">
        <v>1685</v>
      </c>
      <c r="C12" s="101">
        <v>103016206</v>
      </c>
      <c r="D12" s="101">
        <v>994592</v>
      </c>
      <c r="E12" s="102">
        <v>10268336</v>
      </c>
      <c r="F12" s="101">
        <v>9404802</v>
      </c>
      <c r="G12" s="101">
        <v>-397626</v>
      </c>
      <c r="H12" s="101"/>
      <c r="I12" s="101"/>
      <c r="J12" s="102"/>
      <c r="K12" s="101">
        <v>102749638</v>
      </c>
      <c r="L12" s="103" t="s">
        <v>1686</v>
      </c>
      <c r="M12" s="334"/>
    </row>
    <row r="13" spans="1:13" ht="15.75" thickBot="1">
      <c r="A13" s="332"/>
      <c r="B13" s="100" t="s">
        <v>1687</v>
      </c>
      <c r="C13" s="101"/>
      <c r="D13" s="101"/>
      <c r="E13" s="102"/>
      <c r="F13" s="101"/>
      <c r="G13" s="101"/>
      <c r="H13" s="101"/>
      <c r="I13" s="101"/>
      <c r="J13" s="102"/>
      <c r="K13" s="101"/>
      <c r="L13" s="103" t="s">
        <v>1688</v>
      </c>
      <c r="M13" s="334"/>
    </row>
    <row r="14" spans="1:13" ht="15.75" thickBot="1">
      <c r="A14" s="332"/>
      <c r="B14" s="100" t="s">
        <v>1689</v>
      </c>
      <c r="C14" s="101">
        <v>41620984</v>
      </c>
      <c r="D14" s="101">
        <v>1199</v>
      </c>
      <c r="E14" s="102">
        <v>0</v>
      </c>
      <c r="F14" s="101">
        <v>0</v>
      </c>
      <c r="G14" s="101">
        <v>-1260604</v>
      </c>
      <c r="H14" s="101"/>
      <c r="I14" s="101"/>
      <c r="J14" s="102"/>
      <c r="K14" s="101">
        <v>40361579</v>
      </c>
      <c r="L14" s="103" t="s">
        <v>1690</v>
      </c>
      <c r="M14" s="334"/>
    </row>
    <row r="15" spans="1:13" ht="15.75" thickBot="1">
      <c r="A15" s="332"/>
      <c r="B15" s="100" t="s">
        <v>1691</v>
      </c>
      <c r="C15" s="101"/>
      <c r="D15" s="101"/>
      <c r="E15" s="102"/>
      <c r="F15" s="101"/>
      <c r="G15" s="101"/>
      <c r="H15" s="101"/>
      <c r="I15" s="101"/>
      <c r="J15" s="102"/>
      <c r="K15" s="101"/>
      <c r="L15" s="103" t="s">
        <v>1692</v>
      </c>
      <c r="M15" s="334"/>
    </row>
    <row r="16" spans="1:13" ht="15.75" thickBot="1">
      <c r="A16" s="332"/>
      <c r="B16" s="100" t="s">
        <v>1693</v>
      </c>
      <c r="C16" s="101"/>
      <c r="D16" s="101"/>
      <c r="E16" s="102"/>
      <c r="F16" s="101"/>
      <c r="G16" s="101"/>
      <c r="H16" s="101"/>
      <c r="I16" s="101"/>
      <c r="J16" s="102"/>
      <c r="K16" s="101"/>
      <c r="L16" s="103" t="s">
        <v>1694</v>
      </c>
      <c r="M16" s="334"/>
    </row>
    <row r="17" spans="1:13" ht="15.75" thickBot="1">
      <c r="A17" s="332"/>
      <c r="B17" s="100" t="s">
        <v>1695</v>
      </c>
      <c r="C17" s="101"/>
      <c r="D17" s="101"/>
      <c r="E17" s="102"/>
      <c r="F17" s="101"/>
      <c r="G17" s="101"/>
      <c r="H17" s="101"/>
      <c r="I17" s="101"/>
      <c r="J17" s="102"/>
      <c r="K17" s="101"/>
      <c r="L17" s="103" t="s">
        <v>1696</v>
      </c>
      <c r="M17" s="334"/>
    </row>
    <row r="18" spans="1:13" ht="15.75" thickBot="1">
      <c r="A18" s="332"/>
      <c r="B18" s="100" t="s">
        <v>1697</v>
      </c>
      <c r="C18" s="101"/>
      <c r="D18" s="101"/>
      <c r="E18" s="102"/>
      <c r="F18" s="101"/>
      <c r="G18" s="101"/>
      <c r="H18" s="101"/>
      <c r="I18" s="101"/>
      <c r="J18" s="102"/>
      <c r="K18" s="101"/>
      <c r="L18" s="103" t="s">
        <v>1698</v>
      </c>
      <c r="M18" s="334"/>
    </row>
    <row r="19" spans="1:13" ht="15.75" thickBot="1">
      <c r="A19" s="332"/>
      <c r="B19" s="100" t="s">
        <v>1699</v>
      </c>
      <c r="C19" s="101"/>
      <c r="D19" s="101"/>
      <c r="E19" s="102"/>
      <c r="F19" s="101"/>
      <c r="G19" s="101"/>
      <c r="H19" s="101"/>
      <c r="I19" s="101"/>
      <c r="J19" s="102"/>
      <c r="K19" s="101"/>
      <c r="L19" s="103" t="s">
        <v>1700</v>
      </c>
      <c r="M19" s="334"/>
    </row>
    <row r="20" spans="1:13" ht="15.75" thickBot="1">
      <c r="A20" s="332"/>
      <c r="B20" s="100" t="s">
        <v>1701</v>
      </c>
      <c r="C20" s="101">
        <v>1249816980</v>
      </c>
      <c r="D20" s="101">
        <v>9935761</v>
      </c>
      <c r="E20" s="102">
        <v>31071595</v>
      </c>
      <c r="F20" s="101">
        <v>60301057</v>
      </c>
      <c r="G20" s="101">
        <v>-4232471</v>
      </c>
      <c r="H20" s="101"/>
      <c r="I20" s="101"/>
      <c r="J20" s="102"/>
      <c r="K20" s="101">
        <v>1284749732</v>
      </c>
      <c r="L20" s="103" t="s">
        <v>1702</v>
      </c>
      <c r="M20" s="334"/>
    </row>
    <row r="21" spans="1:13" ht="15.75" thickBot="1">
      <c r="A21" s="332"/>
      <c r="B21" s="100" t="s">
        <v>1703</v>
      </c>
      <c r="C21" s="101"/>
      <c r="D21" s="101"/>
      <c r="E21" s="102"/>
      <c r="F21" s="101"/>
      <c r="G21" s="101"/>
      <c r="H21" s="101"/>
      <c r="I21" s="101"/>
      <c r="J21" s="102"/>
      <c r="K21" s="101"/>
      <c r="L21" s="103" t="s">
        <v>1704</v>
      </c>
      <c r="M21" s="334"/>
    </row>
    <row r="22" spans="1:13" ht="15.75" thickBot="1">
      <c r="A22" s="332"/>
      <c r="B22" s="100" t="s">
        <v>1705</v>
      </c>
      <c r="C22" s="101"/>
      <c r="D22" s="101"/>
      <c r="E22" s="102"/>
      <c r="F22" s="101"/>
      <c r="G22" s="101"/>
      <c r="H22" s="101"/>
      <c r="I22" s="101"/>
      <c r="J22" s="102"/>
      <c r="K22" s="101"/>
      <c r="L22" s="103" t="s">
        <v>1706</v>
      </c>
      <c r="M22" s="334"/>
    </row>
    <row r="23" spans="1:13" ht="15.75" thickBot="1">
      <c r="A23" s="332"/>
      <c r="B23" s="100" t="s">
        <v>1707</v>
      </c>
      <c r="C23" s="101"/>
      <c r="D23" s="101"/>
      <c r="E23" s="102"/>
      <c r="F23" s="101"/>
      <c r="G23" s="101"/>
      <c r="H23" s="101"/>
      <c r="I23" s="101"/>
      <c r="J23" s="102"/>
      <c r="K23" s="101"/>
      <c r="L23" s="103" t="s">
        <v>1708</v>
      </c>
      <c r="M23" s="334"/>
    </row>
    <row r="24" spans="1:13" ht="15.75" thickBot="1">
      <c r="A24" s="332"/>
      <c r="B24" s="100" t="s">
        <v>1709</v>
      </c>
      <c r="C24" s="101"/>
      <c r="D24" s="101"/>
      <c r="E24" s="102"/>
      <c r="F24" s="101"/>
      <c r="G24" s="101"/>
      <c r="H24" s="101"/>
      <c r="I24" s="101"/>
      <c r="J24" s="102"/>
      <c r="K24" s="101"/>
      <c r="L24" s="103" t="s">
        <v>1710</v>
      </c>
      <c r="M24" s="334"/>
    </row>
    <row r="25" spans="1:13" ht="15.75" thickBot="1">
      <c r="A25" s="332"/>
      <c r="B25" s="100" t="s">
        <v>1711</v>
      </c>
      <c r="C25" s="101"/>
      <c r="D25" s="101"/>
      <c r="E25" s="102"/>
      <c r="F25" s="101"/>
      <c r="G25" s="101"/>
      <c r="H25" s="101"/>
      <c r="I25" s="101"/>
      <c r="J25" s="102"/>
      <c r="K25" s="101"/>
      <c r="L25" s="103" t="s">
        <v>1712</v>
      </c>
      <c r="M25" s="334"/>
    </row>
    <row r="26" spans="1:13" ht="15.75" thickBot="1">
      <c r="A26" s="332"/>
      <c r="B26" s="100" t="s">
        <v>1713</v>
      </c>
      <c r="C26" s="101"/>
      <c r="D26" s="101"/>
      <c r="E26" s="102"/>
      <c r="F26" s="101"/>
      <c r="G26" s="101"/>
      <c r="H26" s="101"/>
      <c r="I26" s="101"/>
      <c r="J26" s="102"/>
      <c r="K26" s="101"/>
      <c r="L26" s="103" t="s">
        <v>1714</v>
      </c>
      <c r="M26" s="334"/>
    </row>
    <row r="27" spans="1:13" ht="15.75" thickBot="1">
      <c r="A27" s="332"/>
      <c r="B27" s="100" t="s">
        <v>1715</v>
      </c>
      <c r="C27" s="101"/>
      <c r="D27" s="101"/>
      <c r="E27" s="102"/>
      <c r="F27" s="101"/>
      <c r="G27" s="101"/>
      <c r="H27" s="101"/>
      <c r="I27" s="101"/>
      <c r="J27" s="102"/>
      <c r="K27" s="101"/>
      <c r="L27" s="103" t="s">
        <v>1716</v>
      </c>
      <c r="M27" s="334"/>
    </row>
    <row r="28" spans="1:13" ht="15.75" thickBot="1">
      <c r="A28" s="332"/>
      <c r="B28" s="100" t="s">
        <v>1717</v>
      </c>
      <c r="C28" s="101"/>
      <c r="D28" s="101"/>
      <c r="E28" s="102"/>
      <c r="F28" s="101"/>
      <c r="G28" s="101"/>
      <c r="H28" s="101"/>
      <c r="I28" s="101"/>
      <c r="J28" s="102"/>
      <c r="K28" s="101"/>
      <c r="L28" s="103" t="s">
        <v>1718</v>
      </c>
      <c r="M28" s="334"/>
    </row>
    <row r="29" spans="1:13" ht="15.75" thickBot="1">
      <c r="A29" s="332"/>
      <c r="B29" s="100" t="s">
        <v>1719</v>
      </c>
      <c r="C29" s="101"/>
      <c r="D29" s="101"/>
      <c r="E29" s="102"/>
      <c r="F29" s="101"/>
      <c r="G29" s="101"/>
      <c r="H29" s="101"/>
      <c r="I29" s="101"/>
      <c r="J29" s="102"/>
      <c r="K29" s="101"/>
      <c r="L29" s="103" t="s">
        <v>1720</v>
      </c>
      <c r="M29" s="334"/>
    </row>
    <row r="30" spans="1:13" ht="15.75" thickBot="1">
      <c r="A30" s="332"/>
      <c r="B30" s="100" t="s">
        <v>1721</v>
      </c>
      <c r="C30" s="101"/>
      <c r="D30" s="101"/>
      <c r="E30" s="102"/>
      <c r="F30" s="101"/>
      <c r="G30" s="101"/>
      <c r="H30" s="101"/>
      <c r="I30" s="101"/>
      <c r="J30" s="102"/>
      <c r="K30" s="101"/>
      <c r="L30" s="103" t="s">
        <v>1722</v>
      </c>
      <c r="M30" s="334"/>
    </row>
    <row r="31" spans="1:13" ht="15.75" thickBot="1">
      <c r="A31" s="332"/>
      <c r="B31" s="100" t="s">
        <v>1723</v>
      </c>
      <c r="C31" s="101"/>
      <c r="D31" s="101"/>
      <c r="E31" s="102"/>
      <c r="F31" s="101"/>
      <c r="G31" s="101"/>
      <c r="H31" s="101"/>
      <c r="I31" s="101"/>
      <c r="J31" s="102"/>
      <c r="K31" s="101"/>
      <c r="L31" s="103" t="s">
        <v>1724</v>
      </c>
      <c r="M31" s="334"/>
    </row>
    <row r="32" spans="1:13" ht="15.75" thickBot="1">
      <c r="A32" s="332"/>
      <c r="B32" s="100" t="s">
        <v>1725</v>
      </c>
      <c r="C32" s="101"/>
      <c r="D32" s="101"/>
      <c r="E32" s="102"/>
      <c r="F32" s="101"/>
      <c r="G32" s="101"/>
      <c r="H32" s="101"/>
      <c r="I32" s="101"/>
      <c r="J32" s="102"/>
      <c r="K32" s="101"/>
      <c r="L32" s="103" t="s">
        <v>1726</v>
      </c>
      <c r="M32" s="334"/>
    </row>
    <row r="33" spans="1:13" ht="15.75" thickBot="1">
      <c r="A33" s="332"/>
      <c r="B33" s="100" t="s">
        <v>1727</v>
      </c>
      <c r="C33" s="101"/>
      <c r="D33" s="101"/>
      <c r="E33" s="102"/>
      <c r="F33" s="101"/>
      <c r="G33" s="101"/>
      <c r="H33" s="101"/>
      <c r="I33" s="101"/>
      <c r="J33" s="102"/>
      <c r="K33" s="101"/>
      <c r="L33" s="103" t="s">
        <v>1728</v>
      </c>
      <c r="M33" s="334"/>
    </row>
    <row r="34" spans="1:13" ht="15.75" thickBot="1">
      <c r="A34" s="332"/>
      <c r="B34" s="100" t="s">
        <v>627</v>
      </c>
      <c r="C34" s="101"/>
      <c r="D34" s="101"/>
      <c r="E34" s="102"/>
      <c r="F34" s="101"/>
      <c r="G34" s="101"/>
      <c r="H34" s="101"/>
      <c r="I34" s="101"/>
      <c r="J34" s="102"/>
      <c r="K34" s="101"/>
      <c r="L34" s="103" t="s">
        <v>628</v>
      </c>
      <c r="M34" s="334"/>
    </row>
    <row r="35" spans="1:13" ht="15.75" thickBot="1">
      <c r="A35" s="332"/>
      <c r="B35" s="100" t="s">
        <v>1729</v>
      </c>
      <c r="C35" s="101"/>
      <c r="D35" s="101"/>
      <c r="E35" s="102"/>
      <c r="F35" s="101"/>
      <c r="G35" s="101"/>
      <c r="H35" s="101"/>
      <c r="I35" s="101"/>
      <c r="J35" s="102"/>
      <c r="K35" s="101"/>
      <c r="L35" s="103" t="s">
        <v>1730</v>
      </c>
      <c r="M35" s="334"/>
    </row>
    <row r="36" spans="1:13" ht="15.75" thickBot="1">
      <c r="A36" s="332"/>
      <c r="B36" s="100" t="s">
        <v>1731</v>
      </c>
      <c r="C36" s="101"/>
      <c r="D36" s="101"/>
      <c r="E36" s="102"/>
      <c r="F36" s="101"/>
      <c r="G36" s="101"/>
      <c r="H36" s="101"/>
      <c r="I36" s="101"/>
      <c r="J36" s="102"/>
      <c r="K36" s="101"/>
      <c r="L36" s="103" t="s">
        <v>1732</v>
      </c>
      <c r="M36" s="334"/>
    </row>
    <row r="37" spans="1:13" ht="15.75" thickBot="1">
      <c r="A37" s="332"/>
      <c r="B37" s="100" t="s">
        <v>1733</v>
      </c>
      <c r="C37" s="101"/>
      <c r="D37" s="101"/>
      <c r="E37" s="102"/>
      <c r="F37" s="101"/>
      <c r="G37" s="101"/>
      <c r="H37" s="101"/>
      <c r="I37" s="101"/>
      <c r="J37" s="102"/>
      <c r="K37" s="101"/>
      <c r="L37" s="103" t="s">
        <v>1734</v>
      </c>
      <c r="M37" s="334"/>
    </row>
    <row r="38" spans="1:13" ht="15.75" thickBot="1">
      <c r="A38" s="332"/>
      <c r="B38" s="100" t="s">
        <v>1735</v>
      </c>
      <c r="C38" s="101"/>
      <c r="D38" s="101"/>
      <c r="E38" s="102"/>
      <c r="F38" s="101"/>
      <c r="G38" s="101"/>
      <c r="H38" s="101"/>
      <c r="I38" s="101"/>
      <c r="J38" s="102"/>
      <c r="K38" s="101"/>
      <c r="L38" s="103" t="s">
        <v>1736</v>
      </c>
      <c r="M38" s="334"/>
    </row>
    <row r="39" spans="1:13" ht="15.75" thickBot="1">
      <c r="A39" s="332"/>
      <c r="B39" s="100" t="s">
        <v>1737</v>
      </c>
      <c r="C39" s="101"/>
      <c r="D39" s="101"/>
      <c r="E39" s="102"/>
      <c r="F39" s="101"/>
      <c r="G39" s="101"/>
      <c r="H39" s="101"/>
      <c r="I39" s="101"/>
      <c r="J39" s="102"/>
      <c r="K39" s="101"/>
      <c r="L39" s="103" t="s">
        <v>1738</v>
      </c>
      <c r="M39" s="334"/>
    </row>
    <row r="40" spans="1:13" ht="15.75" thickBot="1">
      <c r="A40" s="332"/>
      <c r="B40" s="100" t="s">
        <v>1739</v>
      </c>
      <c r="C40" s="101"/>
      <c r="D40" s="101"/>
      <c r="E40" s="102"/>
      <c r="F40" s="101"/>
      <c r="G40" s="101"/>
      <c r="H40" s="101"/>
      <c r="I40" s="101"/>
      <c r="J40" s="102"/>
      <c r="K40" s="101"/>
      <c r="L40" s="103" t="s">
        <v>1740</v>
      </c>
      <c r="M40" s="334"/>
    </row>
    <row r="41" spans="1:13" ht="15.75" thickBot="1">
      <c r="A41" s="332"/>
      <c r="B41" s="100" t="s">
        <v>1741</v>
      </c>
      <c r="C41" s="101">
        <v>30394334</v>
      </c>
      <c r="D41" s="101">
        <v>51888827</v>
      </c>
      <c r="E41" s="102">
        <v>936523</v>
      </c>
      <c r="F41" s="101">
        <v>-60301057</v>
      </c>
      <c r="G41" s="101">
        <v>-145685</v>
      </c>
      <c r="H41" s="101"/>
      <c r="I41" s="101"/>
      <c r="J41" s="102"/>
      <c r="K41" s="101">
        <v>20899896</v>
      </c>
      <c r="L41" s="103" t="s">
        <v>1742</v>
      </c>
      <c r="M41" s="334"/>
    </row>
    <row r="42" spans="1:13" ht="15.75" thickBot="1">
      <c r="A42" s="332"/>
      <c r="B42" s="100" t="s">
        <v>1743</v>
      </c>
      <c r="C42" s="101">
        <v>30394334</v>
      </c>
      <c r="D42" s="101">
        <v>51888827</v>
      </c>
      <c r="E42" s="102">
        <v>936523</v>
      </c>
      <c r="F42" s="101">
        <v>-60301057</v>
      </c>
      <c r="G42" s="101">
        <v>-145685</v>
      </c>
      <c r="H42" s="101"/>
      <c r="I42" s="101"/>
      <c r="J42" s="102"/>
      <c r="K42" s="101">
        <v>20899896</v>
      </c>
      <c r="L42" s="103" t="s">
        <v>1744</v>
      </c>
      <c r="M42" s="334"/>
    </row>
    <row r="43" spans="1:13" ht="15.75" thickBot="1">
      <c r="A43" s="333"/>
      <c r="B43" s="100" t="s">
        <v>625</v>
      </c>
      <c r="C43" s="101">
        <v>1280211314</v>
      </c>
      <c r="D43" s="101">
        <v>61824588</v>
      </c>
      <c r="E43" s="102">
        <v>32008118</v>
      </c>
      <c r="F43" s="101">
        <v>0</v>
      </c>
      <c r="G43" s="101">
        <v>-4378156</v>
      </c>
      <c r="H43" s="101"/>
      <c r="I43" s="101"/>
      <c r="J43" s="102"/>
      <c r="K43" s="101">
        <v>1305649628</v>
      </c>
      <c r="L43" s="103" t="s">
        <v>626</v>
      </c>
      <c r="M43" s="335"/>
    </row>
    <row r="44" spans="1:13" ht="15.75" thickBot="1">
      <c r="A44" s="340" t="s">
        <v>1745</v>
      </c>
      <c r="B44" s="100" t="s">
        <v>1672</v>
      </c>
      <c r="C44" s="101"/>
      <c r="D44" s="101"/>
      <c r="E44" s="102"/>
      <c r="F44" s="101"/>
      <c r="G44" s="101"/>
      <c r="H44" s="101"/>
      <c r="I44" s="101"/>
      <c r="J44" s="102"/>
      <c r="K44" s="101">
        <v>30453044</v>
      </c>
      <c r="L44" s="103" t="s">
        <v>1673</v>
      </c>
      <c r="M44" s="341" t="s">
        <v>1746</v>
      </c>
    </row>
    <row r="45" spans="1:13" ht="15.75" thickBot="1">
      <c r="A45" s="332"/>
      <c r="B45" s="100" t="s">
        <v>1675</v>
      </c>
      <c r="C45" s="101">
        <v>62638803</v>
      </c>
      <c r="D45" s="101">
        <v>1119359</v>
      </c>
      <c r="E45" s="102">
        <v>238793</v>
      </c>
      <c r="F45" s="101">
        <v>1081</v>
      </c>
      <c r="G45" s="101">
        <v>-372965</v>
      </c>
      <c r="H45" s="101"/>
      <c r="I45" s="101"/>
      <c r="J45" s="102"/>
      <c r="K45" s="101">
        <v>32694441</v>
      </c>
      <c r="L45" s="103" t="s">
        <v>1676</v>
      </c>
      <c r="M45" s="334"/>
    </row>
    <row r="46" spans="1:13" ht="15.75" thickBot="1">
      <c r="A46" s="332"/>
      <c r="B46" s="100" t="s">
        <v>1677</v>
      </c>
      <c r="C46" s="101">
        <v>382531629</v>
      </c>
      <c r="D46" s="101">
        <v>25840881</v>
      </c>
      <c r="E46" s="102">
        <v>17907684</v>
      </c>
      <c r="F46" s="101">
        <v>-1577495</v>
      </c>
      <c r="G46" s="101">
        <v>-949783</v>
      </c>
      <c r="H46" s="101"/>
      <c r="I46" s="101"/>
      <c r="J46" s="102"/>
      <c r="K46" s="101">
        <v>387937548</v>
      </c>
      <c r="L46" s="103" t="s">
        <v>1678</v>
      </c>
      <c r="M46" s="334"/>
    </row>
    <row r="47" spans="1:13" ht="15.75" thickBot="1">
      <c r="A47" s="332"/>
      <c r="B47" s="100" t="s">
        <v>1679</v>
      </c>
      <c r="C47" s="101"/>
      <c r="D47" s="101"/>
      <c r="E47" s="102"/>
      <c r="F47" s="101"/>
      <c r="G47" s="101"/>
      <c r="H47" s="101"/>
      <c r="I47" s="101"/>
      <c r="J47" s="102"/>
      <c r="K47" s="101"/>
      <c r="L47" s="103" t="s">
        <v>1680</v>
      </c>
      <c r="M47" s="334"/>
    </row>
    <row r="48" spans="1:13" ht="15.75" thickBot="1">
      <c r="A48" s="332"/>
      <c r="B48" s="100" t="s">
        <v>1681</v>
      </c>
      <c r="C48" s="101"/>
      <c r="D48" s="101"/>
      <c r="E48" s="102"/>
      <c r="F48" s="101"/>
      <c r="G48" s="101"/>
      <c r="H48" s="101"/>
      <c r="I48" s="101"/>
      <c r="J48" s="102"/>
      <c r="K48" s="101"/>
      <c r="L48" s="103" t="s">
        <v>1682</v>
      </c>
      <c r="M48" s="334"/>
    </row>
    <row r="49" spans="1:13" ht="15.75" thickBot="1">
      <c r="A49" s="332"/>
      <c r="B49" s="100" t="s">
        <v>1683</v>
      </c>
      <c r="C49" s="101">
        <v>18420036</v>
      </c>
      <c r="D49" s="101">
        <v>958737</v>
      </c>
      <c r="E49" s="102">
        <v>1047640</v>
      </c>
      <c r="F49" s="101"/>
      <c r="G49" s="101">
        <v>-202670</v>
      </c>
      <c r="H49" s="101"/>
      <c r="I49" s="101"/>
      <c r="J49" s="102"/>
      <c r="K49" s="101">
        <v>18128463</v>
      </c>
      <c r="L49" s="103" t="s">
        <v>1684</v>
      </c>
      <c r="M49" s="334"/>
    </row>
    <row r="50" spans="1:13" ht="15.75" thickBot="1">
      <c r="A50" s="332"/>
      <c r="B50" s="100" t="s">
        <v>1685</v>
      </c>
      <c r="C50" s="101">
        <v>50324926</v>
      </c>
      <c r="D50" s="101">
        <v>3190231</v>
      </c>
      <c r="E50" s="102">
        <v>6345920</v>
      </c>
      <c r="F50" s="101">
        <v>1576414</v>
      </c>
      <c r="G50" s="101">
        <v>-160355</v>
      </c>
      <c r="H50" s="101"/>
      <c r="I50" s="101"/>
      <c r="J50" s="102"/>
      <c r="K50" s="101">
        <v>48585296</v>
      </c>
      <c r="L50" s="103" t="s">
        <v>1686</v>
      </c>
      <c r="M50" s="334"/>
    </row>
    <row r="51" spans="1:13" ht="15.75" thickBot="1">
      <c r="A51" s="332"/>
      <c r="B51" s="100" t="s">
        <v>1687</v>
      </c>
      <c r="C51" s="101"/>
      <c r="D51" s="101"/>
      <c r="E51" s="102"/>
      <c r="F51" s="101"/>
      <c r="G51" s="101"/>
      <c r="H51" s="101"/>
      <c r="I51" s="101"/>
      <c r="J51" s="102"/>
      <c r="K51" s="101"/>
      <c r="L51" s="103" t="s">
        <v>1688</v>
      </c>
      <c r="M51" s="334"/>
    </row>
    <row r="52" spans="1:13" ht="15.75" thickBot="1">
      <c r="A52" s="332"/>
      <c r="B52" s="100" t="s">
        <v>1689</v>
      </c>
      <c r="C52" s="101">
        <v>34960063</v>
      </c>
      <c r="D52" s="101">
        <v>462237</v>
      </c>
      <c r="E52" s="102">
        <v>0</v>
      </c>
      <c r="F52" s="101"/>
      <c r="G52" s="101">
        <v>-963701</v>
      </c>
      <c r="H52" s="101"/>
      <c r="I52" s="101"/>
      <c r="J52" s="102"/>
      <c r="K52" s="101">
        <v>34458599</v>
      </c>
      <c r="L52" s="103" t="s">
        <v>1690</v>
      </c>
      <c r="M52" s="334"/>
    </row>
    <row r="53" spans="1:13" ht="15.75" thickBot="1">
      <c r="A53" s="332"/>
      <c r="B53" s="100" t="s">
        <v>1691</v>
      </c>
      <c r="C53" s="101"/>
      <c r="D53" s="101"/>
      <c r="E53" s="102"/>
      <c r="F53" s="101"/>
      <c r="G53" s="101"/>
      <c r="H53" s="101"/>
      <c r="I53" s="101"/>
      <c r="J53" s="102"/>
      <c r="K53" s="101"/>
      <c r="L53" s="103" t="s">
        <v>1692</v>
      </c>
      <c r="M53" s="334"/>
    </row>
    <row r="54" spans="1:13" ht="15.75" thickBot="1">
      <c r="A54" s="332"/>
      <c r="B54" s="100" t="s">
        <v>1693</v>
      </c>
      <c r="C54" s="101"/>
      <c r="D54" s="101"/>
      <c r="E54" s="102"/>
      <c r="F54" s="101"/>
      <c r="G54" s="101"/>
      <c r="H54" s="101"/>
      <c r="I54" s="101"/>
      <c r="J54" s="102"/>
      <c r="K54" s="101"/>
      <c r="L54" s="103" t="s">
        <v>1694</v>
      </c>
      <c r="M54" s="334"/>
    </row>
    <row r="55" spans="1:13" ht="15.75" thickBot="1">
      <c r="A55" s="332"/>
      <c r="B55" s="100" t="s">
        <v>1695</v>
      </c>
      <c r="C55" s="101"/>
      <c r="D55" s="101"/>
      <c r="E55" s="102"/>
      <c r="F55" s="101"/>
      <c r="G55" s="101"/>
      <c r="H55" s="101"/>
      <c r="I55" s="101"/>
      <c r="J55" s="102"/>
      <c r="K55" s="101"/>
      <c r="L55" s="103" t="s">
        <v>1696</v>
      </c>
      <c r="M55" s="334"/>
    </row>
    <row r="56" spans="1:13" ht="15.75" thickBot="1">
      <c r="A56" s="332"/>
      <c r="B56" s="100" t="s">
        <v>1697</v>
      </c>
      <c r="C56" s="101"/>
      <c r="D56" s="101"/>
      <c r="E56" s="102"/>
      <c r="F56" s="101"/>
      <c r="G56" s="101"/>
      <c r="H56" s="101"/>
      <c r="I56" s="101"/>
      <c r="J56" s="102"/>
      <c r="K56" s="101"/>
      <c r="L56" s="103" t="s">
        <v>1698</v>
      </c>
      <c r="M56" s="334"/>
    </row>
    <row r="57" spans="1:13" ht="15.75" thickBot="1">
      <c r="A57" s="332"/>
      <c r="B57" s="100" t="s">
        <v>1699</v>
      </c>
      <c r="C57" s="101">
        <v>5980521</v>
      </c>
      <c r="D57" s="101">
        <v>0</v>
      </c>
      <c r="E57" s="102">
        <v>38459</v>
      </c>
      <c r="F57" s="101"/>
      <c r="G57" s="101">
        <v>-86806</v>
      </c>
      <c r="H57" s="101"/>
      <c r="I57" s="101"/>
      <c r="J57" s="102"/>
      <c r="K57" s="101">
        <v>747536981</v>
      </c>
      <c r="L57" s="103" t="s">
        <v>1700</v>
      </c>
      <c r="M57" s="334"/>
    </row>
    <row r="58" spans="1:13" ht="15.75" thickBot="1">
      <c r="A58" s="332"/>
      <c r="B58" s="100" t="s">
        <v>1701</v>
      </c>
      <c r="C58" s="101">
        <v>554855978</v>
      </c>
      <c r="D58" s="101">
        <v>31571445</v>
      </c>
      <c r="E58" s="102">
        <v>25578496</v>
      </c>
      <c r="F58" s="101">
        <v>0</v>
      </c>
      <c r="G58" s="101">
        <v>-2736280</v>
      </c>
      <c r="H58" s="101"/>
      <c r="I58" s="101"/>
      <c r="J58" s="102"/>
      <c r="K58" s="101">
        <v>558112647</v>
      </c>
      <c r="L58" s="103" t="s">
        <v>1702</v>
      </c>
      <c r="M58" s="334"/>
    </row>
    <row r="59" spans="1:13" ht="15.75" thickBot="1">
      <c r="A59" s="332"/>
      <c r="B59" s="100" t="s">
        <v>1703</v>
      </c>
      <c r="C59" s="101"/>
      <c r="D59" s="101"/>
      <c r="E59" s="102"/>
      <c r="F59" s="101"/>
      <c r="G59" s="101"/>
      <c r="H59" s="101"/>
      <c r="I59" s="101"/>
      <c r="J59" s="102"/>
      <c r="K59" s="101"/>
      <c r="L59" s="103" t="s">
        <v>1704</v>
      </c>
      <c r="M59" s="334"/>
    </row>
    <row r="60" spans="1:13" ht="15.75" thickBot="1">
      <c r="A60" s="332"/>
      <c r="B60" s="100" t="s">
        <v>1705</v>
      </c>
      <c r="C60" s="101"/>
      <c r="D60" s="101"/>
      <c r="E60" s="102"/>
      <c r="F60" s="101"/>
      <c r="G60" s="101"/>
      <c r="H60" s="101"/>
      <c r="I60" s="101"/>
      <c r="J60" s="102"/>
      <c r="K60" s="101"/>
      <c r="L60" s="103" t="s">
        <v>1706</v>
      </c>
      <c r="M60" s="334"/>
    </row>
    <row r="61" spans="1:13" ht="15.75" thickBot="1">
      <c r="A61" s="332"/>
      <c r="B61" s="100" t="s">
        <v>1707</v>
      </c>
      <c r="C61" s="101"/>
      <c r="D61" s="101"/>
      <c r="E61" s="102"/>
      <c r="F61" s="101"/>
      <c r="G61" s="101"/>
      <c r="H61" s="101"/>
      <c r="I61" s="101"/>
      <c r="J61" s="102"/>
      <c r="K61" s="101"/>
      <c r="L61" s="103" t="s">
        <v>1708</v>
      </c>
      <c r="M61" s="334"/>
    </row>
    <row r="62" spans="1:13" ht="15.75" thickBot="1">
      <c r="A62" s="332"/>
      <c r="B62" s="100" t="s">
        <v>1709</v>
      </c>
      <c r="C62" s="101"/>
      <c r="D62" s="101"/>
      <c r="E62" s="102"/>
      <c r="F62" s="101"/>
      <c r="G62" s="101"/>
      <c r="H62" s="101"/>
      <c r="I62" s="101"/>
      <c r="J62" s="102"/>
      <c r="K62" s="101"/>
      <c r="L62" s="103" t="s">
        <v>1710</v>
      </c>
      <c r="M62" s="334"/>
    </row>
    <row r="63" spans="1:13" ht="15.75" thickBot="1">
      <c r="A63" s="332"/>
      <c r="B63" s="100" t="s">
        <v>1711</v>
      </c>
      <c r="C63" s="101"/>
      <c r="D63" s="101"/>
      <c r="E63" s="102"/>
      <c r="F63" s="101"/>
      <c r="G63" s="101"/>
      <c r="H63" s="101"/>
      <c r="I63" s="101"/>
      <c r="J63" s="102"/>
      <c r="K63" s="101"/>
      <c r="L63" s="103" t="s">
        <v>1712</v>
      </c>
      <c r="M63" s="334"/>
    </row>
    <row r="64" spans="1:13" ht="15.75" thickBot="1">
      <c r="A64" s="332"/>
      <c r="B64" s="100" t="s">
        <v>1713</v>
      </c>
      <c r="C64" s="101"/>
      <c r="D64" s="101"/>
      <c r="E64" s="102"/>
      <c r="F64" s="101"/>
      <c r="G64" s="101"/>
      <c r="H64" s="101"/>
      <c r="I64" s="101"/>
      <c r="J64" s="102"/>
      <c r="K64" s="101"/>
      <c r="L64" s="103" t="s">
        <v>1714</v>
      </c>
      <c r="M64" s="334"/>
    </row>
    <row r="65" spans="1:13" ht="15.75" thickBot="1">
      <c r="A65" s="332"/>
      <c r="B65" s="100" t="s">
        <v>1715</v>
      </c>
      <c r="C65" s="101"/>
      <c r="D65" s="101"/>
      <c r="E65" s="102"/>
      <c r="F65" s="101"/>
      <c r="G65" s="101"/>
      <c r="H65" s="101"/>
      <c r="I65" s="101"/>
      <c r="J65" s="102"/>
      <c r="K65" s="101"/>
      <c r="L65" s="103" t="s">
        <v>1716</v>
      </c>
      <c r="M65" s="334"/>
    </row>
    <row r="66" spans="1:13" ht="15.75" thickBot="1">
      <c r="A66" s="332"/>
      <c r="B66" s="100" t="s">
        <v>1717</v>
      </c>
      <c r="C66" s="101"/>
      <c r="D66" s="101"/>
      <c r="E66" s="102"/>
      <c r="F66" s="101"/>
      <c r="G66" s="101"/>
      <c r="H66" s="101"/>
      <c r="I66" s="101"/>
      <c r="J66" s="102"/>
      <c r="K66" s="101"/>
      <c r="L66" s="103" t="s">
        <v>1718</v>
      </c>
      <c r="M66" s="334"/>
    </row>
    <row r="67" spans="1:13" ht="15.75" thickBot="1">
      <c r="A67" s="332"/>
      <c r="B67" s="100" t="s">
        <v>1719</v>
      </c>
      <c r="C67" s="101"/>
      <c r="D67" s="101"/>
      <c r="E67" s="102"/>
      <c r="F67" s="101"/>
      <c r="G67" s="101"/>
      <c r="H67" s="101"/>
      <c r="I67" s="101"/>
      <c r="J67" s="102"/>
      <c r="K67" s="101"/>
      <c r="L67" s="103" t="s">
        <v>1720</v>
      </c>
      <c r="M67" s="334"/>
    </row>
    <row r="68" spans="1:13" ht="15.75" thickBot="1">
      <c r="A68" s="332"/>
      <c r="B68" s="100" t="s">
        <v>1721</v>
      </c>
      <c r="C68" s="101"/>
      <c r="D68" s="101"/>
      <c r="E68" s="102"/>
      <c r="F68" s="101"/>
      <c r="G68" s="101"/>
      <c r="H68" s="101"/>
      <c r="I68" s="101"/>
      <c r="J68" s="102"/>
      <c r="K68" s="101"/>
      <c r="L68" s="103" t="s">
        <v>1722</v>
      </c>
      <c r="M68" s="334"/>
    </row>
    <row r="69" spans="1:13" ht="15.75" thickBot="1">
      <c r="A69" s="332"/>
      <c r="B69" s="100" t="s">
        <v>1723</v>
      </c>
      <c r="C69" s="101"/>
      <c r="D69" s="101"/>
      <c r="E69" s="102"/>
      <c r="F69" s="101"/>
      <c r="G69" s="101"/>
      <c r="H69" s="101"/>
      <c r="I69" s="101"/>
      <c r="J69" s="102"/>
      <c r="K69" s="101"/>
      <c r="L69" s="103" t="s">
        <v>1724</v>
      </c>
      <c r="M69" s="334"/>
    </row>
    <row r="70" spans="1:13" ht="15.75" thickBot="1">
      <c r="A70" s="332"/>
      <c r="B70" s="100" t="s">
        <v>1725</v>
      </c>
      <c r="C70" s="101"/>
      <c r="D70" s="101"/>
      <c r="E70" s="102"/>
      <c r="F70" s="101"/>
      <c r="G70" s="101"/>
      <c r="H70" s="101"/>
      <c r="I70" s="101"/>
      <c r="J70" s="102"/>
      <c r="K70" s="101"/>
      <c r="L70" s="103" t="s">
        <v>1726</v>
      </c>
      <c r="M70" s="334"/>
    </row>
    <row r="71" spans="1:13" ht="15.75" thickBot="1">
      <c r="A71" s="332"/>
      <c r="B71" s="100" t="s">
        <v>1727</v>
      </c>
      <c r="C71" s="101"/>
      <c r="D71" s="101"/>
      <c r="E71" s="102"/>
      <c r="F71" s="101"/>
      <c r="G71" s="101"/>
      <c r="H71" s="101"/>
      <c r="I71" s="101"/>
      <c r="J71" s="102"/>
      <c r="K71" s="101"/>
      <c r="L71" s="103" t="s">
        <v>1728</v>
      </c>
      <c r="M71" s="334"/>
    </row>
    <row r="72" spans="1:13" ht="15.75" thickBot="1">
      <c r="A72" s="332"/>
      <c r="B72" s="100" t="s">
        <v>627</v>
      </c>
      <c r="C72" s="101"/>
      <c r="D72" s="101"/>
      <c r="E72" s="102"/>
      <c r="F72" s="101"/>
      <c r="G72" s="101"/>
      <c r="H72" s="101"/>
      <c r="I72" s="101"/>
      <c r="J72" s="102"/>
      <c r="K72" s="101"/>
      <c r="L72" s="103" t="s">
        <v>628</v>
      </c>
      <c r="M72" s="334"/>
    </row>
    <row r="73" spans="1:13" ht="15.75" thickBot="1">
      <c r="A73" s="332"/>
      <c r="B73" s="100" t="s">
        <v>1729</v>
      </c>
      <c r="C73" s="101"/>
      <c r="D73" s="101"/>
      <c r="E73" s="102"/>
      <c r="F73" s="101"/>
      <c r="G73" s="101"/>
      <c r="H73" s="101"/>
      <c r="I73" s="101"/>
      <c r="J73" s="102"/>
      <c r="K73" s="101"/>
      <c r="L73" s="103" t="s">
        <v>1730</v>
      </c>
      <c r="M73" s="334"/>
    </row>
    <row r="74" spans="1:13" ht="15.75" thickBot="1">
      <c r="A74" s="332"/>
      <c r="B74" s="100" t="s">
        <v>1731</v>
      </c>
      <c r="C74" s="101"/>
      <c r="D74" s="101"/>
      <c r="E74" s="102"/>
      <c r="F74" s="101"/>
      <c r="G74" s="101"/>
      <c r="H74" s="101"/>
      <c r="I74" s="101"/>
      <c r="J74" s="102"/>
      <c r="K74" s="101"/>
      <c r="L74" s="103" t="s">
        <v>1732</v>
      </c>
      <c r="M74" s="334"/>
    </row>
    <row r="75" spans="1:13" ht="15.75" thickBot="1">
      <c r="A75" s="332"/>
      <c r="B75" s="100" t="s">
        <v>1733</v>
      </c>
      <c r="C75" s="101"/>
      <c r="D75" s="101"/>
      <c r="E75" s="102"/>
      <c r="F75" s="101"/>
      <c r="G75" s="101"/>
      <c r="H75" s="101"/>
      <c r="I75" s="101"/>
      <c r="J75" s="102"/>
      <c r="K75" s="101"/>
      <c r="L75" s="103" t="s">
        <v>1734</v>
      </c>
      <c r="M75" s="334"/>
    </row>
    <row r="76" spans="1:13" ht="15.75" thickBot="1">
      <c r="A76" s="332"/>
      <c r="B76" s="100" t="s">
        <v>1735</v>
      </c>
      <c r="C76" s="101"/>
      <c r="D76" s="101"/>
      <c r="E76" s="102"/>
      <c r="F76" s="101"/>
      <c r="G76" s="101"/>
      <c r="H76" s="101"/>
      <c r="I76" s="101"/>
      <c r="J76" s="102"/>
      <c r="K76" s="101"/>
      <c r="L76" s="103" t="s">
        <v>1736</v>
      </c>
      <c r="M76" s="334"/>
    </row>
    <row r="77" spans="1:13" ht="15.75" thickBot="1">
      <c r="A77" s="332"/>
      <c r="B77" s="100" t="s">
        <v>1737</v>
      </c>
      <c r="C77" s="101"/>
      <c r="D77" s="101"/>
      <c r="E77" s="102"/>
      <c r="F77" s="101"/>
      <c r="G77" s="101"/>
      <c r="H77" s="101"/>
      <c r="I77" s="101"/>
      <c r="J77" s="102"/>
      <c r="K77" s="101"/>
      <c r="L77" s="103" t="s">
        <v>1738</v>
      </c>
      <c r="M77" s="334"/>
    </row>
    <row r="78" spans="1:13" ht="15.75" thickBot="1">
      <c r="A78" s="332"/>
      <c r="B78" s="100" t="s">
        <v>1739</v>
      </c>
      <c r="C78" s="101"/>
      <c r="D78" s="101"/>
      <c r="E78" s="102"/>
      <c r="F78" s="101"/>
      <c r="G78" s="101"/>
      <c r="H78" s="101"/>
      <c r="I78" s="101"/>
      <c r="J78" s="102"/>
      <c r="K78" s="101"/>
      <c r="L78" s="103" t="s">
        <v>1740</v>
      </c>
      <c r="M78" s="334"/>
    </row>
    <row r="79" spans="1:13" ht="15.75" thickBot="1">
      <c r="A79" s="332"/>
      <c r="B79" s="100" t="s">
        <v>1741</v>
      </c>
      <c r="C79" s="101"/>
      <c r="D79" s="101"/>
      <c r="E79" s="102"/>
      <c r="F79" s="101"/>
      <c r="G79" s="101"/>
      <c r="H79" s="101"/>
      <c r="I79" s="101"/>
      <c r="J79" s="102"/>
      <c r="K79" s="101"/>
      <c r="L79" s="103" t="s">
        <v>1742</v>
      </c>
      <c r="M79" s="334"/>
    </row>
    <row r="80" spans="1:13" ht="15.75" thickBot="1">
      <c r="A80" s="332"/>
      <c r="B80" s="100" t="s">
        <v>1743</v>
      </c>
      <c r="C80" s="101"/>
      <c r="D80" s="101"/>
      <c r="E80" s="102"/>
      <c r="F80" s="101"/>
      <c r="G80" s="101"/>
      <c r="H80" s="101"/>
      <c r="I80" s="101"/>
      <c r="J80" s="102"/>
      <c r="K80" s="101"/>
      <c r="L80" s="103" t="s">
        <v>1744</v>
      </c>
      <c r="M80" s="334"/>
    </row>
    <row r="81" spans="1:13" ht="15.75" thickBot="1">
      <c r="A81" s="333"/>
      <c r="B81" s="100" t="s">
        <v>625</v>
      </c>
      <c r="C81" s="101">
        <v>554855978</v>
      </c>
      <c r="D81" s="101">
        <v>31571445</v>
      </c>
      <c r="E81" s="102">
        <v>25578496</v>
      </c>
      <c r="F81" s="101">
        <v>0</v>
      </c>
      <c r="G81" s="101">
        <v>-2736280</v>
      </c>
      <c r="H81" s="101"/>
      <c r="I81" s="101"/>
      <c r="J81" s="102"/>
      <c r="K81" s="101">
        <v>558112647</v>
      </c>
      <c r="L81" s="103" t="s">
        <v>626</v>
      </c>
      <c r="M81" s="335"/>
    </row>
    <row r="82" spans="1:13" ht="17.45" customHeight="1">
      <c r="A82" s="342" t="s">
        <v>625</v>
      </c>
      <c r="B82" s="342"/>
      <c r="C82" s="342"/>
      <c r="D82" s="342"/>
      <c r="E82" s="342"/>
      <c r="F82" s="342"/>
      <c r="G82" s="343" t="s">
        <v>626</v>
      </c>
      <c r="H82" s="343"/>
      <c r="I82" s="343"/>
      <c r="J82" s="343"/>
      <c r="K82" s="343"/>
      <c r="L82" s="343"/>
      <c r="M82" s="343"/>
    </row>
    <row r="83" spans="1:13">
      <c r="A83" s="338"/>
      <c r="B83" s="338"/>
      <c r="C83" s="339" t="s">
        <v>1663</v>
      </c>
      <c r="D83" s="339"/>
      <c r="E83" s="339"/>
      <c r="F83" s="339"/>
      <c r="G83" s="339"/>
      <c r="H83" s="339"/>
      <c r="I83" s="339"/>
      <c r="J83" s="339"/>
      <c r="K83" s="339"/>
      <c r="L83" s="338"/>
      <c r="M83" s="338"/>
    </row>
    <row r="84" spans="1:13" ht="23.25">
      <c r="A84" s="338"/>
      <c r="B84" s="338"/>
      <c r="C84" s="99" t="s">
        <v>625</v>
      </c>
      <c r="D84" s="99" t="s">
        <v>1664</v>
      </c>
      <c r="E84" s="99" t="s">
        <v>1665</v>
      </c>
      <c r="F84" s="99" t="s">
        <v>1666</v>
      </c>
      <c r="G84" s="99" t="s">
        <v>1667</v>
      </c>
      <c r="H84" s="99" t="s">
        <v>1668</v>
      </c>
      <c r="I84" s="99" t="s">
        <v>1669</v>
      </c>
      <c r="J84" s="99" t="s">
        <v>1670</v>
      </c>
      <c r="K84" s="99" t="s">
        <v>625</v>
      </c>
      <c r="L84" s="338"/>
      <c r="M84" s="338"/>
    </row>
    <row r="85" spans="1:13" ht="15.75" thickBot="1">
      <c r="A85" s="100" t="s">
        <v>1747</v>
      </c>
      <c r="B85" s="100" t="s">
        <v>625</v>
      </c>
      <c r="C85" s="101">
        <v>725355336</v>
      </c>
      <c r="D85" s="101">
        <v>30253143</v>
      </c>
      <c r="E85" s="102">
        <v>6429622</v>
      </c>
      <c r="F85" s="101">
        <v>0</v>
      </c>
      <c r="G85" s="101">
        <v>-1641876</v>
      </c>
      <c r="H85" s="101"/>
      <c r="I85" s="101"/>
      <c r="J85" s="102"/>
      <c r="K85" s="101">
        <v>747536981</v>
      </c>
      <c r="L85" s="103" t="s">
        <v>626</v>
      </c>
      <c r="M85" s="103" t="s">
        <v>1748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7F90E0C-5010-4883-A3E1-44690E1B418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C0CD1-B6B9-4651-AF0D-290AEF38F967}">
  <dimension ref="A1:M85"/>
  <sheetViews>
    <sheetView showGridLines="0" workbookViewId="0"/>
  </sheetViews>
  <sheetFormatPr defaultColWidth="9.1640625" defaultRowHeight="15"/>
  <cols>
    <col min="1" max="1" width="23.5" style="105" bestFit="1" customWidth="1" collapsed="1"/>
    <col min="2" max="2" width="45.6640625" style="105" bestFit="1" customWidth="1" collapsed="1"/>
    <col min="3" max="3" width="10" style="105" bestFit="1" customWidth="1" collapsed="1"/>
    <col min="4" max="4" width="22.83203125" style="105" bestFit="1" customWidth="1" collapsed="1"/>
    <col min="5" max="5" width="23" style="105" bestFit="1" customWidth="1" collapsed="1"/>
    <col min="6" max="6" width="22" style="105" bestFit="1" customWidth="1" collapsed="1"/>
    <col min="7" max="7" width="38.83203125" style="105" bestFit="1" customWidth="1" collapsed="1"/>
    <col min="8" max="8" width="26.5" style="105" bestFit="1" customWidth="1" collapsed="1"/>
    <col min="9" max="9" width="19.5" style="105" bestFit="1" customWidth="1" collapsed="1"/>
    <col min="10" max="10" width="37" style="105" bestFit="1" customWidth="1" collapsed="1"/>
    <col min="11" max="11" width="10" style="105" bestFit="1" customWidth="1" collapsed="1"/>
    <col min="12" max="13" width="45.6640625" style="105" bestFit="1" customWidth="1" collapsed="1"/>
    <col min="14" max="16384" width="9.1640625" style="105" collapsed="1"/>
  </cols>
  <sheetData>
    <row r="1" spans="1:13" ht="17.25">
      <c r="A1" s="104" t="s">
        <v>1749</v>
      </c>
    </row>
    <row r="3" spans="1:13" ht="17.45" customHeight="1">
      <c r="A3" s="354" t="s">
        <v>625</v>
      </c>
      <c r="B3" s="354"/>
      <c r="C3" s="354"/>
      <c r="D3" s="354"/>
      <c r="E3" s="354"/>
      <c r="F3" s="354"/>
      <c r="G3" s="355" t="s">
        <v>626</v>
      </c>
      <c r="H3" s="355"/>
      <c r="I3" s="355"/>
      <c r="J3" s="355"/>
      <c r="K3" s="355"/>
      <c r="L3" s="355"/>
      <c r="M3" s="355"/>
    </row>
    <row r="4" spans="1:13">
      <c r="A4" s="352"/>
      <c r="B4" s="352"/>
      <c r="C4" s="353" t="s">
        <v>1663</v>
      </c>
      <c r="D4" s="353"/>
      <c r="E4" s="353"/>
      <c r="F4" s="353"/>
      <c r="G4" s="353"/>
      <c r="H4" s="353"/>
      <c r="I4" s="353"/>
      <c r="J4" s="353"/>
      <c r="K4" s="353"/>
      <c r="L4" s="352"/>
      <c r="M4" s="352"/>
    </row>
    <row r="5" spans="1:13" ht="23.25">
      <c r="A5" s="352"/>
      <c r="B5" s="352"/>
      <c r="C5" s="106" t="s">
        <v>625</v>
      </c>
      <c r="D5" s="106" t="s">
        <v>1664</v>
      </c>
      <c r="E5" s="106" t="s">
        <v>1665</v>
      </c>
      <c r="F5" s="106" t="s">
        <v>1666</v>
      </c>
      <c r="G5" s="106" t="s">
        <v>1667</v>
      </c>
      <c r="H5" s="106" t="s">
        <v>1668</v>
      </c>
      <c r="I5" s="106" t="s">
        <v>1669</v>
      </c>
      <c r="J5" s="106" t="s">
        <v>1670</v>
      </c>
      <c r="K5" s="106" t="s">
        <v>625</v>
      </c>
      <c r="L5" s="352"/>
      <c r="M5" s="352"/>
    </row>
    <row r="6" spans="1:13" ht="15.75" thickBot="1">
      <c r="A6" s="345" t="s">
        <v>1671</v>
      </c>
      <c r="B6" s="107" t="s">
        <v>1672</v>
      </c>
      <c r="C6" s="108">
        <v>27558971</v>
      </c>
      <c r="D6" s="108">
        <v>2943779</v>
      </c>
      <c r="E6" s="109"/>
      <c r="F6" s="108"/>
      <c r="G6" s="108">
        <v>110645</v>
      </c>
      <c r="H6" s="108">
        <v>-21210161</v>
      </c>
      <c r="I6" s="108"/>
      <c r="J6" s="109"/>
      <c r="K6" s="108">
        <v>9403234</v>
      </c>
      <c r="L6" s="110" t="s">
        <v>1673</v>
      </c>
      <c r="M6" s="348" t="s">
        <v>1674</v>
      </c>
    </row>
    <row r="7" spans="1:13" ht="15.75" thickBot="1">
      <c r="A7" s="345"/>
      <c r="B7" s="107" t="s">
        <v>1675</v>
      </c>
      <c r="C7" s="108">
        <v>230094975</v>
      </c>
      <c r="D7" s="108">
        <v>1970774</v>
      </c>
      <c r="E7" s="109">
        <v>137855</v>
      </c>
      <c r="F7" s="108">
        <v>7595784</v>
      </c>
      <c r="G7" s="108">
        <v>347111</v>
      </c>
      <c r="H7" s="108">
        <v>-155717132</v>
      </c>
      <c r="I7" s="108"/>
      <c r="J7" s="109"/>
      <c r="K7" s="108">
        <v>84153657</v>
      </c>
      <c r="L7" s="110" t="s">
        <v>1676</v>
      </c>
      <c r="M7" s="348"/>
    </row>
    <row r="8" spans="1:13" ht="15.75" thickBot="1">
      <c r="A8" s="345"/>
      <c r="B8" s="107" t="s">
        <v>1677</v>
      </c>
      <c r="C8" s="108">
        <v>712036594</v>
      </c>
      <c r="D8" s="108">
        <v>20957648</v>
      </c>
      <c r="E8" s="109">
        <v>76120322</v>
      </c>
      <c r="F8" s="108">
        <v>340060961</v>
      </c>
      <c r="G8" s="108">
        <v>873929</v>
      </c>
      <c r="H8" s="108">
        <v>-7348675</v>
      </c>
      <c r="I8" s="108"/>
      <c r="J8" s="109"/>
      <c r="K8" s="108">
        <v>990460135</v>
      </c>
      <c r="L8" s="110" t="s">
        <v>1678</v>
      </c>
      <c r="M8" s="348"/>
    </row>
    <row r="9" spans="1:13" ht="15.75" thickBot="1">
      <c r="A9" s="345"/>
      <c r="B9" s="107" t="s">
        <v>1679</v>
      </c>
      <c r="C9" s="108"/>
      <c r="D9" s="108"/>
      <c r="E9" s="109"/>
      <c r="F9" s="108"/>
      <c r="G9" s="108"/>
      <c r="H9" s="108"/>
      <c r="I9" s="108"/>
      <c r="J9" s="109"/>
      <c r="K9" s="108"/>
      <c r="L9" s="110" t="s">
        <v>1680</v>
      </c>
      <c r="M9" s="348"/>
    </row>
    <row r="10" spans="1:13" ht="15.75" thickBot="1">
      <c r="A10" s="345"/>
      <c r="B10" s="107" t="s">
        <v>1681</v>
      </c>
      <c r="C10" s="108"/>
      <c r="D10" s="108"/>
      <c r="E10" s="109"/>
      <c r="F10" s="108"/>
      <c r="G10" s="108"/>
      <c r="H10" s="108"/>
      <c r="I10" s="108"/>
      <c r="J10" s="109"/>
      <c r="K10" s="108"/>
      <c r="L10" s="110" t="s">
        <v>1682</v>
      </c>
      <c r="M10" s="348"/>
    </row>
    <row r="11" spans="1:13" ht="15.75" thickBot="1">
      <c r="A11" s="345"/>
      <c r="B11" s="107" t="s">
        <v>1683</v>
      </c>
      <c r="C11" s="108">
        <v>21480734</v>
      </c>
      <c r="D11" s="108">
        <v>2783103</v>
      </c>
      <c r="E11" s="109">
        <v>723108</v>
      </c>
      <c r="F11" s="108">
        <v>-6529</v>
      </c>
      <c r="G11" s="108">
        <v>185010</v>
      </c>
      <c r="H11" s="108">
        <v>-2556446</v>
      </c>
      <c r="I11" s="108"/>
      <c r="J11" s="109"/>
      <c r="K11" s="108">
        <v>21162764</v>
      </c>
      <c r="L11" s="110" t="s">
        <v>1684</v>
      </c>
      <c r="M11" s="348"/>
    </row>
    <row r="12" spans="1:13" ht="15.75" thickBot="1">
      <c r="A12" s="345"/>
      <c r="B12" s="107" t="s">
        <v>1685</v>
      </c>
      <c r="C12" s="108">
        <v>69168770</v>
      </c>
      <c r="D12" s="108">
        <v>4614212</v>
      </c>
      <c r="E12" s="109">
        <v>3872729</v>
      </c>
      <c r="F12" s="108">
        <v>34289647</v>
      </c>
      <c r="G12" s="108">
        <v>211847</v>
      </c>
      <c r="H12" s="108">
        <v>-1395541</v>
      </c>
      <c r="I12" s="108"/>
      <c r="J12" s="109"/>
      <c r="K12" s="108">
        <v>103016206</v>
      </c>
      <c r="L12" s="110" t="s">
        <v>1686</v>
      </c>
      <c r="M12" s="348"/>
    </row>
    <row r="13" spans="1:13" ht="15.75" thickBot="1">
      <c r="A13" s="345"/>
      <c r="B13" s="107" t="s">
        <v>1687</v>
      </c>
      <c r="C13" s="108"/>
      <c r="D13" s="108"/>
      <c r="E13" s="109"/>
      <c r="F13" s="108"/>
      <c r="G13" s="108"/>
      <c r="H13" s="108"/>
      <c r="I13" s="108"/>
      <c r="J13" s="109"/>
      <c r="K13" s="108"/>
      <c r="L13" s="110" t="s">
        <v>1688</v>
      </c>
      <c r="M13" s="348"/>
    </row>
    <row r="14" spans="1:13" ht="15.75" thickBot="1">
      <c r="A14" s="345"/>
      <c r="B14" s="107" t="s">
        <v>1689</v>
      </c>
      <c r="C14" s="108">
        <v>44677305</v>
      </c>
      <c r="D14" s="108">
        <v>274364</v>
      </c>
      <c r="E14" s="109">
        <v>4081732</v>
      </c>
      <c r="F14" s="108"/>
      <c r="G14" s="108">
        <v>751047</v>
      </c>
      <c r="H14" s="108"/>
      <c r="I14" s="108"/>
      <c r="J14" s="109"/>
      <c r="K14" s="108">
        <v>41620984</v>
      </c>
      <c r="L14" s="110" t="s">
        <v>1690</v>
      </c>
      <c r="M14" s="348"/>
    </row>
    <row r="15" spans="1:13" ht="15.75" thickBot="1">
      <c r="A15" s="345"/>
      <c r="B15" s="107" t="s">
        <v>1691</v>
      </c>
      <c r="C15" s="108"/>
      <c r="D15" s="108"/>
      <c r="E15" s="109"/>
      <c r="F15" s="108"/>
      <c r="G15" s="108"/>
      <c r="H15" s="108"/>
      <c r="I15" s="108"/>
      <c r="J15" s="109"/>
      <c r="K15" s="108"/>
      <c r="L15" s="110" t="s">
        <v>1692</v>
      </c>
      <c r="M15" s="348"/>
    </row>
    <row r="16" spans="1:13" ht="15.75" thickBot="1">
      <c r="A16" s="345"/>
      <c r="B16" s="107" t="s">
        <v>1693</v>
      </c>
      <c r="C16" s="108"/>
      <c r="D16" s="108"/>
      <c r="E16" s="109"/>
      <c r="F16" s="108"/>
      <c r="G16" s="108"/>
      <c r="H16" s="108"/>
      <c r="I16" s="108"/>
      <c r="J16" s="109"/>
      <c r="K16" s="108"/>
      <c r="L16" s="110" t="s">
        <v>1694</v>
      </c>
      <c r="M16" s="348"/>
    </row>
    <row r="17" spans="1:13" ht="15.75" thickBot="1">
      <c r="A17" s="345"/>
      <c r="B17" s="107" t="s">
        <v>1695</v>
      </c>
      <c r="C17" s="108"/>
      <c r="D17" s="108"/>
      <c r="E17" s="109"/>
      <c r="F17" s="108"/>
      <c r="G17" s="108"/>
      <c r="H17" s="108"/>
      <c r="I17" s="108"/>
      <c r="J17" s="109"/>
      <c r="K17" s="108"/>
      <c r="L17" s="110" t="s">
        <v>1696</v>
      </c>
      <c r="M17" s="348"/>
    </row>
    <row r="18" spans="1:13" ht="15.75" thickBot="1">
      <c r="A18" s="345"/>
      <c r="B18" s="107" t="s">
        <v>1697</v>
      </c>
      <c r="C18" s="108"/>
      <c r="D18" s="108"/>
      <c r="E18" s="109"/>
      <c r="F18" s="108"/>
      <c r="G18" s="108"/>
      <c r="H18" s="108"/>
      <c r="I18" s="108"/>
      <c r="J18" s="109"/>
      <c r="K18" s="108"/>
      <c r="L18" s="110" t="s">
        <v>1698</v>
      </c>
      <c r="M18" s="348"/>
    </row>
    <row r="19" spans="1:13" ht="15.75" thickBot="1">
      <c r="A19" s="345"/>
      <c r="B19" s="107" t="s">
        <v>1699</v>
      </c>
      <c r="C19" s="108"/>
      <c r="D19" s="108"/>
      <c r="E19" s="109"/>
      <c r="F19" s="108"/>
      <c r="G19" s="108"/>
      <c r="H19" s="108"/>
      <c r="I19" s="108"/>
      <c r="J19" s="109"/>
      <c r="K19" s="108"/>
      <c r="L19" s="110" t="s">
        <v>1700</v>
      </c>
      <c r="M19" s="348"/>
    </row>
    <row r="20" spans="1:13" ht="15.75" thickBot="1">
      <c r="A20" s="345"/>
      <c r="B20" s="107" t="s">
        <v>1701</v>
      </c>
      <c r="C20" s="108">
        <v>1105017349</v>
      </c>
      <c r="D20" s="108">
        <v>33543880</v>
      </c>
      <c r="E20" s="109">
        <v>84935746</v>
      </c>
      <c r="F20" s="108">
        <v>381939863</v>
      </c>
      <c r="G20" s="108">
        <v>2479589</v>
      </c>
      <c r="H20" s="108">
        <v>-188227955</v>
      </c>
      <c r="I20" s="108"/>
      <c r="J20" s="109"/>
      <c r="K20" s="108">
        <v>1249816980</v>
      </c>
      <c r="L20" s="110" t="s">
        <v>1702</v>
      </c>
      <c r="M20" s="348"/>
    </row>
    <row r="21" spans="1:13" ht="15.75" thickBot="1">
      <c r="A21" s="345"/>
      <c r="B21" s="107" t="s">
        <v>1703</v>
      </c>
      <c r="C21" s="108"/>
      <c r="D21" s="108"/>
      <c r="E21" s="109"/>
      <c r="F21" s="108"/>
      <c r="G21" s="108"/>
      <c r="H21" s="108"/>
      <c r="I21" s="108"/>
      <c r="J21" s="109"/>
      <c r="K21" s="108"/>
      <c r="L21" s="110" t="s">
        <v>1704</v>
      </c>
      <c r="M21" s="348"/>
    </row>
    <row r="22" spans="1:13" ht="15.75" thickBot="1">
      <c r="A22" s="345"/>
      <c r="B22" s="107" t="s">
        <v>1705</v>
      </c>
      <c r="C22" s="108"/>
      <c r="D22" s="108"/>
      <c r="E22" s="109"/>
      <c r="F22" s="108"/>
      <c r="G22" s="108"/>
      <c r="H22" s="108"/>
      <c r="I22" s="108"/>
      <c r="J22" s="109"/>
      <c r="K22" s="108"/>
      <c r="L22" s="110" t="s">
        <v>1706</v>
      </c>
      <c r="M22" s="348"/>
    </row>
    <row r="23" spans="1:13" ht="15.75" thickBot="1">
      <c r="A23" s="345"/>
      <c r="B23" s="107" t="s">
        <v>1707</v>
      </c>
      <c r="C23" s="108"/>
      <c r="D23" s="108"/>
      <c r="E23" s="109"/>
      <c r="F23" s="108"/>
      <c r="G23" s="108"/>
      <c r="H23" s="108"/>
      <c r="I23" s="108"/>
      <c r="J23" s="109"/>
      <c r="K23" s="108"/>
      <c r="L23" s="110" t="s">
        <v>1708</v>
      </c>
      <c r="M23" s="348"/>
    </row>
    <row r="24" spans="1:13" ht="15.75" thickBot="1">
      <c r="A24" s="345"/>
      <c r="B24" s="107" t="s">
        <v>1709</v>
      </c>
      <c r="C24" s="108"/>
      <c r="D24" s="108"/>
      <c r="E24" s="109"/>
      <c r="F24" s="108"/>
      <c r="G24" s="108"/>
      <c r="H24" s="108"/>
      <c r="I24" s="108"/>
      <c r="J24" s="109"/>
      <c r="K24" s="108"/>
      <c r="L24" s="110" t="s">
        <v>1710</v>
      </c>
      <c r="M24" s="348"/>
    </row>
    <row r="25" spans="1:13" ht="15.75" thickBot="1">
      <c r="A25" s="345"/>
      <c r="B25" s="107" t="s">
        <v>1711</v>
      </c>
      <c r="C25" s="108"/>
      <c r="D25" s="108"/>
      <c r="E25" s="109"/>
      <c r="F25" s="108"/>
      <c r="G25" s="108"/>
      <c r="H25" s="108"/>
      <c r="I25" s="108"/>
      <c r="J25" s="109"/>
      <c r="K25" s="108"/>
      <c r="L25" s="110" t="s">
        <v>1712</v>
      </c>
      <c r="M25" s="348"/>
    </row>
    <row r="26" spans="1:13" ht="15.75" thickBot="1">
      <c r="A26" s="345"/>
      <c r="B26" s="107" t="s">
        <v>1713</v>
      </c>
      <c r="C26" s="108"/>
      <c r="D26" s="108"/>
      <c r="E26" s="109"/>
      <c r="F26" s="108"/>
      <c r="G26" s="108"/>
      <c r="H26" s="108"/>
      <c r="I26" s="108"/>
      <c r="J26" s="109"/>
      <c r="K26" s="108"/>
      <c r="L26" s="110" t="s">
        <v>1714</v>
      </c>
      <c r="M26" s="348"/>
    </row>
    <row r="27" spans="1:13" ht="15.75" thickBot="1">
      <c r="A27" s="345"/>
      <c r="B27" s="107" t="s">
        <v>1715</v>
      </c>
      <c r="C27" s="108"/>
      <c r="D27" s="108"/>
      <c r="E27" s="109"/>
      <c r="F27" s="108"/>
      <c r="G27" s="108"/>
      <c r="H27" s="108"/>
      <c r="I27" s="108"/>
      <c r="J27" s="109"/>
      <c r="K27" s="108"/>
      <c r="L27" s="110" t="s">
        <v>1716</v>
      </c>
      <c r="M27" s="348"/>
    </row>
    <row r="28" spans="1:13" ht="15.75" thickBot="1">
      <c r="A28" s="345"/>
      <c r="B28" s="107" t="s">
        <v>1717</v>
      </c>
      <c r="C28" s="108"/>
      <c r="D28" s="108"/>
      <c r="E28" s="109"/>
      <c r="F28" s="108"/>
      <c r="G28" s="108"/>
      <c r="H28" s="108"/>
      <c r="I28" s="108"/>
      <c r="J28" s="109"/>
      <c r="K28" s="108"/>
      <c r="L28" s="110" t="s">
        <v>1718</v>
      </c>
      <c r="M28" s="348"/>
    </row>
    <row r="29" spans="1:13" ht="15.75" thickBot="1">
      <c r="A29" s="345"/>
      <c r="B29" s="107" t="s">
        <v>1719</v>
      </c>
      <c r="C29" s="108"/>
      <c r="D29" s="108"/>
      <c r="E29" s="109"/>
      <c r="F29" s="108"/>
      <c r="G29" s="108"/>
      <c r="H29" s="108"/>
      <c r="I29" s="108"/>
      <c r="J29" s="109"/>
      <c r="K29" s="108"/>
      <c r="L29" s="110" t="s">
        <v>1720</v>
      </c>
      <c r="M29" s="348"/>
    </row>
    <row r="30" spans="1:13" ht="15.75" thickBot="1">
      <c r="A30" s="345"/>
      <c r="B30" s="107" t="s">
        <v>1721</v>
      </c>
      <c r="C30" s="108"/>
      <c r="D30" s="108"/>
      <c r="E30" s="109"/>
      <c r="F30" s="108"/>
      <c r="G30" s="108"/>
      <c r="H30" s="108"/>
      <c r="I30" s="108"/>
      <c r="J30" s="109"/>
      <c r="K30" s="108"/>
      <c r="L30" s="110" t="s">
        <v>1722</v>
      </c>
      <c r="M30" s="348"/>
    </row>
    <row r="31" spans="1:13" ht="15.75" thickBot="1">
      <c r="A31" s="345"/>
      <c r="B31" s="107" t="s">
        <v>1723</v>
      </c>
      <c r="C31" s="108"/>
      <c r="D31" s="108"/>
      <c r="E31" s="109"/>
      <c r="F31" s="108"/>
      <c r="G31" s="108"/>
      <c r="H31" s="108"/>
      <c r="I31" s="108"/>
      <c r="J31" s="109"/>
      <c r="K31" s="108"/>
      <c r="L31" s="110" t="s">
        <v>1724</v>
      </c>
      <c r="M31" s="348"/>
    </row>
    <row r="32" spans="1:13" ht="15.75" thickBot="1">
      <c r="A32" s="345"/>
      <c r="B32" s="107" t="s">
        <v>1725</v>
      </c>
      <c r="C32" s="108"/>
      <c r="D32" s="108"/>
      <c r="E32" s="109"/>
      <c r="F32" s="108"/>
      <c r="G32" s="108"/>
      <c r="H32" s="108"/>
      <c r="I32" s="108"/>
      <c r="J32" s="109"/>
      <c r="K32" s="108"/>
      <c r="L32" s="110" t="s">
        <v>1726</v>
      </c>
      <c r="M32" s="348"/>
    </row>
    <row r="33" spans="1:13" ht="15.75" thickBot="1">
      <c r="A33" s="345"/>
      <c r="B33" s="107" t="s">
        <v>1727</v>
      </c>
      <c r="C33" s="108"/>
      <c r="D33" s="108"/>
      <c r="E33" s="109"/>
      <c r="F33" s="108"/>
      <c r="G33" s="108"/>
      <c r="H33" s="108"/>
      <c r="I33" s="108"/>
      <c r="J33" s="109"/>
      <c r="K33" s="108"/>
      <c r="L33" s="110" t="s">
        <v>1728</v>
      </c>
      <c r="M33" s="348"/>
    </row>
    <row r="34" spans="1:13" ht="15.75" thickBot="1">
      <c r="A34" s="345"/>
      <c r="B34" s="107" t="s">
        <v>627</v>
      </c>
      <c r="C34" s="108"/>
      <c r="D34" s="108"/>
      <c r="E34" s="109"/>
      <c r="F34" s="108"/>
      <c r="G34" s="108"/>
      <c r="H34" s="108"/>
      <c r="I34" s="108"/>
      <c r="J34" s="109"/>
      <c r="K34" s="108"/>
      <c r="L34" s="110" t="s">
        <v>628</v>
      </c>
      <c r="M34" s="348"/>
    </row>
    <row r="35" spans="1:13" ht="15.75" thickBot="1">
      <c r="A35" s="345"/>
      <c r="B35" s="107" t="s">
        <v>1729</v>
      </c>
      <c r="C35" s="108"/>
      <c r="D35" s="108"/>
      <c r="E35" s="109"/>
      <c r="F35" s="108"/>
      <c r="G35" s="108"/>
      <c r="H35" s="108"/>
      <c r="I35" s="108"/>
      <c r="J35" s="109"/>
      <c r="K35" s="108"/>
      <c r="L35" s="110" t="s">
        <v>1730</v>
      </c>
      <c r="M35" s="348"/>
    </row>
    <row r="36" spans="1:13" ht="15.75" thickBot="1">
      <c r="A36" s="345"/>
      <c r="B36" s="107" t="s">
        <v>1731</v>
      </c>
      <c r="C36" s="108"/>
      <c r="D36" s="108"/>
      <c r="E36" s="109"/>
      <c r="F36" s="108"/>
      <c r="G36" s="108"/>
      <c r="H36" s="108"/>
      <c r="I36" s="108"/>
      <c r="J36" s="109"/>
      <c r="K36" s="108"/>
      <c r="L36" s="110" t="s">
        <v>1732</v>
      </c>
      <c r="M36" s="348"/>
    </row>
    <row r="37" spans="1:13" ht="15.75" thickBot="1">
      <c r="A37" s="345"/>
      <c r="B37" s="107" t="s">
        <v>1733</v>
      </c>
      <c r="C37" s="108"/>
      <c r="D37" s="108"/>
      <c r="E37" s="109"/>
      <c r="F37" s="108"/>
      <c r="G37" s="108"/>
      <c r="H37" s="108"/>
      <c r="I37" s="108"/>
      <c r="J37" s="109"/>
      <c r="K37" s="108"/>
      <c r="L37" s="110" t="s">
        <v>1734</v>
      </c>
      <c r="M37" s="348"/>
    </row>
    <row r="38" spans="1:13" ht="15.75" thickBot="1">
      <c r="A38" s="345"/>
      <c r="B38" s="107" t="s">
        <v>1735</v>
      </c>
      <c r="C38" s="108"/>
      <c r="D38" s="108"/>
      <c r="E38" s="109"/>
      <c r="F38" s="108"/>
      <c r="G38" s="108"/>
      <c r="H38" s="108"/>
      <c r="I38" s="108"/>
      <c r="J38" s="109"/>
      <c r="K38" s="108"/>
      <c r="L38" s="110" t="s">
        <v>1736</v>
      </c>
      <c r="M38" s="348"/>
    </row>
    <row r="39" spans="1:13" ht="15.75" thickBot="1">
      <c r="A39" s="345"/>
      <c r="B39" s="107" t="s">
        <v>1737</v>
      </c>
      <c r="C39" s="108"/>
      <c r="D39" s="108"/>
      <c r="E39" s="109"/>
      <c r="F39" s="108"/>
      <c r="G39" s="108"/>
      <c r="H39" s="108"/>
      <c r="I39" s="108"/>
      <c r="J39" s="109"/>
      <c r="K39" s="108"/>
      <c r="L39" s="110" t="s">
        <v>1738</v>
      </c>
      <c r="M39" s="348"/>
    </row>
    <row r="40" spans="1:13" ht="15.75" thickBot="1">
      <c r="A40" s="345"/>
      <c r="B40" s="107" t="s">
        <v>1739</v>
      </c>
      <c r="C40" s="108"/>
      <c r="D40" s="108"/>
      <c r="E40" s="109"/>
      <c r="F40" s="108"/>
      <c r="G40" s="108"/>
      <c r="H40" s="108"/>
      <c r="I40" s="108"/>
      <c r="J40" s="109"/>
      <c r="K40" s="108"/>
      <c r="L40" s="110" t="s">
        <v>1740</v>
      </c>
      <c r="M40" s="348"/>
    </row>
    <row r="41" spans="1:13" ht="15.75" thickBot="1">
      <c r="A41" s="345"/>
      <c r="B41" s="107" t="s">
        <v>1741</v>
      </c>
      <c r="C41" s="108">
        <v>42296092</v>
      </c>
      <c r="D41" s="108">
        <v>377605190</v>
      </c>
      <c r="E41" s="109">
        <v>96558</v>
      </c>
      <c r="F41" s="108">
        <v>-382123741</v>
      </c>
      <c r="G41" s="108">
        <v>246489</v>
      </c>
      <c r="H41" s="108">
        <v>-7533138</v>
      </c>
      <c r="I41" s="108"/>
      <c r="J41" s="109"/>
      <c r="K41" s="108">
        <v>30394334</v>
      </c>
      <c r="L41" s="110" t="s">
        <v>1742</v>
      </c>
      <c r="M41" s="348"/>
    </row>
    <row r="42" spans="1:13" ht="15.75" thickBot="1">
      <c r="A42" s="345"/>
      <c r="B42" s="107" t="s">
        <v>1743</v>
      </c>
      <c r="C42" s="108">
        <v>42296092</v>
      </c>
      <c r="D42" s="108">
        <v>377605190</v>
      </c>
      <c r="E42" s="109">
        <v>96558</v>
      </c>
      <c r="F42" s="108">
        <v>-382123741</v>
      </c>
      <c r="G42" s="108">
        <v>246489</v>
      </c>
      <c r="H42" s="108">
        <v>-7533138</v>
      </c>
      <c r="I42" s="108"/>
      <c r="J42" s="109"/>
      <c r="K42" s="108">
        <v>30394334</v>
      </c>
      <c r="L42" s="110" t="s">
        <v>1744</v>
      </c>
      <c r="M42" s="348"/>
    </row>
    <row r="43" spans="1:13" ht="15.75" thickBot="1">
      <c r="A43" s="346"/>
      <c r="B43" s="107" t="s">
        <v>625</v>
      </c>
      <c r="C43" s="108">
        <v>1147313441</v>
      </c>
      <c r="D43" s="108">
        <v>411149070</v>
      </c>
      <c r="E43" s="109">
        <v>85032304</v>
      </c>
      <c r="F43" s="108">
        <v>-183878</v>
      </c>
      <c r="G43" s="108">
        <v>2726078</v>
      </c>
      <c r="H43" s="108">
        <v>-195761093</v>
      </c>
      <c r="I43" s="108"/>
      <c r="J43" s="109"/>
      <c r="K43" s="108">
        <v>1280211314</v>
      </c>
      <c r="L43" s="110" t="s">
        <v>626</v>
      </c>
      <c r="M43" s="349"/>
    </row>
    <row r="44" spans="1:13" ht="15.75" thickBot="1">
      <c r="A44" s="344" t="s">
        <v>1745</v>
      </c>
      <c r="B44" s="107" t="s">
        <v>1672</v>
      </c>
      <c r="C44" s="108"/>
      <c r="D44" s="108"/>
      <c r="E44" s="109"/>
      <c r="F44" s="108"/>
      <c r="G44" s="108"/>
      <c r="H44" s="108"/>
      <c r="I44" s="108"/>
      <c r="J44" s="109"/>
      <c r="K44" s="108"/>
      <c r="L44" s="110" t="s">
        <v>1673</v>
      </c>
      <c r="M44" s="347" t="s">
        <v>1746</v>
      </c>
    </row>
    <row r="45" spans="1:13" ht="15.75" thickBot="1">
      <c r="A45" s="345"/>
      <c r="B45" s="107" t="s">
        <v>1675</v>
      </c>
      <c r="C45" s="108">
        <v>125797461</v>
      </c>
      <c r="D45" s="108">
        <v>12694937</v>
      </c>
      <c r="E45" s="109">
        <v>76895</v>
      </c>
      <c r="F45" s="108">
        <v>-737</v>
      </c>
      <c r="G45" s="108">
        <v>231008</v>
      </c>
      <c r="H45" s="108">
        <v>-76006971</v>
      </c>
      <c r="I45" s="108"/>
      <c r="J45" s="109"/>
      <c r="K45" s="108">
        <v>62638803</v>
      </c>
      <c r="L45" s="110" t="s">
        <v>1676</v>
      </c>
      <c r="M45" s="348"/>
    </row>
    <row r="46" spans="1:13" ht="15.75" thickBot="1">
      <c r="A46" s="345"/>
      <c r="B46" s="107" t="s">
        <v>1677</v>
      </c>
      <c r="C46" s="108">
        <v>347236076</v>
      </c>
      <c r="D46" s="108">
        <v>88412511</v>
      </c>
      <c r="E46" s="109">
        <v>47240156</v>
      </c>
      <c r="F46" s="108">
        <v>-1497747</v>
      </c>
      <c r="G46" s="108">
        <v>795485</v>
      </c>
      <c r="H46" s="108">
        <v>-5174540</v>
      </c>
      <c r="I46" s="108"/>
      <c r="J46" s="109"/>
      <c r="K46" s="108">
        <v>382531629</v>
      </c>
      <c r="L46" s="110" t="s">
        <v>1678</v>
      </c>
      <c r="M46" s="348"/>
    </row>
    <row r="47" spans="1:13" ht="15.75" thickBot="1">
      <c r="A47" s="345"/>
      <c r="B47" s="107" t="s">
        <v>1679</v>
      </c>
      <c r="C47" s="108"/>
      <c r="D47" s="108"/>
      <c r="E47" s="109"/>
      <c r="F47" s="108"/>
      <c r="G47" s="108"/>
      <c r="H47" s="108"/>
      <c r="I47" s="108"/>
      <c r="J47" s="109"/>
      <c r="K47" s="108"/>
      <c r="L47" s="110" t="s">
        <v>1680</v>
      </c>
      <c r="M47" s="348"/>
    </row>
    <row r="48" spans="1:13" ht="15.75" thickBot="1">
      <c r="A48" s="345"/>
      <c r="B48" s="107" t="s">
        <v>1681</v>
      </c>
      <c r="C48" s="108"/>
      <c r="D48" s="108"/>
      <c r="E48" s="109"/>
      <c r="F48" s="108"/>
      <c r="G48" s="108"/>
      <c r="H48" s="108"/>
      <c r="I48" s="108"/>
      <c r="J48" s="109"/>
      <c r="K48" s="108"/>
      <c r="L48" s="110" t="s">
        <v>1682</v>
      </c>
      <c r="M48" s="348"/>
    </row>
    <row r="49" spans="1:13" ht="15.75" thickBot="1">
      <c r="A49" s="345"/>
      <c r="B49" s="107" t="s">
        <v>1683</v>
      </c>
      <c r="C49" s="108">
        <v>18637728</v>
      </c>
      <c r="D49" s="108">
        <v>2118687</v>
      </c>
      <c r="E49" s="109">
        <v>718952</v>
      </c>
      <c r="F49" s="108">
        <v>-8097</v>
      </c>
      <c r="G49" s="108">
        <v>139589</v>
      </c>
      <c r="H49" s="108">
        <v>-1748919</v>
      </c>
      <c r="I49" s="108"/>
      <c r="J49" s="109"/>
      <c r="K49" s="108">
        <v>18420036</v>
      </c>
      <c r="L49" s="110" t="s">
        <v>1684</v>
      </c>
      <c r="M49" s="348"/>
    </row>
    <row r="50" spans="1:13" ht="15.75" thickBot="1">
      <c r="A50" s="345"/>
      <c r="B50" s="107" t="s">
        <v>1685</v>
      </c>
      <c r="C50" s="108">
        <v>43767432</v>
      </c>
      <c r="D50" s="108">
        <v>8711447</v>
      </c>
      <c r="E50" s="109">
        <v>3532301</v>
      </c>
      <c r="F50" s="108">
        <v>1506581</v>
      </c>
      <c r="G50" s="108">
        <v>103851</v>
      </c>
      <c r="H50" s="108">
        <v>-232084</v>
      </c>
      <c r="I50" s="108"/>
      <c r="J50" s="109"/>
      <c r="K50" s="108">
        <v>50324926</v>
      </c>
      <c r="L50" s="110" t="s">
        <v>1686</v>
      </c>
      <c r="M50" s="348"/>
    </row>
    <row r="51" spans="1:13" ht="15.75" thickBot="1">
      <c r="A51" s="345"/>
      <c r="B51" s="107" t="s">
        <v>1687</v>
      </c>
      <c r="C51" s="108"/>
      <c r="D51" s="108"/>
      <c r="E51" s="109"/>
      <c r="F51" s="108"/>
      <c r="G51" s="108"/>
      <c r="H51" s="108"/>
      <c r="I51" s="108"/>
      <c r="J51" s="109"/>
      <c r="K51" s="108"/>
      <c r="L51" s="110" t="s">
        <v>1688</v>
      </c>
      <c r="M51" s="348"/>
    </row>
    <row r="52" spans="1:13" ht="15.75" thickBot="1">
      <c r="A52" s="345"/>
      <c r="B52" s="107" t="s">
        <v>1689</v>
      </c>
      <c r="C52" s="108">
        <v>34026130</v>
      </c>
      <c r="D52" s="108">
        <v>2196643</v>
      </c>
      <c r="E52" s="109">
        <v>1805285</v>
      </c>
      <c r="F52" s="108"/>
      <c r="G52" s="108">
        <v>542575</v>
      </c>
      <c r="H52" s="108"/>
      <c r="I52" s="108"/>
      <c r="J52" s="109"/>
      <c r="K52" s="108">
        <v>34960063</v>
      </c>
      <c r="L52" s="110" t="s">
        <v>1690</v>
      </c>
      <c r="M52" s="348"/>
    </row>
    <row r="53" spans="1:13" ht="15.75" thickBot="1">
      <c r="A53" s="345"/>
      <c r="B53" s="107" t="s">
        <v>1691</v>
      </c>
      <c r="C53" s="108"/>
      <c r="D53" s="108"/>
      <c r="E53" s="109"/>
      <c r="F53" s="108"/>
      <c r="G53" s="108"/>
      <c r="H53" s="108"/>
      <c r="I53" s="108"/>
      <c r="J53" s="109"/>
      <c r="K53" s="108"/>
      <c r="L53" s="110" t="s">
        <v>1692</v>
      </c>
      <c r="M53" s="348"/>
    </row>
    <row r="54" spans="1:13" ht="15.75" thickBot="1">
      <c r="A54" s="345"/>
      <c r="B54" s="107" t="s">
        <v>1693</v>
      </c>
      <c r="C54" s="108"/>
      <c r="D54" s="108"/>
      <c r="E54" s="109"/>
      <c r="F54" s="108"/>
      <c r="G54" s="108"/>
      <c r="H54" s="108"/>
      <c r="I54" s="108"/>
      <c r="J54" s="109"/>
      <c r="K54" s="108"/>
      <c r="L54" s="110" t="s">
        <v>1694</v>
      </c>
      <c r="M54" s="348"/>
    </row>
    <row r="55" spans="1:13" ht="15.75" thickBot="1">
      <c r="A55" s="345"/>
      <c r="B55" s="107" t="s">
        <v>1695</v>
      </c>
      <c r="C55" s="108"/>
      <c r="D55" s="108"/>
      <c r="E55" s="109"/>
      <c r="F55" s="108"/>
      <c r="G55" s="108"/>
      <c r="H55" s="108"/>
      <c r="I55" s="108"/>
      <c r="J55" s="109"/>
      <c r="K55" s="108"/>
      <c r="L55" s="110" t="s">
        <v>1696</v>
      </c>
      <c r="M55" s="348"/>
    </row>
    <row r="56" spans="1:13" ht="15.75" thickBot="1">
      <c r="A56" s="345"/>
      <c r="B56" s="107" t="s">
        <v>1697</v>
      </c>
      <c r="C56" s="108"/>
      <c r="D56" s="108"/>
      <c r="E56" s="109"/>
      <c r="F56" s="108"/>
      <c r="G56" s="108"/>
      <c r="H56" s="108"/>
      <c r="I56" s="108"/>
      <c r="J56" s="109"/>
      <c r="K56" s="108"/>
      <c r="L56" s="110" t="s">
        <v>1698</v>
      </c>
      <c r="M56" s="348"/>
    </row>
    <row r="57" spans="1:13" ht="15.75" thickBot="1">
      <c r="A57" s="345"/>
      <c r="B57" s="107" t="s">
        <v>1699</v>
      </c>
      <c r="C57" s="108">
        <v>10515463</v>
      </c>
      <c r="D57" s="108">
        <v>87918</v>
      </c>
      <c r="E57" s="109">
        <v>4748052</v>
      </c>
      <c r="F57" s="108"/>
      <c r="G57" s="108">
        <v>125192</v>
      </c>
      <c r="H57" s="108">
        <v>0</v>
      </c>
      <c r="I57" s="108"/>
      <c r="J57" s="109"/>
      <c r="K57" s="108">
        <v>5980521</v>
      </c>
      <c r="L57" s="110" t="s">
        <v>1700</v>
      </c>
      <c r="M57" s="348"/>
    </row>
    <row r="58" spans="1:13" ht="15.75" thickBot="1">
      <c r="A58" s="345"/>
      <c r="B58" s="107" t="s">
        <v>1701</v>
      </c>
      <c r="C58" s="108">
        <v>579980290</v>
      </c>
      <c r="D58" s="108">
        <v>114222143</v>
      </c>
      <c r="E58" s="109">
        <v>58121641</v>
      </c>
      <c r="F58" s="108">
        <v>0</v>
      </c>
      <c r="G58" s="108">
        <v>1937700</v>
      </c>
      <c r="H58" s="108">
        <v>-83162514</v>
      </c>
      <c r="I58" s="108"/>
      <c r="J58" s="109"/>
      <c r="K58" s="108">
        <v>554855978</v>
      </c>
      <c r="L58" s="110" t="s">
        <v>1702</v>
      </c>
      <c r="M58" s="348"/>
    </row>
    <row r="59" spans="1:13" ht="15.75" thickBot="1">
      <c r="A59" s="345"/>
      <c r="B59" s="107" t="s">
        <v>1703</v>
      </c>
      <c r="C59" s="108"/>
      <c r="D59" s="108"/>
      <c r="E59" s="109"/>
      <c r="F59" s="108"/>
      <c r="G59" s="108"/>
      <c r="H59" s="108"/>
      <c r="I59" s="108"/>
      <c r="J59" s="109"/>
      <c r="K59" s="108"/>
      <c r="L59" s="110" t="s">
        <v>1704</v>
      </c>
      <c r="M59" s="348"/>
    </row>
    <row r="60" spans="1:13" ht="15.75" thickBot="1">
      <c r="A60" s="345"/>
      <c r="B60" s="107" t="s">
        <v>1705</v>
      </c>
      <c r="C60" s="108"/>
      <c r="D60" s="108"/>
      <c r="E60" s="109"/>
      <c r="F60" s="108"/>
      <c r="G60" s="108"/>
      <c r="H60" s="108"/>
      <c r="I60" s="108"/>
      <c r="J60" s="109"/>
      <c r="K60" s="108"/>
      <c r="L60" s="110" t="s">
        <v>1706</v>
      </c>
      <c r="M60" s="348"/>
    </row>
    <row r="61" spans="1:13" ht="15.75" thickBot="1">
      <c r="A61" s="345"/>
      <c r="B61" s="107" t="s">
        <v>1707</v>
      </c>
      <c r="C61" s="108"/>
      <c r="D61" s="108"/>
      <c r="E61" s="109"/>
      <c r="F61" s="108"/>
      <c r="G61" s="108"/>
      <c r="H61" s="108"/>
      <c r="I61" s="108"/>
      <c r="J61" s="109"/>
      <c r="K61" s="108"/>
      <c r="L61" s="110" t="s">
        <v>1708</v>
      </c>
      <c r="M61" s="348"/>
    </row>
    <row r="62" spans="1:13" ht="15.75" thickBot="1">
      <c r="A62" s="345"/>
      <c r="B62" s="107" t="s">
        <v>1709</v>
      </c>
      <c r="C62" s="108"/>
      <c r="D62" s="108"/>
      <c r="E62" s="109"/>
      <c r="F62" s="108"/>
      <c r="G62" s="108"/>
      <c r="H62" s="108"/>
      <c r="I62" s="108"/>
      <c r="J62" s="109"/>
      <c r="K62" s="108"/>
      <c r="L62" s="110" t="s">
        <v>1710</v>
      </c>
      <c r="M62" s="348"/>
    </row>
    <row r="63" spans="1:13" ht="15.75" thickBot="1">
      <c r="A63" s="345"/>
      <c r="B63" s="107" t="s">
        <v>1711</v>
      </c>
      <c r="C63" s="108"/>
      <c r="D63" s="108"/>
      <c r="E63" s="109"/>
      <c r="F63" s="108"/>
      <c r="G63" s="108"/>
      <c r="H63" s="108"/>
      <c r="I63" s="108"/>
      <c r="J63" s="109"/>
      <c r="K63" s="108"/>
      <c r="L63" s="110" t="s">
        <v>1712</v>
      </c>
      <c r="M63" s="348"/>
    </row>
    <row r="64" spans="1:13" ht="15.75" thickBot="1">
      <c r="A64" s="345"/>
      <c r="B64" s="107" t="s">
        <v>1713</v>
      </c>
      <c r="C64" s="108"/>
      <c r="D64" s="108"/>
      <c r="E64" s="109"/>
      <c r="F64" s="108"/>
      <c r="G64" s="108"/>
      <c r="H64" s="108"/>
      <c r="I64" s="108"/>
      <c r="J64" s="109"/>
      <c r="K64" s="108"/>
      <c r="L64" s="110" t="s">
        <v>1714</v>
      </c>
      <c r="M64" s="348"/>
    </row>
    <row r="65" spans="1:13" ht="15.75" thickBot="1">
      <c r="A65" s="345"/>
      <c r="B65" s="107" t="s">
        <v>1715</v>
      </c>
      <c r="C65" s="108"/>
      <c r="D65" s="108"/>
      <c r="E65" s="109"/>
      <c r="F65" s="108"/>
      <c r="G65" s="108"/>
      <c r="H65" s="108"/>
      <c r="I65" s="108"/>
      <c r="J65" s="109"/>
      <c r="K65" s="108"/>
      <c r="L65" s="110" t="s">
        <v>1716</v>
      </c>
      <c r="M65" s="348"/>
    </row>
    <row r="66" spans="1:13" ht="15.75" thickBot="1">
      <c r="A66" s="345"/>
      <c r="B66" s="107" t="s">
        <v>1717</v>
      </c>
      <c r="C66" s="108"/>
      <c r="D66" s="108"/>
      <c r="E66" s="109"/>
      <c r="F66" s="108"/>
      <c r="G66" s="108"/>
      <c r="H66" s="108"/>
      <c r="I66" s="108"/>
      <c r="J66" s="109"/>
      <c r="K66" s="108"/>
      <c r="L66" s="110" t="s">
        <v>1718</v>
      </c>
      <c r="M66" s="348"/>
    </row>
    <row r="67" spans="1:13" ht="15.75" thickBot="1">
      <c r="A67" s="345"/>
      <c r="B67" s="107" t="s">
        <v>1719</v>
      </c>
      <c r="C67" s="108"/>
      <c r="D67" s="108"/>
      <c r="E67" s="109"/>
      <c r="F67" s="108"/>
      <c r="G67" s="108"/>
      <c r="H67" s="108"/>
      <c r="I67" s="108"/>
      <c r="J67" s="109"/>
      <c r="K67" s="108"/>
      <c r="L67" s="110" t="s">
        <v>1720</v>
      </c>
      <c r="M67" s="348"/>
    </row>
    <row r="68" spans="1:13" ht="15.75" thickBot="1">
      <c r="A68" s="345"/>
      <c r="B68" s="107" t="s">
        <v>1721</v>
      </c>
      <c r="C68" s="108"/>
      <c r="D68" s="108"/>
      <c r="E68" s="109"/>
      <c r="F68" s="108"/>
      <c r="G68" s="108"/>
      <c r="H68" s="108"/>
      <c r="I68" s="108"/>
      <c r="J68" s="109"/>
      <c r="K68" s="108"/>
      <c r="L68" s="110" t="s">
        <v>1722</v>
      </c>
      <c r="M68" s="348"/>
    </row>
    <row r="69" spans="1:13" ht="15.75" thickBot="1">
      <c r="A69" s="345"/>
      <c r="B69" s="107" t="s">
        <v>1723</v>
      </c>
      <c r="C69" s="108"/>
      <c r="D69" s="108"/>
      <c r="E69" s="109"/>
      <c r="F69" s="108"/>
      <c r="G69" s="108"/>
      <c r="H69" s="108"/>
      <c r="I69" s="108"/>
      <c r="J69" s="109"/>
      <c r="K69" s="108"/>
      <c r="L69" s="110" t="s">
        <v>1724</v>
      </c>
      <c r="M69" s="348"/>
    </row>
    <row r="70" spans="1:13" ht="15.75" thickBot="1">
      <c r="A70" s="345"/>
      <c r="B70" s="107" t="s">
        <v>1725</v>
      </c>
      <c r="C70" s="108"/>
      <c r="D70" s="108"/>
      <c r="E70" s="109"/>
      <c r="F70" s="108"/>
      <c r="G70" s="108"/>
      <c r="H70" s="108"/>
      <c r="I70" s="108"/>
      <c r="J70" s="109"/>
      <c r="K70" s="108"/>
      <c r="L70" s="110" t="s">
        <v>1726</v>
      </c>
      <c r="M70" s="348"/>
    </row>
    <row r="71" spans="1:13" ht="15.75" thickBot="1">
      <c r="A71" s="345"/>
      <c r="B71" s="107" t="s">
        <v>1727</v>
      </c>
      <c r="C71" s="108"/>
      <c r="D71" s="108"/>
      <c r="E71" s="109"/>
      <c r="F71" s="108"/>
      <c r="G71" s="108"/>
      <c r="H71" s="108"/>
      <c r="I71" s="108"/>
      <c r="J71" s="109"/>
      <c r="K71" s="108"/>
      <c r="L71" s="110" t="s">
        <v>1728</v>
      </c>
      <c r="M71" s="348"/>
    </row>
    <row r="72" spans="1:13" ht="15.75" thickBot="1">
      <c r="A72" s="345"/>
      <c r="B72" s="107" t="s">
        <v>627</v>
      </c>
      <c r="C72" s="108"/>
      <c r="D72" s="108"/>
      <c r="E72" s="109"/>
      <c r="F72" s="108"/>
      <c r="G72" s="108"/>
      <c r="H72" s="108"/>
      <c r="I72" s="108"/>
      <c r="J72" s="109"/>
      <c r="K72" s="108"/>
      <c r="L72" s="110" t="s">
        <v>628</v>
      </c>
      <c r="M72" s="348"/>
    </row>
    <row r="73" spans="1:13" ht="15.75" thickBot="1">
      <c r="A73" s="345"/>
      <c r="B73" s="107" t="s">
        <v>1729</v>
      </c>
      <c r="C73" s="108"/>
      <c r="D73" s="108"/>
      <c r="E73" s="109"/>
      <c r="F73" s="108"/>
      <c r="G73" s="108"/>
      <c r="H73" s="108"/>
      <c r="I73" s="108"/>
      <c r="J73" s="109"/>
      <c r="K73" s="108"/>
      <c r="L73" s="110" t="s">
        <v>1730</v>
      </c>
      <c r="M73" s="348"/>
    </row>
    <row r="74" spans="1:13" ht="15.75" thickBot="1">
      <c r="A74" s="345"/>
      <c r="B74" s="107" t="s">
        <v>1731</v>
      </c>
      <c r="C74" s="108"/>
      <c r="D74" s="108"/>
      <c r="E74" s="109"/>
      <c r="F74" s="108"/>
      <c r="G74" s="108"/>
      <c r="H74" s="108"/>
      <c r="I74" s="108"/>
      <c r="J74" s="109"/>
      <c r="K74" s="108"/>
      <c r="L74" s="110" t="s">
        <v>1732</v>
      </c>
      <c r="M74" s="348"/>
    </row>
    <row r="75" spans="1:13" ht="15.75" thickBot="1">
      <c r="A75" s="345"/>
      <c r="B75" s="107" t="s">
        <v>1733</v>
      </c>
      <c r="C75" s="108"/>
      <c r="D75" s="108"/>
      <c r="E75" s="109"/>
      <c r="F75" s="108"/>
      <c r="G75" s="108"/>
      <c r="H75" s="108"/>
      <c r="I75" s="108"/>
      <c r="J75" s="109"/>
      <c r="K75" s="108"/>
      <c r="L75" s="110" t="s">
        <v>1734</v>
      </c>
      <c r="M75" s="348"/>
    </row>
    <row r="76" spans="1:13" ht="15.75" thickBot="1">
      <c r="A76" s="345"/>
      <c r="B76" s="107" t="s">
        <v>1735</v>
      </c>
      <c r="C76" s="108"/>
      <c r="D76" s="108"/>
      <c r="E76" s="109"/>
      <c r="F76" s="108"/>
      <c r="G76" s="108"/>
      <c r="H76" s="108"/>
      <c r="I76" s="108"/>
      <c r="J76" s="109"/>
      <c r="K76" s="108"/>
      <c r="L76" s="110" t="s">
        <v>1736</v>
      </c>
      <c r="M76" s="348"/>
    </row>
    <row r="77" spans="1:13" ht="15.75" thickBot="1">
      <c r="A77" s="345"/>
      <c r="B77" s="107" t="s">
        <v>1737</v>
      </c>
      <c r="C77" s="108"/>
      <c r="D77" s="108"/>
      <c r="E77" s="109"/>
      <c r="F77" s="108"/>
      <c r="G77" s="108"/>
      <c r="H77" s="108"/>
      <c r="I77" s="108"/>
      <c r="J77" s="109"/>
      <c r="K77" s="108"/>
      <c r="L77" s="110" t="s">
        <v>1738</v>
      </c>
      <c r="M77" s="348"/>
    </row>
    <row r="78" spans="1:13" ht="15.75" thickBot="1">
      <c r="A78" s="345"/>
      <c r="B78" s="107" t="s">
        <v>1739</v>
      </c>
      <c r="C78" s="108"/>
      <c r="D78" s="108"/>
      <c r="E78" s="109"/>
      <c r="F78" s="108"/>
      <c r="G78" s="108"/>
      <c r="H78" s="108"/>
      <c r="I78" s="108"/>
      <c r="J78" s="109"/>
      <c r="K78" s="108"/>
      <c r="L78" s="110" t="s">
        <v>1740</v>
      </c>
      <c r="M78" s="348"/>
    </row>
    <row r="79" spans="1:13" ht="15.75" thickBot="1">
      <c r="A79" s="345"/>
      <c r="B79" s="107" t="s">
        <v>1741</v>
      </c>
      <c r="C79" s="108"/>
      <c r="D79" s="108"/>
      <c r="E79" s="109"/>
      <c r="F79" s="108"/>
      <c r="G79" s="108"/>
      <c r="H79" s="108"/>
      <c r="I79" s="108"/>
      <c r="J79" s="109"/>
      <c r="K79" s="108"/>
      <c r="L79" s="110" t="s">
        <v>1742</v>
      </c>
      <c r="M79" s="348"/>
    </row>
    <row r="80" spans="1:13" ht="15.75" thickBot="1">
      <c r="A80" s="345"/>
      <c r="B80" s="107" t="s">
        <v>1743</v>
      </c>
      <c r="C80" s="108"/>
      <c r="D80" s="108"/>
      <c r="E80" s="109"/>
      <c r="F80" s="108"/>
      <c r="G80" s="108"/>
      <c r="H80" s="108"/>
      <c r="I80" s="108"/>
      <c r="J80" s="109"/>
      <c r="K80" s="108"/>
      <c r="L80" s="110" t="s">
        <v>1744</v>
      </c>
      <c r="M80" s="348"/>
    </row>
    <row r="81" spans="1:13" ht="15.75" thickBot="1">
      <c r="A81" s="346"/>
      <c r="B81" s="107" t="s">
        <v>625</v>
      </c>
      <c r="C81" s="108">
        <v>579980290</v>
      </c>
      <c r="D81" s="108">
        <v>114222143</v>
      </c>
      <c r="E81" s="109">
        <v>58121641</v>
      </c>
      <c r="F81" s="108">
        <v>0</v>
      </c>
      <c r="G81" s="108">
        <v>1937700</v>
      </c>
      <c r="H81" s="108">
        <v>-83162514</v>
      </c>
      <c r="I81" s="108"/>
      <c r="J81" s="109"/>
      <c r="K81" s="108">
        <v>554855978</v>
      </c>
      <c r="L81" s="110" t="s">
        <v>626</v>
      </c>
      <c r="M81" s="349"/>
    </row>
    <row r="82" spans="1:13" ht="17.45" customHeight="1">
      <c r="A82" s="350" t="s">
        <v>625</v>
      </c>
      <c r="B82" s="350"/>
      <c r="C82" s="350"/>
      <c r="D82" s="350"/>
      <c r="E82" s="350"/>
      <c r="F82" s="350"/>
      <c r="G82" s="351" t="s">
        <v>626</v>
      </c>
      <c r="H82" s="351"/>
      <c r="I82" s="351"/>
      <c r="J82" s="351"/>
      <c r="K82" s="351"/>
      <c r="L82" s="351"/>
      <c r="M82" s="351"/>
    </row>
    <row r="83" spans="1:13">
      <c r="A83" s="352"/>
      <c r="B83" s="352"/>
      <c r="C83" s="353" t="s">
        <v>1663</v>
      </c>
      <c r="D83" s="353"/>
      <c r="E83" s="353"/>
      <c r="F83" s="353"/>
      <c r="G83" s="353"/>
      <c r="H83" s="353"/>
      <c r="I83" s="353"/>
      <c r="J83" s="353"/>
      <c r="K83" s="353"/>
      <c r="L83" s="352"/>
      <c r="M83" s="352"/>
    </row>
    <row r="84" spans="1:13" ht="23.25">
      <c r="A84" s="352"/>
      <c r="B84" s="352"/>
      <c r="C84" s="106" t="s">
        <v>625</v>
      </c>
      <c r="D84" s="106" t="s">
        <v>1664</v>
      </c>
      <c r="E84" s="106" t="s">
        <v>1665</v>
      </c>
      <c r="F84" s="106" t="s">
        <v>1666</v>
      </c>
      <c r="G84" s="106" t="s">
        <v>1667</v>
      </c>
      <c r="H84" s="106" t="s">
        <v>1668</v>
      </c>
      <c r="I84" s="106" t="s">
        <v>1669</v>
      </c>
      <c r="J84" s="106" t="s">
        <v>1670</v>
      </c>
      <c r="K84" s="106" t="s">
        <v>625</v>
      </c>
      <c r="L84" s="352"/>
      <c r="M84" s="352"/>
    </row>
    <row r="85" spans="1:13" ht="15.75" thickBot="1">
      <c r="A85" s="107" t="s">
        <v>1747</v>
      </c>
      <c r="B85" s="107" t="s">
        <v>625</v>
      </c>
      <c r="C85" s="108">
        <v>567333151</v>
      </c>
      <c r="D85" s="108">
        <v>296926927</v>
      </c>
      <c r="E85" s="109">
        <v>26910663</v>
      </c>
      <c r="F85" s="108">
        <v>-183878</v>
      </c>
      <c r="G85" s="108">
        <v>788378</v>
      </c>
      <c r="H85" s="108">
        <v>-112598579</v>
      </c>
      <c r="I85" s="108"/>
      <c r="J85" s="109"/>
      <c r="K85" s="108">
        <v>725355336</v>
      </c>
      <c r="L85" s="110" t="s">
        <v>626</v>
      </c>
      <c r="M85" s="110" t="s">
        <v>1748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EBC82C07-C59A-4F66-91F4-2FA1175103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D90F8-E2D7-40ED-8267-D7392F4A1034}">
  <dimension ref="A1:C6"/>
  <sheetViews>
    <sheetView showGridLines="0" workbookViewId="0"/>
  </sheetViews>
  <sheetFormatPr defaultColWidth="9.1640625" defaultRowHeight="15"/>
  <cols>
    <col min="1" max="1" width="76.6640625" style="112" customWidth="1" collapsed="1"/>
    <col min="2" max="2" width="28.5" style="112" customWidth="1" collapsed="1"/>
    <col min="3" max="3" width="81" style="112" customWidth="1" collapsed="1"/>
    <col min="4" max="16384" width="9.1640625" style="112" collapsed="1"/>
  </cols>
  <sheetData>
    <row r="1" spans="1:3" ht="17.25">
      <c r="A1" s="111" t="s">
        <v>1750</v>
      </c>
    </row>
    <row r="3" spans="1:3" ht="17.45" customHeight="1">
      <c r="A3" s="113" t="s">
        <v>1751</v>
      </c>
      <c r="B3" s="356" t="s">
        <v>1752</v>
      </c>
      <c r="C3" s="356"/>
    </row>
    <row r="4" spans="1:3">
      <c r="A4" s="114"/>
      <c r="B4" s="115" t="s">
        <v>102</v>
      </c>
    </row>
    <row r="5" spans="1:3" ht="15.75" thickBot="1">
      <c r="A5" s="116" t="s">
        <v>1751</v>
      </c>
      <c r="B5" s="117"/>
      <c r="C5" s="118" t="s">
        <v>1752</v>
      </c>
    </row>
    <row r="6" spans="1:3" ht="60" customHeight="1" thickBot="1">
      <c r="A6" s="119" t="s">
        <v>1753</v>
      </c>
      <c r="B6" s="120" t="s">
        <v>1754</v>
      </c>
      <c r="C6" s="118" t="s">
        <v>1755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89A9C74-7AAF-486A-9D72-5CDC5AB6174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B3F4-3AAC-45B4-9B4A-DF0EE09100BC}">
  <dimension ref="A1:M25"/>
  <sheetViews>
    <sheetView showGridLines="0" workbookViewId="0"/>
  </sheetViews>
  <sheetFormatPr defaultColWidth="9.1640625" defaultRowHeight="15"/>
  <cols>
    <col min="1" max="1" width="23.5" style="122" bestFit="1" customWidth="1" collapsed="1"/>
    <col min="2" max="2" width="37" style="122" bestFit="1" customWidth="1" collapsed="1"/>
    <col min="3" max="3" width="13.83203125" style="122" bestFit="1" customWidth="1" collapsed="1"/>
    <col min="4" max="4" width="26.6640625" style="122" bestFit="1" customWidth="1" collapsed="1"/>
    <col min="5" max="5" width="26.83203125" style="122" bestFit="1" customWidth="1" collapsed="1"/>
    <col min="6" max="6" width="25.83203125" style="122" bestFit="1" customWidth="1" collapsed="1"/>
    <col min="7" max="7" width="42.6640625" style="122" bestFit="1" customWidth="1" collapsed="1"/>
    <col min="8" max="8" width="30.5" style="122" bestFit="1" customWidth="1" collapsed="1"/>
    <col min="9" max="9" width="23.5" style="122" bestFit="1" customWidth="1" collapsed="1"/>
    <col min="10" max="10" width="41" style="122" bestFit="1" customWidth="1" collapsed="1"/>
    <col min="11" max="11" width="13.83203125" style="122" bestFit="1" customWidth="1" collapsed="1"/>
    <col min="12" max="13" width="45.6640625" style="122" bestFit="1" customWidth="1" collapsed="1"/>
    <col min="14" max="16384" width="9.1640625" style="122" collapsed="1"/>
  </cols>
  <sheetData>
    <row r="1" spans="1:13" ht="17.25">
      <c r="A1" s="121" t="s">
        <v>1756</v>
      </c>
    </row>
    <row r="3" spans="1:13" ht="17.45" customHeight="1">
      <c r="A3" s="367" t="s">
        <v>627</v>
      </c>
      <c r="B3" s="367"/>
      <c r="C3" s="367"/>
      <c r="D3" s="367"/>
      <c r="E3" s="367"/>
      <c r="F3" s="367"/>
      <c r="G3" s="368" t="s">
        <v>628</v>
      </c>
      <c r="H3" s="368"/>
      <c r="I3" s="368"/>
      <c r="J3" s="368"/>
      <c r="K3" s="368"/>
      <c r="L3" s="368"/>
      <c r="M3" s="368"/>
    </row>
    <row r="4" spans="1:13">
      <c r="A4" s="365"/>
      <c r="B4" s="365"/>
      <c r="C4" s="366" t="s">
        <v>1757</v>
      </c>
      <c r="D4" s="366"/>
      <c r="E4" s="366"/>
      <c r="F4" s="366"/>
      <c r="G4" s="366"/>
      <c r="H4" s="366"/>
      <c r="I4" s="366"/>
      <c r="J4" s="366"/>
      <c r="K4" s="366"/>
      <c r="L4" s="365"/>
      <c r="M4" s="365"/>
    </row>
    <row r="5" spans="1:13" ht="23.25">
      <c r="A5" s="365"/>
      <c r="B5" s="365"/>
      <c r="C5" s="123" t="s">
        <v>627</v>
      </c>
      <c r="D5" s="123" t="s">
        <v>1758</v>
      </c>
      <c r="E5" s="123" t="s">
        <v>1759</v>
      </c>
      <c r="F5" s="123" t="s">
        <v>1760</v>
      </c>
      <c r="G5" s="123" t="s">
        <v>1761</v>
      </c>
      <c r="H5" s="123" t="s">
        <v>1762</v>
      </c>
      <c r="I5" s="123" t="s">
        <v>1763</v>
      </c>
      <c r="J5" s="123" t="s">
        <v>1764</v>
      </c>
      <c r="K5" s="123" t="s">
        <v>627</v>
      </c>
      <c r="L5" s="365"/>
      <c r="M5" s="365"/>
    </row>
    <row r="6" spans="1:13" ht="15.75" thickBot="1">
      <c r="A6" s="358" t="s">
        <v>1671</v>
      </c>
      <c r="B6" s="124" t="s">
        <v>1703</v>
      </c>
      <c r="C6" s="125">
        <v>158026335</v>
      </c>
      <c r="D6" s="125">
        <v>2637954</v>
      </c>
      <c r="E6" s="126">
        <v>422383</v>
      </c>
      <c r="F6" s="125"/>
      <c r="G6" s="125">
        <v>0</v>
      </c>
      <c r="H6" s="125"/>
      <c r="I6" s="125"/>
      <c r="J6" s="126"/>
      <c r="K6" s="125">
        <v>160241906</v>
      </c>
      <c r="L6" s="127" t="s">
        <v>1704</v>
      </c>
      <c r="M6" s="361" t="s">
        <v>1674</v>
      </c>
    </row>
    <row r="7" spans="1:13" ht="15.75" thickBot="1">
      <c r="A7" s="358"/>
      <c r="B7" s="124" t="s">
        <v>1705</v>
      </c>
      <c r="C7" s="125">
        <v>42306327</v>
      </c>
      <c r="D7" s="125">
        <v>2123495</v>
      </c>
      <c r="E7" s="126">
        <v>1387236</v>
      </c>
      <c r="F7" s="125"/>
      <c r="G7" s="125">
        <v>144942</v>
      </c>
      <c r="H7" s="125"/>
      <c r="I7" s="125"/>
      <c r="J7" s="126"/>
      <c r="K7" s="125">
        <v>43187528</v>
      </c>
      <c r="L7" s="127" t="s">
        <v>1706</v>
      </c>
      <c r="M7" s="361"/>
    </row>
    <row r="8" spans="1:13" ht="15.75" thickBot="1">
      <c r="A8" s="358"/>
      <c r="B8" s="124" t="s">
        <v>1707</v>
      </c>
      <c r="C8" s="125"/>
      <c r="D8" s="125"/>
      <c r="E8" s="126"/>
      <c r="F8" s="125"/>
      <c r="G8" s="125"/>
      <c r="H8" s="125"/>
      <c r="I8" s="125"/>
      <c r="J8" s="126"/>
      <c r="K8" s="125"/>
      <c r="L8" s="127" t="s">
        <v>1708</v>
      </c>
      <c r="M8" s="361"/>
    </row>
    <row r="9" spans="1:13" ht="15.75" thickBot="1">
      <c r="A9" s="358"/>
      <c r="B9" s="124" t="s">
        <v>1709</v>
      </c>
      <c r="C9" s="125">
        <v>49639616</v>
      </c>
      <c r="D9" s="125">
        <v>1193435</v>
      </c>
      <c r="E9" s="126">
        <v>1609204</v>
      </c>
      <c r="F9" s="125"/>
      <c r="G9" s="125">
        <v>-64153</v>
      </c>
      <c r="H9" s="125"/>
      <c r="I9" s="125"/>
      <c r="J9" s="126"/>
      <c r="K9" s="125">
        <v>49159694</v>
      </c>
      <c r="L9" s="127" t="s">
        <v>1710</v>
      </c>
      <c r="M9" s="361"/>
    </row>
    <row r="10" spans="1:13" ht="15.75" thickBot="1">
      <c r="A10" s="358"/>
      <c r="B10" s="124" t="s">
        <v>1715</v>
      </c>
      <c r="C10" s="125"/>
      <c r="D10" s="125"/>
      <c r="E10" s="126"/>
      <c r="F10" s="125"/>
      <c r="G10" s="125"/>
      <c r="H10" s="125"/>
      <c r="I10" s="125"/>
      <c r="J10" s="126"/>
      <c r="K10" s="125"/>
      <c r="L10" s="127" t="s">
        <v>1716</v>
      </c>
      <c r="M10" s="361"/>
    </row>
    <row r="11" spans="1:13" ht="15.75" thickBot="1">
      <c r="A11" s="358"/>
      <c r="B11" s="124" t="s">
        <v>1717</v>
      </c>
      <c r="C11" s="125">
        <v>0</v>
      </c>
      <c r="D11" s="125">
        <v>0</v>
      </c>
      <c r="E11" s="126"/>
      <c r="F11" s="125"/>
      <c r="G11" s="125"/>
      <c r="H11" s="125"/>
      <c r="I11" s="125"/>
      <c r="J11" s="126"/>
      <c r="K11" s="125"/>
      <c r="L11" s="127" t="s">
        <v>1718</v>
      </c>
      <c r="M11" s="361"/>
    </row>
    <row r="12" spans="1:13" ht="15.75" thickBot="1">
      <c r="A12" s="358"/>
      <c r="B12" s="124" t="s">
        <v>1727</v>
      </c>
      <c r="C12" s="125">
        <v>2076107</v>
      </c>
      <c r="D12" s="125">
        <v>210</v>
      </c>
      <c r="E12" s="126">
        <v>24713</v>
      </c>
      <c r="F12" s="125"/>
      <c r="G12" s="125">
        <v>15892</v>
      </c>
      <c r="H12" s="125"/>
      <c r="I12" s="125"/>
      <c r="J12" s="126"/>
      <c r="K12" s="125">
        <v>2067496</v>
      </c>
      <c r="L12" s="127" t="s">
        <v>1728</v>
      </c>
      <c r="M12" s="361"/>
    </row>
    <row r="13" spans="1:13" ht="15.75" thickBot="1">
      <c r="A13" s="359"/>
      <c r="B13" s="124" t="s">
        <v>627</v>
      </c>
      <c r="C13" s="125">
        <v>252048385</v>
      </c>
      <c r="D13" s="125">
        <v>5955094</v>
      </c>
      <c r="E13" s="126">
        <v>3443536</v>
      </c>
      <c r="F13" s="125"/>
      <c r="G13" s="125">
        <v>96681</v>
      </c>
      <c r="H13" s="125"/>
      <c r="I13" s="125"/>
      <c r="J13" s="126"/>
      <c r="K13" s="125">
        <v>254656624</v>
      </c>
      <c r="L13" s="127" t="s">
        <v>628</v>
      </c>
      <c r="M13" s="362"/>
    </row>
    <row r="14" spans="1:13" ht="15.75" thickBot="1">
      <c r="A14" s="357" t="s">
        <v>1745</v>
      </c>
      <c r="B14" s="124" t="s">
        <v>1703</v>
      </c>
      <c r="C14" s="125">
        <v>67344273</v>
      </c>
      <c r="D14" s="125">
        <v>6902775</v>
      </c>
      <c r="E14" s="126">
        <v>104068</v>
      </c>
      <c r="F14" s="125"/>
      <c r="G14" s="125">
        <v>34916</v>
      </c>
      <c r="H14" s="125"/>
      <c r="I14" s="125"/>
      <c r="J14" s="126"/>
      <c r="K14" s="125">
        <v>74177896</v>
      </c>
      <c r="L14" s="127" t="s">
        <v>1704</v>
      </c>
      <c r="M14" s="360" t="s">
        <v>1746</v>
      </c>
    </row>
    <row r="15" spans="1:13" ht="15.75" thickBot="1">
      <c r="A15" s="358"/>
      <c r="B15" s="124" t="s">
        <v>1705</v>
      </c>
      <c r="C15" s="125">
        <v>33708318</v>
      </c>
      <c r="D15" s="125">
        <v>392079</v>
      </c>
      <c r="E15" s="126">
        <v>1628049</v>
      </c>
      <c r="F15" s="125"/>
      <c r="G15" s="125">
        <v>1032350</v>
      </c>
      <c r="H15" s="125"/>
      <c r="I15" s="125"/>
      <c r="J15" s="126"/>
      <c r="K15" s="125">
        <v>33504698</v>
      </c>
      <c r="L15" s="127" t="s">
        <v>1706</v>
      </c>
      <c r="M15" s="361"/>
    </row>
    <row r="16" spans="1:13" ht="15.75" thickBot="1">
      <c r="A16" s="358"/>
      <c r="B16" s="124" t="s">
        <v>1707</v>
      </c>
      <c r="C16" s="125"/>
      <c r="D16" s="125"/>
      <c r="E16" s="126"/>
      <c r="F16" s="125"/>
      <c r="G16" s="125"/>
      <c r="H16" s="125"/>
      <c r="I16" s="125"/>
      <c r="J16" s="126"/>
      <c r="K16" s="125"/>
      <c r="L16" s="127" t="s">
        <v>1708</v>
      </c>
      <c r="M16" s="361"/>
    </row>
    <row r="17" spans="1:13" ht="15.75" thickBot="1">
      <c r="A17" s="358"/>
      <c r="B17" s="124" t="s">
        <v>1709</v>
      </c>
      <c r="C17" s="125">
        <v>29446646</v>
      </c>
      <c r="D17" s="125">
        <v>2634579</v>
      </c>
      <c r="E17" s="126">
        <v>1107977</v>
      </c>
      <c r="F17" s="125"/>
      <c r="G17" s="125">
        <v>787170</v>
      </c>
      <c r="H17" s="125"/>
      <c r="I17" s="125"/>
      <c r="J17" s="126"/>
      <c r="K17" s="125">
        <v>31760418</v>
      </c>
      <c r="L17" s="127" t="s">
        <v>1710</v>
      </c>
      <c r="M17" s="361"/>
    </row>
    <row r="18" spans="1:13" ht="15.75" thickBot="1">
      <c r="A18" s="358"/>
      <c r="B18" s="124" t="s">
        <v>1715</v>
      </c>
      <c r="C18" s="125"/>
      <c r="D18" s="125"/>
      <c r="E18" s="126"/>
      <c r="F18" s="125"/>
      <c r="G18" s="125"/>
      <c r="H18" s="125"/>
      <c r="I18" s="125"/>
      <c r="J18" s="126"/>
      <c r="K18" s="125"/>
      <c r="L18" s="127" t="s">
        <v>1716</v>
      </c>
      <c r="M18" s="361"/>
    </row>
    <row r="19" spans="1:13" ht="15.75" thickBot="1">
      <c r="A19" s="358"/>
      <c r="B19" s="124" t="s">
        <v>1717</v>
      </c>
      <c r="C19" s="125"/>
      <c r="D19" s="125"/>
      <c r="E19" s="126"/>
      <c r="F19" s="125"/>
      <c r="G19" s="125"/>
      <c r="H19" s="125"/>
      <c r="I19" s="125"/>
      <c r="J19" s="126"/>
      <c r="K19" s="125"/>
      <c r="L19" s="127" t="s">
        <v>1718</v>
      </c>
      <c r="M19" s="361"/>
    </row>
    <row r="20" spans="1:13" ht="15.75" thickBot="1">
      <c r="A20" s="358"/>
      <c r="B20" s="124" t="s">
        <v>1727</v>
      </c>
      <c r="C20" s="125">
        <v>1793712</v>
      </c>
      <c r="D20" s="125">
        <v>44994</v>
      </c>
      <c r="E20" s="126">
        <v>20023</v>
      </c>
      <c r="F20" s="125"/>
      <c r="G20" s="125">
        <v>-71980</v>
      </c>
      <c r="H20" s="125"/>
      <c r="I20" s="125"/>
      <c r="J20" s="126"/>
      <c r="K20" s="125">
        <v>1746703</v>
      </c>
      <c r="L20" s="127" t="s">
        <v>1728</v>
      </c>
      <c r="M20" s="361"/>
    </row>
    <row r="21" spans="1:13" ht="15.75" thickBot="1">
      <c r="A21" s="359"/>
      <c r="B21" s="124" t="s">
        <v>627</v>
      </c>
      <c r="C21" s="125">
        <v>132292949</v>
      </c>
      <c r="D21" s="125">
        <v>9974427</v>
      </c>
      <c r="E21" s="126">
        <v>2860117</v>
      </c>
      <c r="F21" s="125"/>
      <c r="G21" s="125">
        <v>1782456</v>
      </c>
      <c r="H21" s="125"/>
      <c r="I21" s="125"/>
      <c r="J21" s="126"/>
      <c r="K21" s="125">
        <v>141189715</v>
      </c>
      <c r="L21" s="127" t="s">
        <v>628</v>
      </c>
      <c r="M21" s="362"/>
    </row>
    <row r="22" spans="1:13" ht="17.45" customHeight="1">
      <c r="A22" s="363" t="s">
        <v>627</v>
      </c>
      <c r="B22" s="363"/>
      <c r="C22" s="363"/>
      <c r="D22" s="363"/>
      <c r="E22" s="363"/>
      <c r="F22" s="363"/>
      <c r="G22" s="364" t="s">
        <v>628</v>
      </c>
      <c r="H22" s="364"/>
      <c r="I22" s="364"/>
      <c r="J22" s="364"/>
      <c r="K22" s="364"/>
      <c r="L22" s="364"/>
      <c r="M22" s="364"/>
    </row>
    <row r="23" spans="1:13">
      <c r="A23" s="365"/>
      <c r="B23" s="365"/>
      <c r="C23" s="366" t="s">
        <v>1757</v>
      </c>
      <c r="D23" s="366"/>
      <c r="E23" s="366"/>
      <c r="F23" s="366"/>
      <c r="G23" s="366"/>
      <c r="H23" s="366"/>
      <c r="I23" s="366"/>
      <c r="J23" s="366"/>
      <c r="K23" s="366"/>
      <c r="L23" s="365"/>
      <c r="M23" s="365"/>
    </row>
    <row r="24" spans="1:13" ht="23.25">
      <c r="A24" s="365"/>
      <c r="B24" s="365"/>
      <c r="C24" s="123" t="s">
        <v>627</v>
      </c>
      <c r="D24" s="123" t="s">
        <v>1758</v>
      </c>
      <c r="E24" s="123" t="s">
        <v>1759</v>
      </c>
      <c r="F24" s="123" t="s">
        <v>1760</v>
      </c>
      <c r="G24" s="123" t="s">
        <v>1761</v>
      </c>
      <c r="H24" s="123" t="s">
        <v>1762</v>
      </c>
      <c r="I24" s="123" t="s">
        <v>1763</v>
      </c>
      <c r="J24" s="123" t="s">
        <v>1764</v>
      </c>
      <c r="K24" s="123" t="s">
        <v>627</v>
      </c>
      <c r="L24" s="365"/>
      <c r="M24" s="365"/>
    </row>
    <row r="25" spans="1:13" ht="15.75" thickBot="1">
      <c r="A25" s="124" t="s">
        <v>1747</v>
      </c>
      <c r="B25" s="124" t="s">
        <v>627</v>
      </c>
      <c r="C25" s="125">
        <v>119755436</v>
      </c>
      <c r="D25" s="125">
        <v>-4019333</v>
      </c>
      <c r="E25" s="126">
        <v>583419</v>
      </c>
      <c r="F25" s="125"/>
      <c r="G25" s="125">
        <v>-750105</v>
      </c>
      <c r="H25" s="125"/>
      <c r="I25" s="125"/>
      <c r="J25" s="126"/>
      <c r="K25" s="125">
        <v>113466909</v>
      </c>
      <c r="L25" s="127" t="s">
        <v>628</v>
      </c>
      <c r="M25" s="127" t="s">
        <v>1748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A4C036EE-68CA-4318-BDE7-6E450C129E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B0B9-255C-43A6-B6D5-E61A3BB9F0B0}">
  <dimension ref="A1:M25"/>
  <sheetViews>
    <sheetView showGridLines="0" workbookViewId="0"/>
  </sheetViews>
  <sheetFormatPr defaultColWidth="9.1640625" defaultRowHeight="15"/>
  <cols>
    <col min="1" max="1" width="23.5" style="129" bestFit="1" customWidth="1" collapsed="1"/>
    <col min="2" max="2" width="37" style="129" bestFit="1" customWidth="1" collapsed="1"/>
    <col min="3" max="3" width="13.83203125" style="129" bestFit="1" customWidth="1" collapsed="1"/>
    <col min="4" max="4" width="26.6640625" style="129" bestFit="1" customWidth="1" collapsed="1"/>
    <col min="5" max="5" width="26.83203125" style="129" bestFit="1" customWidth="1" collapsed="1"/>
    <col min="6" max="6" width="25.83203125" style="129" bestFit="1" customWidth="1" collapsed="1"/>
    <col min="7" max="7" width="42.6640625" style="129" bestFit="1" customWidth="1" collapsed="1"/>
    <col min="8" max="8" width="30.5" style="129" bestFit="1" customWidth="1" collapsed="1"/>
    <col min="9" max="9" width="23.5" style="129" bestFit="1" customWidth="1" collapsed="1"/>
    <col min="10" max="10" width="41" style="129" bestFit="1" customWidth="1" collapsed="1"/>
    <col min="11" max="11" width="13.83203125" style="129" bestFit="1" customWidth="1" collapsed="1"/>
    <col min="12" max="13" width="45.6640625" style="129" bestFit="1" customWidth="1" collapsed="1"/>
    <col min="14" max="16384" width="9.1640625" style="129" collapsed="1"/>
  </cols>
  <sheetData>
    <row r="1" spans="1:13" ht="17.25">
      <c r="A1" s="128" t="s">
        <v>1765</v>
      </c>
    </row>
    <row r="3" spans="1:13" ht="17.45" customHeight="1">
      <c r="A3" s="373" t="s">
        <v>627</v>
      </c>
      <c r="B3" s="373"/>
      <c r="C3" s="373"/>
      <c r="D3" s="373"/>
      <c r="E3" s="373"/>
      <c r="F3" s="373"/>
      <c r="G3" s="374" t="s">
        <v>628</v>
      </c>
      <c r="H3" s="374"/>
      <c r="I3" s="374"/>
      <c r="J3" s="374"/>
      <c r="K3" s="374"/>
      <c r="L3" s="374"/>
      <c r="M3" s="374"/>
    </row>
    <row r="4" spans="1:13">
      <c r="A4" s="375"/>
      <c r="B4" s="375"/>
      <c r="C4" s="376" t="s">
        <v>1757</v>
      </c>
      <c r="D4" s="376"/>
      <c r="E4" s="376"/>
      <c r="F4" s="376"/>
      <c r="G4" s="376"/>
      <c r="H4" s="376"/>
      <c r="I4" s="376"/>
      <c r="J4" s="376"/>
      <c r="K4" s="376"/>
      <c r="L4" s="375"/>
      <c r="M4" s="375"/>
    </row>
    <row r="5" spans="1:13" ht="23.25">
      <c r="A5" s="375"/>
      <c r="B5" s="375"/>
      <c r="C5" s="130" t="s">
        <v>627</v>
      </c>
      <c r="D5" s="130" t="s">
        <v>1758</v>
      </c>
      <c r="E5" s="130" t="s">
        <v>1759</v>
      </c>
      <c r="F5" s="130" t="s">
        <v>1760</v>
      </c>
      <c r="G5" s="130" t="s">
        <v>1761</v>
      </c>
      <c r="H5" s="130" t="s">
        <v>1762</v>
      </c>
      <c r="I5" s="130" t="s">
        <v>1763</v>
      </c>
      <c r="J5" s="130" t="s">
        <v>1764</v>
      </c>
      <c r="K5" s="130" t="s">
        <v>627</v>
      </c>
      <c r="L5" s="375"/>
      <c r="M5" s="375"/>
    </row>
    <row r="6" spans="1:13" ht="15.75" thickBot="1">
      <c r="A6" s="369" t="s">
        <v>1671</v>
      </c>
      <c r="B6" s="131" t="s">
        <v>1703</v>
      </c>
      <c r="C6" s="132">
        <v>97192811</v>
      </c>
      <c r="D6" s="132">
        <v>72725165</v>
      </c>
      <c r="E6" s="133">
        <v>562821</v>
      </c>
      <c r="F6" s="132"/>
      <c r="G6" s="132">
        <v>55602</v>
      </c>
      <c r="H6" s="132">
        <v>-11384422</v>
      </c>
      <c r="I6" s="132"/>
      <c r="J6" s="133"/>
      <c r="K6" s="132">
        <v>158026335</v>
      </c>
      <c r="L6" s="134" t="s">
        <v>1704</v>
      </c>
      <c r="M6" s="371" t="s">
        <v>1674</v>
      </c>
    </row>
    <row r="7" spans="1:13" ht="15.75" thickBot="1">
      <c r="A7" s="369"/>
      <c r="B7" s="131" t="s">
        <v>1705</v>
      </c>
      <c r="C7" s="132">
        <v>36720745</v>
      </c>
      <c r="D7" s="132">
        <v>7928143</v>
      </c>
      <c r="E7" s="133">
        <v>76150</v>
      </c>
      <c r="F7" s="132"/>
      <c r="G7" s="132">
        <v>111444</v>
      </c>
      <c r="H7" s="132">
        <v>-2377855</v>
      </c>
      <c r="I7" s="132"/>
      <c r="J7" s="133"/>
      <c r="K7" s="132">
        <v>42306327</v>
      </c>
      <c r="L7" s="134" t="s">
        <v>1706</v>
      </c>
      <c r="M7" s="371"/>
    </row>
    <row r="8" spans="1:13" ht="15.75" thickBot="1">
      <c r="A8" s="369"/>
      <c r="B8" s="131" t="s">
        <v>1707</v>
      </c>
      <c r="C8" s="132"/>
      <c r="D8" s="132"/>
      <c r="E8" s="133"/>
      <c r="F8" s="132"/>
      <c r="G8" s="132"/>
      <c r="H8" s="132"/>
      <c r="I8" s="132"/>
      <c r="J8" s="133"/>
      <c r="K8" s="132"/>
      <c r="L8" s="134" t="s">
        <v>1708</v>
      </c>
      <c r="M8" s="371"/>
    </row>
    <row r="9" spans="1:13" ht="15.75" thickBot="1">
      <c r="A9" s="369"/>
      <c r="B9" s="131" t="s">
        <v>1709</v>
      </c>
      <c r="C9" s="132">
        <v>39086439</v>
      </c>
      <c r="D9" s="132">
        <v>10733890</v>
      </c>
      <c r="E9" s="133"/>
      <c r="F9" s="132"/>
      <c r="G9" s="132">
        <v>557071</v>
      </c>
      <c r="H9" s="132">
        <v>-737784</v>
      </c>
      <c r="I9" s="132"/>
      <c r="J9" s="133"/>
      <c r="K9" s="132">
        <v>49639616</v>
      </c>
      <c r="L9" s="134" t="s">
        <v>1710</v>
      </c>
      <c r="M9" s="371"/>
    </row>
    <row r="10" spans="1:13" ht="15.75" thickBot="1">
      <c r="A10" s="369"/>
      <c r="B10" s="131" t="s">
        <v>1715</v>
      </c>
      <c r="C10" s="132"/>
      <c r="D10" s="132"/>
      <c r="E10" s="133"/>
      <c r="F10" s="132"/>
      <c r="G10" s="132"/>
      <c r="H10" s="132"/>
      <c r="I10" s="132"/>
      <c r="J10" s="133"/>
      <c r="K10" s="132"/>
      <c r="L10" s="134" t="s">
        <v>1716</v>
      </c>
      <c r="M10" s="371"/>
    </row>
    <row r="11" spans="1:13" ht="15.75" thickBot="1">
      <c r="A11" s="369"/>
      <c r="B11" s="131" t="s">
        <v>1717</v>
      </c>
      <c r="C11" s="132">
        <v>0</v>
      </c>
      <c r="D11" s="132"/>
      <c r="E11" s="133"/>
      <c r="F11" s="132"/>
      <c r="G11" s="132"/>
      <c r="H11" s="132"/>
      <c r="I11" s="132"/>
      <c r="J11" s="133"/>
      <c r="K11" s="132">
        <v>0</v>
      </c>
      <c r="L11" s="134" t="s">
        <v>1718</v>
      </c>
      <c r="M11" s="371"/>
    </row>
    <row r="12" spans="1:13" ht="15.75" thickBot="1">
      <c r="A12" s="369"/>
      <c r="B12" s="131" t="s">
        <v>1727</v>
      </c>
      <c r="C12" s="132">
        <v>1663404</v>
      </c>
      <c r="D12" s="132">
        <v>418944</v>
      </c>
      <c r="E12" s="133"/>
      <c r="F12" s="132"/>
      <c r="G12" s="132">
        <v>16457</v>
      </c>
      <c r="H12" s="132">
        <v>-22698</v>
      </c>
      <c r="I12" s="132"/>
      <c r="J12" s="133"/>
      <c r="K12" s="132">
        <v>2076107</v>
      </c>
      <c r="L12" s="134" t="s">
        <v>1728</v>
      </c>
      <c r="M12" s="371"/>
    </row>
    <row r="13" spans="1:13" ht="15.75" thickBot="1">
      <c r="A13" s="370"/>
      <c r="B13" s="131" t="s">
        <v>627</v>
      </c>
      <c r="C13" s="132">
        <v>174663399</v>
      </c>
      <c r="D13" s="132">
        <v>91806142</v>
      </c>
      <c r="E13" s="133">
        <v>638971</v>
      </c>
      <c r="F13" s="132"/>
      <c r="G13" s="132">
        <v>740574</v>
      </c>
      <c r="H13" s="132">
        <v>-14522759</v>
      </c>
      <c r="I13" s="132"/>
      <c r="J13" s="133"/>
      <c r="K13" s="132">
        <v>252048385</v>
      </c>
      <c r="L13" s="134" t="s">
        <v>628</v>
      </c>
      <c r="M13" s="372"/>
    </row>
    <row r="14" spans="1:13" ht="15.75" thickBot="1">
      <c r="A14" s="377" t="s">
        <v>1745</v>
      </c>
      <c r="B14" s="131" t="s">
        <v>1703</v>
      </c>
      <c r="C14" s="132">
        <v>40396961</v>
      </c>
      <c r="D14" s="132">
        <v>37603356</v>
      </c>
      <c r="E14" s="133">
        <v>88189</v>
      </c>
      <c r="F14" s="132"/>
      <c r="G14" s="132">
        <v>44565</v>
      </c>
      <c r="H14" s="132">
        <v>-10612420</v>
      </c>
      <c r="I14" s="132"/>
      <c r="J14" s="133"/>
      <c r="K14" s="132">
        <v>67344273</v>
      </c>
      <c r="L14" s="134" t="s">
        <v>1704</v>
      </c>
      <c r="M14" s="378" t="s">
        <v>1746</v>
      </c>
    </row>
    <row r="15" spans="1:13" ht="15.75" thickBot="1">
      <c r="A15" s="369"/>
      <c r="B15" s="131" t="s">
        <v>1705</v>
      </c>
      <c r="C15" s="132">
        <v>25109817</v>
      </c>
      <c r="D15" s="132">
        <v>10574826</v>
      </c>
      <c r="E15" s="133">
        <v>63516</v>
      </c>
      <c r="F15" s="132"/>
      <c r="G15" s="132">
        <v>86265</v>
      </c>
      <c r="H15" s="132">
        <v>-1999074</v>
      </c>
      <c r="I15" s="132"/>
      <c r="J15" s="133"/>
      <c r="K15" s="132">
        <v>33708318</v>
      </c>
      <c r="L15" s="134" t="s">
        <v>1706</v>
      </c>
      <c r="M15" s="371"/>
    </row>
    <row r="16" spans="1:13" ht="15.75" thickBot="1">
      <c r="A16" s="369"/>
      <c r="B16" s="131" t="s">
        <v>1707</v>
      </c>
      <c r="C16" s="132"/>
      <c r="D16" s="132"/>
      <c r="E16" s="133"/>
      <c r="F16" s="132"/>
      <c r="G16" s="132"/>
      <c r="H16" s="132"/>
      <c r="I16" s="132"/>
      <c r="J16" s="133"/>
      <c r="K16" s="132"/>
      <c r="L16" s="134" t="s">
        <v>1708</v>
      </c>
      <c r="M16" s="371"/>
    </row>
    <row r="17" spans="1:13" ht="15.75" thickBot="1">
      <c r="A17" s="369"/>
      <c r="B17" s="131" t="s">
        <v>1709</v>
      </c>
      <c r="C17" s="132">
        <v>21250403</v>
      </c>
      <c r="D17" s="132">
        <v>8585311</v>
      </c>
      <c r="E17" s="133"/>
      <c r="F17" s="132"/>
      <c r="G17" s="132">
        <v>296050</v>
      </c>
      <c r="H17" s="132">
        <v>-685118</v>
      </c>
      <c r="I17" s="132"/>
      <c r="J17" s="133"/>
      <c r="K17" s="132">
        <v>29446646</v>
      </c>
      <c r="L17" s="134" t="s">
        <v>1710</v>
      </c>
      <c r="M17" s="371"/>
    </row>
    <row r="18" spans="1:13" ht="15.75" thickBot="1">
      <c r="A18" s="369"/>
      <c r="B18" s="131" t="s">
        <v>1715</v>
      </c>
      <c r="C18" s="132"/>
      <c r="D18" s="132"/>
      <c r="E18" s="133"/>
      <c r="F18" s="132"/>
      <c r="G18" s="132"/>
      <c r="H18" s="132"/>
      <c r="I18" s="132"/>
      <c r="J18" s="133"/>
      <c r="K18" s="132"/>
      <c r="L18" s="134" t="s">
        <v>1716</v>
      </c>
      <c r="M18" s="371"/>
    </row>
    <row r="19" spans="1:13" ht="15.75" thickBot="1">
      <c r="A19" s="369"/>
      <c r="B19" s="131" t="s">
        <v>1717</v>
      </c>
      <c r="C19" s="132">
        <v>0</v>
      </c>
      <c r="D19" s="132"/>
      <c r="E19" s="133"/>
      <c r="F19" s="132"/>
      <c r="G19" s="132"/>
      <c r="H19" s="132"/>
      <c r="I19" s="132"/>
      <c r="J19" s="133"/>
      <c r="K19" s="132"/>
      <c r="L19" s="134" t="s">
        <v>1718</v>
      </c>
      <c r="M19" s="371"/>
    </row>
    <row r="20" spans="1:13" ht="15.75" thickBot="1">
      <c r="A20" s="369"/>
      <c r="B20" s="131" t="s">
        <v>1727</v>
      </c>
      <c r="C20" s="132">
        <v>1190929</v>
      </c>
      <c r="D20" s="132">
        <v>616437</v>
      </c>
      <c r="E20" s="133"/>
      <c r="F20" s="132"/>
      <c r="G20" s="132">
        <v>8966</v>
      </c>
      <c r="H20" s="132">
        <v>-22620</v>
      </c>
      <c r="I20" s="132"/>
      <c r="J20" s="133"/>
      <c r="K20" s="132">
        <v>1793712</v>
      </c>
      <c r="L20" s="134" t="s">
        <v>1728</v>
      </c>
      <c r="M20" s="371"/>
    </row>
    <row r="21" spans="1:13" ht="15.75" thickBot="1">
      <c r="A21" s="370"/>
      <c r="B21" s="131" t="s">
        <v>627</v>
      </c>
      <c r="C21" s="132">
        <v>87948110</v>
      </c>
      <c r="D21" s="132">
        <v>57379930</v>
      </c>
      <c r="E21" s="133">
        <v>151705</v>
      </c>
      <c r="F21" s="132"/>
      <c r="G21" s="132">
        <v>435846</v>
      </c>
      <c r="H21" s="132">
        <v>-13319232</v>
      </c>
      <c r="I21" s="132"/>
      <c r="J21" s="133"/>
      <c r="K21" s="132">
        <v>132292949</v>
      </c>
      <c r="L21" s="134" t="s">
        <v>628</v>
      </c>
      <c r="M21" s="372"/>
    </row>
    <row r="22" spans="1:13" ht="17.45" customHeight="1">
      <c r="A22" s="379" t="s">
        <v>627</v>
      </c>
      <c r="B22" s="379"/>
      <c r="C22" s="379"/>
      <c r="D22" s="379"/>
      <c r="E22" s="379"/>
      <c r="F22" s="379"/>
      <c r="G22" s="380" t="s">
        <v>628</v>
      </c>
      <c r="H22" s="380"/>
      <c r="I22" s="380"/>
      <c r="J22" s="380"/>
      <c r="K22" s="380"/>
      <c r="L22" s="380"/>
      <c r="M22" s="380"/>
    </row>
    <row r="23" spans="1:13">
      <c r="A23" s="375"/>
      <c r="B23" s="375"/>
      <c r="C23" s="376" t="s">
        <v>1757</v>
      </c>
      <c r="D23" s="376"/>
      <c r="E23" s="376"/>
      <c r="F23" s="376"/>
      <c r="G23" s="376"/>
      <c r="H23" s="376"/>
      <c r="I23" s="376"/>
      <c r="J23" s="376"/>
      <c r="K23" s="376"/>
      <c r="L23" s="375"/>
      <c r="M23" s="375"/>
    </row>
    <row r="24" spans="1:13" ht="23.25">
      <c r="A24" s="375"/>
      <c r="B24" s="375"/>
      <c r="C24" s="130" t="s">
        <v>627</v>
      </c>
      <c r="D24" s="130" t="s">
        <v>1758</v>
      </c>
      <c r="E24" s="130" t="s">
        <v>1759</v>
      </c>
      <c r="F24" s="130" t="s">
        <v>1760</v>
      </c>
      <c r="G24" s="130" t="s">
        <v>1761</v>
      </c>
      <c r="H24" s="130" t="s">
        <v>1762</v>
      </c>
      <c r="I24" s="130" t="s">
        <v>1763</v>
      </c>
      <c r="J24" s="130" t="s">
        <v>1764</v>
      </c>
      <c r="K24" s="130" t="s">
        <v>627</v>
      </c>
      <c r="L24" s="375"/>
      <c r="M24" s="375"/>
    </row>
    <row r="25" spans="1:13" ht="15.75" thickBot="1">
      <c r="A25" s="131" t="s">
        <v>1747</v>
      </c>
      <c r="B25" s="131" t="s">
        <v>627</v>
      </c>
      <c r="C25" s="132">
        <v>86715289</v>
      </c>
      <c r="D25" s="132">
        <v>34426212</v>
      </c>
      <c r="E25" s="133">
        <v>487266</v>
      </c>
      <c r="F25" s="132"/>
      <c r="G25" s="132">
        <v>304728</v>
      </c>
      <c r="H25" s="132">
        <v>-1203527</v>
      </c>
      <c r="I25" s="132"/>
      <c r="J25" s="133"/>
      <c r="K25" s="132">
        <v>119755436</v>
      </c>
      <c r="L25" s="134" t="s">
        <v>628</v>
      </c>
      <c r="M25" s="134" t="s">
        <v>1748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986E4A85-8953-4E24-A1D5-C5E5E00A8F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40186-C846-429B-B4AC-9143DB7D82AB}">
  <dimension ref="A1:H31"/>
  <sheetViews>
    <sheetView showGridLines="0" workbookViewId="0"/>
  </sheetViews>
  <sheetFormatPr defaultColWidth="9.1640625" defaultRowHeight="15"/>
  <cols>
    <col min="1" max="1" width="32.1640625" style="136" customWidth="1" collapsed="1"/>
    <col min="2" max="2" width="19.6640625" style="136" customWidth="1" collapsed="1"/>
    <col min="3" max="3" width="32.1640625" style="136" bestFit="1" customWidth="1" collapsed="1"/>
    <col min="4" max="4" width="22.6640625" style="136" bestFit="1" customWidth="1" collapsed="1"/>
    <col min="5" max="5" width="32.1640625" style="136" customWidth="1" collapsed="1"/>
    <col min="6" max="6" width="19.6640625" style="136" customWidth="1" collapsed="1"/>
    <col min="7" max="7" width="32.1640625" style="136" bestFit="1" customWidth="1" collapsed="1"/>
    <col min="8" max="8" width="22.6640625" style="136" bestFit="1" customWidth="1" collapsed="1"/>
    <col min="9" max="16384" width="9.1640625" style="136" collapsed="1"/>
  </cols>
  <sheetData>
    <row r="1" spans="1:8" ht="17.25">
      <c r="A1" s="135" t="s">
        <v>1766</v>
      </c>
    </row>
    <row r="3" spans="1:8" ht="17.45" customHeight="1">
      <c r="A3" s="382" t="s">
        <v>102</v>
      </c>
      <c r="B3" s="382"/>
      <c r="C3" s="382"/>
      <c r="D3" s="382"/>
      <c r="E3" s="383" t="s">
        <v>105</v>
      </c>
      <c r="F3" s="383"/>
      <c r="G3" s="383"/>
      <c r="H3" s="383"/>
    </row>
    <row r="4" spans="1:8" ht="34.9" customHeight="1">
      <c r="A4" s="382" t="s">
        <v>1767</v>
      </c>
      <c r="B4" s="382"/>
      <c r="C4" s="383" t="s">
        <v>1768</v>
      </c>
      <c r="D4" s="383"/>
      <c r="E4" s="382" t="s">
        <v>1767</v>
      </c>
      <c r="F4" s="382"/>
      <c r="G4" s="383" t="s">
        <v>1768</v>
      </c>
      <c r="H4" s="383"/>
    </row>
    <row r="5" spans="1:8">
      <c r="A5" s="381"/>
      <c r="B5" s="137" t="s">
        <v>1769</v>
      </c>
      <c r="C5" s="137" t="s">
        <v>965</v>
      </c>
      <c r="D5" s="381"/>
      <c r="E5" s="381"/>
      <c r="F5" s="137" t="s">
        <v>1769</v>
      </c>
      <c r="G5" s="137" t="s">
        <v>965</v>
      </c>
      <c r="H5" s="381"/>
    </row>
    <row r="6" spans="1:8">
      <c r="A6" s="381"/>
      <c r="B6" s="138" t="s">
        <v>1770</v>
      </c>
      <c r="C6" s="138" t="s">
        <v>966</v>
      </c>
      <c r="D6" s="381"/>
      <c r="E6" s="381"/>
      <c r="F6" s="138" t="s">
        <v>1770</v>
      </c>
      <c r="G6" s="138" t="s">
        <v>966</v>
      </c>
      <c r="H6" s="381"/>
    </row>
    <row r="7" spans="1:8" ht="24.75" thickBot="1">
      <c r="A7" s="139" t="s">
        <v>1771</v>
      </c>
      <c r="B7" s="140" t="s">
        <v>1772</v>
      </c>
      <c r="C7" s="141">
        <v>52559256</v>
      </c>
      <c r="D7" s="142" t="s">
        <v>1773</v>
      </c>
      <c r="E7" s="139" t="s">
        <v>1771</v>
      </c>
      <c r="F7" s="140" t="s">
        <v>1772</v>
      </c>
      <c r="G7" s="141">
        <v>17675720</v>
      </c>
      <c r="H7" s="142" t="s">
        <v>1773</v>
      </c>
    </row>
    <row r="8" spans="1:8" ht="24.75" thickBot="1">
      <c r="A8" s="139" t="s">
        <v>1774</v>
      </c>
      <c r="B8" s="140" t="s">
        <v>1775</v>
      </c>
      <c r="C8" s="141">
        <v>42177260</v>
      </c>
      <c r="D8" s="142" t="s">
        <v>1776</v>
      </c>
      <c r="E8" s="139" t="s">
        <v>1774</v>
      </c>
      <c r="F8" s="140" t="s">
        <v>1775</v>
      </c>
      <c r="G8" s="141">
        <v>53320232</v>
      </c>
      <c r="H8" s="142" t="s">
        <v>1776</v>
      </c>
    </row>
    <row r="9" spans="1:8" ht="15.75" thickBot="1">
      <c r="A9" s="139" t="s">
        <v>1777</v>
      </c>
      <c r="B9" s="140" t="s">
        <v>1778</v>
      </c>
      <c r="C9" s="141">
        <v>14470561</v>
      </c>
      <c r="D9" s="142" t="s">
        <v>1779</v>
      </c>
      <c r="E9" s="139" t="s">
        <v>1777</v>
      </c>
      <c r="F9" s="140" t="s">
        <v>1778</v>
      </c>
      <c r="G9" s="141">
        <v>21793619</v>
      </c>
      <c r="H9" s="142" t="s">
        <v>1779</v>
      </c>
    </row>
    <row r="10" spans="1:8" ht="15.75" thickBot="1">
      <c r="A10" s="139" t="s">
        <v>1780</v>
      </c>
      <c r="B10" s="140" t="s">
        <v>1781</v>
      </c>
      <c r="C10" s="141">
        <v>12046372</v>
      </c>
      <c r="D10" s="142" t="s">
        <v>1782</v>
      </c>
      <c r="E10" s="139" t="s">
        <v>1780</v>
      </c>
      <c r="F10" s="140" t="s">
        <v>1781</v>
      </c>
      <c r="G10" s="141"/>
      <c r="H10" s="142" t="s">
        <v>1782</v>
      </c>
    </row>
    <row r="11" spans="1:8" ht="24.75" thickBot="1">
      <c r="A11" s="139" t="s">
        <v>1783</v>
      </c>
      <c r="B11" s="140" t="s">
        <v>1784</v>
      </c>
      <c r="C11" s="141">
        <v>9101333</v>
      </c>
      <c r="D11" s="142" t="s">
        <v>1785</v>
      </c>
      <c r="E11" s="139" t="s">
        <v>1783</v>
      </c>
      <c r="F11" s="140" t="s">
        <v>1784</v>
      </c>
      <c r="G11" s="141">
        <v>2000947</v>
      </c>
      <c r="H11" s="142" t="s">
        <v>1785</v>
      </c>
    </row>
    <row r="12" spans="1:8" ht="24.75" thickBot="1">
      <c r="A12" s="139" t="s">
        <v>1786</v>
      </c>
      <c r="B12" s="140" t="s">
        <v>1787</v>
      </c>
      <c r="C12" s="141">
        <v>5338386</v>
      </c>
      <c r="D12" s="142" t="s">
        <v>1788</v>
      </c>
      <c r="E12" s="139" t="s">
        <v>1786</v>
      </c>
      <c r="F12" s="140" t="s">
        <v>1787</v>
      </c>
      <c r="G12" s="141">
        <v>6597191</v>
      </c>
      <c r="H12" s="142" t="s">
        <v>1788</v>
      </c>
    </row>
    <row r="13" spans="1:8" ht="24.75" thickBot="1">
      <c r="A13" s="139" t="s">
        <v>1789</v>
      </c>
      <c r="B13" s="140" t="s">
        <v>1790</v>
      </c>
      <c r="C13" s="141">
        <v>2216965</v>
      </c>
      <c r="D13" s="142" t="s">
        <v>1791</v>
      </c>
      <c r="E13" s="139" t="s">
        <v>1789</v>
      </c>
      <c r="F13" s="140" t="s">
        <v>1790</v>
      </c>
      <c r="G13" s="141"/>
      <c r="H13" s="142" t="s">
        <v>1791</v>
      </c>
    </row>
    <row r="14" spans="1:8" ht="24.75" thickBot="1">
      <c r="A14" s="139" t="s">
        <v>1792</v>
      </c>
      <c r="B14" s="140" t="s">
        <v>1793</v>
      </c>
      <c r="C14" s="141">
        <v>930363</v>
      </c>
      <c r="D14" s="142" t="s">
        <v>1794</v>
      </c>
      <c r="E14" s="139" t="s">
        <v>1792</v>
      </c>
      <c r="F14" s="140" t="s">
        <v>1793</v>
      </c>
      <c r="G14" s="141">
        <v>8782299</v>
      </c>
      <c r="H14" s="142" t="s">
        <v>1794</v>
      </c>
    </row>
    <row r="15" spans="1:8" ht="15.75" thickBot="1">
      <c r="A15" s="139" t="s">
        <v>1795</v>
      </c>
      <c r="B15" s="140" t="s">
        <v>1796</v>
      </c>
      <c r="C15" s="141">
        <v>905988</v>
      </c>
      <c r="D15" s="142" t="s">
        <v>1797</v>
      </c>
      <c r="E15" s="139" t="s">
        <v>1795</v>
      </c>
      <c r="F15" s="140" t="s">
        <v>1796</v>
      </c>
      <c r="G15" s="141">
        <v>652662</v>
      </c>
      <c r="H15" s="142" t="s">
        <v>1797</v>
      </c>
    </row>
    <row r="16" spans="1:8" ht="24.75" thickBot="1">
      <c r="A16" s="139" t="s">
        <v>1798</v>
      </c>
      <c r="B16" s="140" t="s">
        <v>1799</v>
      </c>
      <c r="C16" s="141">
        <v>289886</v>
      </c>
      <c r="D16" s="142" t="s">
        <v>1800</v>
      </c>
      <c r="E16" s="139" t="s">
        <v>1798</v>
      </c>
      <c r="F16" s="140" t="s">
        <v>1799</v>
      </c>
      <c r="G16" s="141">
        <v>256813</v>
      </c>
      <c r="H16" s="142" t="s">
        <v>1800</v>
      </c>
    </row>
    <row r="17" spans="1:8" ht="15.75" thickBot="1">
      <c r="A17" s="139" t="s">
        <v>1801</v>
      </c>
      <c r="B17" s="140" t="s">
        <v>1802</v>
      </c>
      <c r="C17" s="141">
        <v>312265</v>
      </c>
      <c r="D17" s="142" t="s">
        <v>1803</v>
      </c>
      <c r="E17" s="139" t="s">
        <v>1801</v>
      </c>
      <c r="F17" s="140" t="s">
        <v>1804</v>
      </c>
      <c r="G17" s="141">
        <v>640911</v>
      </c>
      <c r="H17" s="142" t="s">
        <v>1803</v>
      </c>
    </row>
    <row r="18" spans="1:8" ht="15.75" thickBot="1">
      <c r="A18" s="139" t="s">
        <v>1805</v>
      </c>
      <c r="B18" s="140"/>
      <c r="C18" s="141">
        <v>140348635</v>
      </c>
      <c r="D18" s="142" t="s">
        <v>1806</v>
      </c>
      <c r="E18" s="139" t="s">
        <v>1805</v>
      </c>
      <c r="F18" s="140"/>
      <c r="G18" s="141">
        <v>111720394</v>
      </c>
      <c r="H18" s="142" t="s">
        <v>1806</v>
      </c>
    </row>
    <row r="19" spans="1:8" ht="15.75" thickBot="1">
      <c r="A19" s="139" t="s">
        <v>1807</v>
      </c>
      <c r="B19" s="140"/>
      <c r="C19" s="141"/>
      <c r="D19" s="142" t="s">
        <v>1808</v>
      </c>
      <c r="E19" s="139" t="s">
        <v>1807</v>
      </c>
      <c r="F19" s="140"/>
      <c r="G19" s="141"/>
      <c r="H19" s="142" t="s">
        <v>1808</v>
      </c>
    </row>
    <row r="20" spans="1:8" ht="15.75" thickBot="1">
      <c r="A20" s="139" t="s">
        <v>1809</v>
      </c>
      <c r="B20" s="140"/>
      <c r="C20" s="141"/>
      <c r="D20" s="142" t="s">
        <v>1810</v>
      </c>
      <c r="E20" s="139" t="s">
        <v>1809</v>
      </c>
      <c r="F20" s="140"/>
      <c r="G20" s="141"/>
      <c r="H20" s="142" t="s">
        <v>1810</v>
      </c>
    </row>
    <row r="21" spans="1:8" ht="15.75" thickBot="1">
      <c r="A21" s="139" t="s">
        <v>1811</v>
      </c>
      <c r="B21" s="140"/>
      <c r="C21" s="141"/>
      <c r="D21" s="142" t="s">
        <v>1812</v>
      </c>
      <c r="E21" s="139" t="s">
        <v>1811</v>
      </c>
      <c r="F21" s="140"/>
      <c r="G21" s="141"/>
      <c r="H21" s="142" t="s">
        <v>1812</v>
      </c>
    </row>
    <row r="22" spans="1:8" ht="15.75" thickBot="1">
      <c r="A22" s="139" t="s">
        <v>1813</v>
      </c>
      <c r="B22" s="140"/>
      <c r="C22" s="141"/>
      <c r="D22" s="142" t="s">
        <v>1814</v>
      </c>
      <c r="E22" s="139" t="s">
        <v>1813</v>
      </c>
      <c r="F22" s="140"/>
      <c r="G22" s="141"/>
      <c r="H22" s="142" t="s">
        <v>1814</v>
      </c>
    </row>
    <row r="23" spans="1:8" ht="15.75" thickBot="1">
      <c r="A23" s="139" t="s">
        <v>1815</v>
      </c>
      <c r="B23" s="140"/>
      <c r="C23" s="141"/>
      <c r="D23" s="142" t="s">
        <v>1816</v>
      </c>
      <c r="E23" s="139" t="s">
        <v>1815</v>
      </c>
      <c r="F23" s="140"/>
      <c r="G23" s="141"/>
      <c r="H23" s="142" t="s">
        <v>1816</v>
      </c>
    </row>
    <row r="24" spans="1:8" ht="15.75" thickBot="1">
      <c r="A24" s="139" t="s">
        <v>1817</v>
      </c>
      <c r="B24" s="140"/>
      <c r="C24" s="141"/>
      <c r="D24" s="142" t="s">
        <v>1818</v>
      </c>
      <c r="E24" s="139" t="s">
        <v>1817</v>
      </c>
      <c r="F24" s="140"/>
      <c r="G24" s="141"/>
      <c r="H24" s="142" t="s">
        <v>1818</v>
      </c>
    </row>
    <row r="25" spans="1:8" ht="15.75" thickBot="1">
      <c r="A25" s="139" t="s">
        <v>1819</v>
      </c>
      <c r="B25" s="140"/>
      <c r="C25" s="141"/>
      <c r="D25" s="142" t="s">
        <v>1820</v>
      </c>
      <c r="E25" s="139" t="s">
        <v>1819</v>
      </c>
      <c r="F25" s="140"/>
      <c r="G25" s="141"/>
      <c r="H25" s="142" t="s">
        <v>1820</v>
      </c>
    </row>
    <row r="26" spans="1:8" ht="15.75" thickBot="1">
      <c r="A26" s="139" t="s">
        <v>1821</v>
      </c>
      <c r="B26" s="140"/>
      <c r="C26" s="141"/>
      <c r="D26" s="142" t="s">
        <v>1822</v>
      </c>
      <c r="E26" s="139" t="s">
        <v>1821</v>
      </c>
      <c r="F26" s="140"/>
      <c r="G26" s="141"/>
      <c r="H26" s="142" t="s">
        <v>1822</v>
      </c>
    </row>
    <row r="27" spans="1:8" ht="15.75" thickBot="1">
      <c r="A27" s="139" t="s">
        <v>1823</v>
      </c>
      <c r="B27" s="140"/>
      <c r="C27" s="141"/>
      <c r="D27" s="142" t="s">
        <v>1824</v>
      </c>
      <c r="E27" s="139" t="s">
        <v>1823</v>
      </c>
      <c r="F27" s="140"/>
      <c r="G27" s="141"/>
      <c r="H27" s="142" t="s">
        <v>1824</v>
      </c>
    </row>
    <row r="28" spans="1:8" ht="15.75" thickBot="1">
      <c r="A28" s="139" t="s">
        <v>1825</v>
      </c>
      <c r="B28" s="140"/>
      <c r="C28" s="141"/>
      <c r="D28" s="142" t="s">
        <v>1826</v>
      </c>
      <c r="E28" s="139" t="s">
        <v>1825</v>
      </c>
      <c r="F28" s="140"/>
      <c r="G28" s="141"/>
      <c r="H28" s="142" t="s">
        <v>1826</v>
      </c>
    </row>
    <row r="29" spans="1:8" ht="15.75" thickBot="1">
      <c r="A29" s="139" t="s">
        <v>1827</v>
      </c>
      <c r="B29" s="140" t="s">
        <v>1802</v>
      </c>
      <c r="C29" s="141">
        <v>130355315</v>
      </c>
      <c r="D29" s="142" t="s">
        <v>1828</v>
      </c>
      <c r="E29" s="139" t="s">
        <v>1827</v>
      </c>
      <c r="F29" s="140"/>
      <c r="G29" s="141">
        <v>276142399</v>
      </c>
      <c r="H29" s="142" t="s">
        <v>1828</v>
      </c>
    </row>
    <row r="30" spans="1:8" ht="15.75" thickBot="1">
      <c r="A30" s="139" t="s">
        <v>1829</v>
      </c>
      <c r="B30" s="140"/>
      <c r="C30" s="141">
        <v>130355315</v>
      </c>
      <c r="D30" s="142" t="s">
        <v>1830</v>
      </c>
      <c r="E30" s="139" t="s">
        <v>1829</v>
      </c>
      <c r="F30" s="140"/>
      <c r="G30" s="141">
        <v>276142399</v>
      </c>
      <c r="H30" s="142" t="s">
        <v>1830</v>
      </c>
    </row>
    <row r="31" spans="1:8" ht="15.75" thickBot="1">
      <c r="A31" s="139" t="s">
        <v>1831</v>
      </c>
      <c r="B31" s="140"/>
      <c r="C31" s="141">
        <v>270703950</v>
      </c>
      <c r="D31" s="142" t="s">
        <v>1832</v>
      </c>
      <c r="E31" s="139" t="s">
        <v>1831</v>
      </c>
      <c r="F31" s="140"/>
      <c r="G31" s="141">
        <v>387862793</v>
      </c>
      <c r="H31" s="142" t="s">
        <v>1832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65D3AA7-A41A-4C54-8504-A3DD58984113}">
      <formula1>-9.99999999999999E+33</formula1>
      <formula2>9.99999999999999E+33</formula2>
    </dataValidation>
    <dataValidation type="textLength" operator="greaterThan" allowBlank="1" showErrorMessage="1" errorTitle="Invalid Data Type" error="Please input data in String Data Type" sqref="B7:B31 F7:F31" xr:uid="{1FD59A04-0A2D-4F0F-8F7B-166E02F981DD}">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86B75-2456-4F9E-B46D-52BB509F7078}">
  <dimension ref="A1:H31"/>
  <sheetViews>
    <sheetView showGridLines="0" workbookViewId="0"/>
  </sheetViews>
  <sheetFormatPr defaultColWidth="9.1640625" defaultRowHeight="15"/>
  <cols>
    <col min="1" max="1" width="30.1640625" style="144" bestFit="1" customWidth="1" collapsed="1"/>
    <col min="2" max="2" width="29.1640625" style="144" bestFit="1" customWidth="1" collapsed="1"/>
    <col min="3" max="3" width="32.1640625" style="144" bestFit="1" customWidth="1" collapsed="1"/>
    <col min="4" max="4" width="24.83203125" style="144" bestFit="1" customWidth="1" collapsed="1"/>
    <col min="5" max="5" width="30.1640625" style="144" bestFit="1" customWidth="1" collapsed="1"/>
    <col min="6" max="6" width="29.1640625" style="144" bestFit="1" customWidth="1" collapsed="1"/>
    <col min="7" max="7" width="32.1640625" style="144" bestFit="1" customWidth="1" collapsed="1"/>
    <col min="8" max="8" width="24.83203125" style="144" bestFit="1" customWidth="1" collapsed="1"/>
    <col min="9" max="16384" width="9.1640625" style="144" collapsed="1"/>
  </cols>
  <sheetData>
    <row r="1" spans="1:8" ht="17.25">
      <c r="A1" s="143" t="s">
        <v>1833</v>
      </c>
    </row>
    <row r="3" spans="1:8" ht="17.45" customHeight="1">
      <c r="A3" s="385" t="s">
        <v>102</v>
      </c>
      <c r="B3" s="385"/>
      <c r="C3" s="385"/>
      <c r="D3" s="385"/>
      <c r="E3" s="386" t="s">
        <v>105</v>
      </c>
      <c r="F3" s="386"/>
      <c r="G3" s="386"/>
      <c r="H3" s="386"/>
    </row>
    <row r="4" spans="1:8" ht="17.45" customHeight="1">
      <c r="A4" s="385" t="s">
        <v>1834</v>
      </c>
      <c r="B4" s="385"/>
      <c r="C4" s="386" t="s">
        <v>1835</v>
      </c>
      <c r="D4" s="386"/>
      <c r="E4" s="385" t="s">
        <v>1834</v>
      </c>
      <c r="F4" s="385"/>
      <c r="G4" s="386" t="s">
        <v>1835</v>
      </c>
      <c r="H4" s="386"/>
    </row>
    <row r="5" spans="1:8">
      <c r="A5" s="384"/>
      <c r="B5" s="145" t="s">
        <v>1836</v>
      </c>
      <c r="C5" s="145" t="s">
        <v>965</v>
      </c>
      <c r="D5" s="384"/>
      <c r="E5" s="384"/>
      <c r="F5" s="145" t="s">
        <v>1836</v>
      </c>
      <c r="G5" s="145" t="s">
        <v>965</v>
      </c>
      <c r="H5" s="384"/>
    </row>
    <row r="6" spans="1:8">
      <c r="A6" s="384"/>
      <c r="B6" s="146" t="s">
        <v>1837</v>
      </c>
      <c r="C6" s="146" t="s">
        <v>966</v>
      </c>
      <c r="D6" s="384"/>
      <c r="E6" s="384"/>
      <c r="F6" s="146" t="s">
        <v>1837</v>
      </c>
      <c r="G6" s="146" t="s">
        <v>966</v>
      </c>
      <c r="H6" s="384"/>
    </row>
    <row r="7" spans="1:8" ht="15.75" thickBot="1">
      <c r="A7" s="147" t="s">
        <v>1838</v>
      </c>
      <c r="B7" s="148" t="s">
        <v>1839</v>
      </c>
      <c r="C7" s="149">
        <v>198103678</v>
      </c>
      <c r="D7" s="150" t="s">
        <v>1840</v>
      </c>
      <c r="E7" s="147" t="s">
        <v>1838</v>
      </c>
      <c r="F7" s="148" t="s">
        <v>1839</v>
      </c>
      <c r="G7" s="149">
        <v>186470092</v>
      </c>
      <c r="H7" s="150" t="s">
        <v>1840</v>
      </c>
    </row>
    <row r="8" spans="1:8" ht="15.75" thickBot="1">
      <c r="A8" s="147" t="s">
        <v>1841</v>
      </c>
      <c r="B8" s="148" t="s">
        <v>1842</v>
      </c>
      <c r="C8" s="149">
        <v>37736609</v>
      </c>
      <c r="D8" s="150" t="s">
        <v>1843</v>
      </c>
      <c r="E8" s="147" t="s">
        <v>1841</v>
      </c>
      <c r="F8" s="148" t="s">
        <v>1842</v>
      </c>
      <c r="G8" s="149">
        <v>39135986</v>
      </c>
      <c r="H8" s="150" t="s">
        <v>1843</v>
      </c>
    </row>
    <row r="9" spans="1:8" ht="24.75" thickBot="1">
      <c r="A9" s="147" t="s">
        <v>1844</v>
      </c>
      <c r="B9" s="148" t="s">
        <v>1845</v>
      </c>
      <c r="C9" s="149">
        <v>9515869</v>
      </c>
      <c r="D9" s="150" t="s">
        <v>1846</v>
      </c>
      <c r="E9" s="147" t="s">
        <v>1844</v>
      </c>
      <c r="F9" s="148" t="s">
        <v>1845</v>
      </c>
      <c r="G9" s="149">
        <v>15488682</v>
      </c>
      <c r="H9" s="150" t="s">
        <v>1846</v>
      </c>
    </row>
    <row r="10" spans="1:8" ht="24.75" thickBot="1">
      <c r="A10" s="147" t="s">
        <v>1847</v>
      </c>
      <c r="B10" s="148" t="s">
        <v>1848</v>
      </c>
      <c r="C10" s="149">
        <v>249687</v>
      </c>
      <c r="D10" s="150" t="s">
        <v>1849</v>
      </c>
      <c r="E10" s="147" t="s">
        <v>1847</v>
      </c>
      <c r="F10" s="148" t="s">
        <v>1848</v>
      </c>
      <c r="G10" s="149">
        <v>275512</v>
      </c>
      <c r="H10" s="150" t="s">
        <v>1849</v>
      </c>
    </row>
    <row r="11" spans="1:8" ht="15.75" thickBot="1">
      <c r="A11" s="147" t="s">
        <v>1850</v>
      </c>
      <c r="B11" s="148"/>
      <c r="C11" s="149"/>
      <c r="D11" s="150" t="s">
        <v>1851</v>
      </c>
      <c r="E11" s="147" t="s">
        <v>1850</v>
      </c>
      <c r="F11" s="148"/>
      <c r="G11" s="149"/>
      <c r="H11" s="150" t="s">
        <v>1851</v>
      </c>
    </row>
    <row r="12" spans="1:8" ht="15.75" thickBot="1">
      <c r="A12" s="147" t="s">
        <v>1852</v>
      </c>
      <c r="B12" s="148"/>
      <c r="C12" s="149"/>
      <c r="D12" s="150" t="s">
        <v>1853</v>
      </c>
      <c r="E12" s="147" t="s">
        <v>1852</v>
      </c>
      <c r="F12" s="148"/>
      <c r="G12" s="149"/>
      <c r="H12" s="150" t="s">
        <v>1853</v>
      </c>
    </row>
    <row r="13" spans="1:8" ht="15.75" thickBot="1">
      <c r="A13" s="147" t="s">
        <v>1854</v>
      </c>
      <c r="B13" s="148"/>
      <c r="C13" s="149"/>
      <c r="D13" s="150" t="s">
        <v>1855</v>
      </c>
      <c r="E13" s="147" t="s">
        <v>1854</v>
      </c>
      <c r="F13" s="148"/>
      <c r="G13" s="149"/>
      <c r="H13" s="150" t="s">
        <v>1855</v>
      </c>
    </row>
    <row r="14" spans="1:8" ht="15.75" thickBot="1">
      <c r="A14" s="147" t="s">
        <v>1856</v>
      </c>
      <c r="B14" s="148"/>
      <c r="C14" s="149"/>
      <c r="D14" s="150" t="s">
        <v>1857</v>
      </c>
      <c r="E14" s="147" t="s">
        <v>1856</v>
      </c>
      <c r="F14" s="148"/>
      <c r="G14" s="149"/>
      <c r="H14" s="150" t="s">
        <v>1857</v>
      </c>
    </row>
    <row r="15" spans="1:8" ht="15.75" thickBot="1">
      <c r="A15" s="147" t="s">
        <v>1858</v>
      </c>
      <c r="B15" s="148"/>
      <c r="C15" s="149"/>
      <c r="D15" s="150" t="s">
        <v>1859</v>
      </c>
      <c r="E15" s="147" t="s">
        <v>1858</v>
      </c>
      <c r="F15" s="148"/>
      <c r="G15" s="149"/>
      <c r="H15" s="150" t="s">
        <v>1859</v>
      </c>
    </row>
    <row r="16" spans="1:8" ht="15.75" thickBot="1">
      <c r="A16" s="147" t="s">
        <v>1860</v>
      </c>
      <c r="B16" s="148"/>
      <c r="C16" s="149"/>
      <c r="D16" s="150" t="s">
        <v>1861</v>
      </c>
      <c r="E16" s="147" t="s">
        <v>1860</v>
      </c>
      <c r="F16" s="148"/>
      <c r="G16" s="149"/>
      <c r="H16" s="150" t="s">
        <v>1861</v>
      </c>
    </row>
    <row r="17" spans="1:8" ht="15.75" thickBot="1">
      <c r="A17" s="147" t="s">
        <v>1862</v>
      </c>
      <c r="B17" s="148"/>
      <c r="C17" s="149"/>
      <c r="D17" s="150" t="s">
        <v>1863</v>
      </c>
      <c r="E17" s="147" t="s">
        <v>1862</v>
      </c>
      <c r="F17" s="148"/>
      <c r="G17" s="149"/>
      <c r="H17" s="150" t="s">
        <v>1863</v>
      </c>
    </row>
    <row r="18" spans="1:8" ht="15.75" thickBot="1">
      <c r="A18" s="147" t="s">
        <v>1864</v>
      </c>
      <c r="B18" s="148"/>
      <c r="C18" s="149">
        <v>245605843</v>
      </c>
      <c r="D18" s="150" t="s">
        <v>1865</v>
      </c>
      <c r="E18" s="147" t="s">
        <v>1864</v>
      </c>
      <c r="F18" s="148"/>
      <c r="G18" s="149">
        <v>241370272</v>
      </c>
      <c r="H18" s="150" t="s">
        <v>1865</v>
      </c>
    </row>
    <row r="19" spans="1:8" ht="15.75" thickBot="1">
      <c r="A19" s="147" t="s">
        <v>1866</v>
      </c>
      <c r="B19" s="148" t="s">
        <v>1867</v>
      </c>
      <c r="C19" s="149">
        <v>14749406</v>
      </c>
      <c r="D19" s="150" t="s">
        <v>1868</v>
      </c>
      <c r="E19" s="147" t="s">
        <v>1866</v>
      </c>
      <c r="F19" s="148" t="s">
        <v>1867</v>
      </c>
      <c r="G19" s="149">
        <v>134981697</v>
      </c>
      <c r="H19" s="150" t="s">
        <v>1868</v>
      </c>
    </row>
    <row r="20" spans="1:8" ht="15.75" thickBot="1">
      <c r="A20" s="147" t="s">
        <v>1869</v>
      </c>
      <c r="B20" s="148" t="s">
        <v>1870</v>
      </c>
      <c r="C20" s="149">
        <v>7967215</v>
      </c>
      <c r="D20" s="150" t="s">
        <v>1871</v>
      </c>
      <c r="E20" s="147" t="s">
        <v>1869</v>
      </c>
      <c r="F20" s="148" t="s">
        <v>1870</v>
      </c>
      <c r="G20" s="149">
        <v>6817885</v>
      </c>
      <c r="H20" s="150" t="s">
        <v>1871</v>
      </c>
    </row>
    <row r="21" spans="1:8" ht="15.75" thickBot="1">
      <c r="A21" s="147" t="s">
        <v>1872</v>
      </c>
      <c r="B21" s="148" t="s">
        <v>1873</v>
      </c>
      <c r="C21" s="149">
        <v>2381486</v>
      </c>
      <c r="D21" s="150" t="s">
        <v>1874</v>
      </c>
      <c r="E21" s="147" t="s">
        <v>1872</v>
      </c>
      <c r="F21" s="148" t="s">
        <v>1873</v>
      </c>
      <c r="G21" s="149">
        <v>4692939</v>
      </c>
      <c r="H21" s="150" t="s">
        <v>1874</v>
      </c>
    </row>
    <row r="22" spans="1:8" ht="15.75" thickBot="1">
      <c r="A22" s="147" t="s">
        <v>1875</v>
      </c>
      <c r="B22" s="148"/>
      <c r="C22" s="149"/>
      <c r="D22" s="150" t="s">
        <v>1876</v>
      </c>
      <c r="E22" s="147" t="s">
        <v>1875</v>
      </c>
      <c r="F22" s="148"/>
      <c r="G22" s="149"/>
      <c r="H22" s="150" t="s">
        <v>1876</v>
      </c>
    </row>
    <row r="23" spans="1:8" ht="15.75" thickBot="1">
      <c r="A23" s="147" t="s">
        <v>1877</v>
      </c>
      <c r="B23" s="148"/>
      <c r="C23" s="149"/>
      <c r="D23" s="150" t="s">
        <v>1878</v>
      </c>
      <c r="E23" s="147" t="s">
        <v>1877</v>
      </c>
      <c r="F23" s="148"/>
      <c r="G23" s="149"/>
      <c r="H23" s="150" t="s">
        <v>1878</v>
      </c>
    </row>
    <row r="24" spans="1:8" ht="15.75" thickBot="1">
      <c r="A24" s="147" t="s">
        <v>1879</v>
      </c>
      <c r="B24" s="148"/>
      <c r="C24" s="149"/>
      <c r="D24" s="150" t="s">
        <v>1880</v>
      </c>
      <c r="E24" s="147" t="s">
        <v>1879</v>
      </c>
      <c r="F24" s="148"/>
      <c r="G24" s="149"/>
      <c r="H24" s="150" t="s">
        <v>1880</v>
      </c>
    </row>
    <row r="25" spans="1:8" ht="15.75" thickBot="1">
      <c r="A25" s="147" t="s">
        <v>1881</v>
      </c>
      <c r="B25" s="148"/>
      <c r="C25" s="149"/>
      <c r="D25" s="150" t="s">
        <v>1882</v>
      </c>
      <c r="E25" s="147" t="s">
        <v>1881</v>
      </c>
      <c r="F25" s="148"/>
      <c r="G25" s="149"/>
      <c r="H25" s="150" t="s">
        <v>1882</v>
      </c>
    </row>
    <row r="26" spans="1:8" ht="15.75" thickBot="1">
      <c r="A26" s="147" t="s">
        <v>1883</v>
      </c>
      <c r="B26" s="148"/>
      <c r="C26" s="149"/>
      <c r="D26" s="150" t="s">
        <v>1884</v>
      </c>
      <c r="E26" s="147" t="s">
        <v>1883</v>
      </c>
      <c r="F26" s="148"/>
      <c r="G26" s="149"/>
      <c r="H26" s="150" t="s">
        <v>1884</v>
      </c>
    </row>
    <row r="27" spans="1:8" ht="15.75" thickBot="1">
      <c r="A27" s="147" t="s">
        <v>1885</v>
      </c>
      <c r="B27" s="148"/>
      <c r="C27" s="149"/>
      <c r="D27" s="150" t="s">
        <v>1886</v>
      </c>
      <c r="E27" s="147" t="s">
        <v>1885</v>
      </c>
      <c r="F27" s="148"/>
      <c r="G27" s="149"/>
      <c r="H27" s="150" t="s">
        <v>1886</v>
      </c>
    </row>
    <row r="28" spans="1:8" ht="15.75" thickBot="1">
      <c r="A28" s="147" t="s">
        <v>1887</v>
      </c>
      <c r="B28" s="148"/>
      <c r="C28" s="149"/>
      <c r="D28" s="150" t="s">
        <v>1888</v>
      </c>
      <c r="E28" s="147" t="s">
        <v>1887</v>
      </c>
      <c r="F28" s="148"/>
      <c r="G28" s="149"/>
      <c r="H28" s="150" t="s">
        <v>1888</v>
      </c>
    </row>
    <row r="29" spans="1:8" ht="15.75" thickBot="1">
      <c r="A29" s="147" t="s">
        <v>1889</v>
      </c>
      <c r="B29" s="148"/>
      <c r="C29" s="149"/>
      <c r="D29" s="150" t="s">
        <v>1890</v>
      </c>
      <c r="E29" s="147" t="s">
        <v>1889</v>
      </c>
      <c r="F29" s="148"/>
      <c r="G29" s="149"/>
      <c r="H29" s="150" t="s">
        <v>1890</v>
      </c>
    </row>
    <row r="30" spans="1:8" ht="15.75" thickBot="1">
      <c r="A30" s="147" t="s">
        <v>1891</v>
      </c>
      <c r="B30" s="148"/>
      <c r="C30" s="149">
        <v>25098107</v>
      </c>
      <c r="D30" s="150" t="s">
        <v>1892</v>
      </c>
      <c r="E30" s="147" t="s">
        <v>1891</v>
      </c>
      <c r="F30" s="148"/>
      <c r="G30" s="149">
        <v>146492521</v>
      </c>
      <c r="H30" s="150" t="s">
        <v>1892</v>
      </c>
    </row>
    <row r="31" spans="1:8" ht="15.75" thickBot="1">
      <c r="A31" s="147" t="s">
        <v>1893</v>
      </c>
      <c r="B31" s="148"/>
      <c r="C31" s="149">
        <v>270703950</v>
      </c>
      <c r="D31" s="150" t="s">
        <v>1894</v>
      </c>
      <c r="E31" s="147" t="s">
        <v>1893</v>
      </c>
      <c r="F31" s="148"/>
      <c r="G31" s="149">
        <v>387862793</v>
      </c>
      <c r="H31" s="150" t="s">
        <v>1894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673992B-8D3A-4595-A5C2-DC607616AF21}">
      <formula1>-9.99999999999999E+33</formula1>
      <formula2>9.99999999999999E+33</formula2>
    </dataValidation>
    <dataValidation type="textLength" operator="greaterThan" allowBlank="1" showErrorMessage="1" errorTitle="Invalid Data Type" error="Please input data in String Data Type" sqref="B7:B31 F7:F31" xr:uid="{50CFC7C1-6A92-41CD-AFC9-6732BE62DFBA}">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3D8B-A432-4BCF-854B-62A4D30CE18F}">
  <dimension ref="A1:H31"/>
  <sheetViews>
    <sheetView showGridLines="0" workbookViewId="0"/>
  </sheetViews>
  <sheetFormatPr defaultColWidth="9.1640625" defaultRowHeight="15"/>
  <cols>
    <col min="1" max="1" width="32.1640625" style="152" bestFit="1" customWidth="1" collapsed="1"/>
    <col min="2" max="2" width="29.1640625" style="152" bestFit="1" customWidth="1" collapsed="1"/>
    <col min="3" max="3" width="32.1640625" style="152" bestFit="1" customWidth="1" collapsed="1"/>
    <col min="4" max="4" width="26.33203125" style="152" bestFit="1" customWidth="1" collapsed="1"/>
    <col min="5" max="5" width="32.1640625" style="152" bestFit="1" customWidth="1" collapsed="1"/>
    <col min="6" max="6" width="29.1640625" style="152" bestFit="1" customWidth="1" collapsed="1"/>
    <col min="7" max="7" width="32.1640625" style="152" bestFit="1" customWidth="1" collapsed="1"/>
    <col min="8" max="8" width="26.33203125" style="152" bestFit="1" customWidth="1" collapsed="1"/>
    <col min="9" max="16384" width="9.1640625" style="152" collapsed="1"/>
  </cols>
  <sheetData>
    <row r="1" spans="1:8" ht="17.25">
      <c r="A1" s="151" t="s">
        <v>1895</v>
      </c>
    </row>
    <row r="3" spans="1:8" ht="17.45" customHeight="1">
      <c r="A3" s="388" t="s">
        <v>102</v>
      </c>
      <c r="B3" s="388"/>
      <c r="C3" s="388"/>
      <c r="D3" s="388"/>
      <c r="E3" s="389" t="s">
        <v>105</v>
      </c>
      <c r="F3" s="389"/>
      <c r="G3" s="389"/>
      <c r="H3" s="389"/>
    </row>
    <row r="4" spans="1:8" ht="17.45" customHeight="1">
      <c r="A4" s="388" t="s">
        <v>1896</v>
      </c>
      <c r="B4" s="388"/>
      <c r="C4" s="389" t="s">
        <v>1897</v>
      </c>
      <c r="D4" s="389"/>
      <c r="E4" s="388" t="s">
        <v>1896</v>
      </c>
      <c r="F4" s="388"/>
      <c r="G4" s="389" t="s">
        <v>1897</v>
      </c>
      <c r="H4" s="389"/>
    </row>
    <row r="5" spans="1:8">
      <c r="A5" s="387"/>
      <c r="B5" s="153" t="s">
        <v>1836</v>
      </c>
      <c r="C5" s="153" t="s">
        <v>965</v>
      </c>
      <c r="D5" s="387"/>
      <c r="E5" s="387"/>
      <c r="F5" s="153" t="s">
        <v>1836</v>
      </c>
      <c r="G5" s="153" t="s">
        <v>965</v>
      </c>
      <c r="H5" s="387"/>
    </row>
    <row r="6" spans="1:8">
      <c r="A6" s="387"/>
      <c r="B6" s="154" t="s">
        <v>1837</v>
      </c>
      <c r="C6" s="154" t="s">
        <v>966</v>
      </c>
      <c r="D6" s="387"/>
      <c r="E6" s="387"/>
      <c r="F6" s="154" t="s">
        <v>1837</v>
      </c>
      <c r="G6" s="154" t="s">
        <v>966</v>
      </c>
      <c r="H6" s="387"/>
    </row>
    <row r="7" spans="1:8" ht="15.75" thickBot="1">
      <c r="A7" s="155" t="s">
        <v>1898</v>
      </c>
      <c r="B7" s="156" t="s">
        <v>1839</v>
      </c>
      <c r="C7" s="157">
        <v>198103678</v>
      </c>
      <c r="D7" s="158" t="s">
        <v>1899</v>
      </c>
      <c r="E7" s="155" t="s">
        <v>1898</v>
      </c>
      <c r="F7" s="156" t="s">
        <v>1839</v>
      </c>
      <c r="G7" s="157">
        <v>186470092</v>
      </c>
      <c r="H7" s="158" t="s">
        <v>1899</v>
      </c>
    </row>
    <row r="8" spans="1:8" ht="15.75" thickBot="1">
      <c r="A8" s="155" t="s">
        <v>1900</v>
      </c>
      <c r="B8" s="156" t="s">
        <v>1842</v>
      </c>
      <c r="C8" s="157">
        <v>37736609</v>
      </c>
      <c r="D8" s="158" t="s">
        <v>1901</v>
      </c>
      <c r="E8" s="155" t="s">
        <v>1900</v>
      </c>
      <c r="F8" s="156" t="s">
        <v>1842</v>
      </c>
      <c r="G8" s="157">
        <v>39135986</v>
      </c>
      <c r="H8" s="158" t="s">
        <v>1901</v>
      </c>
    </row>
    <row r="9" spans="1:8" ht="24.75" thickBot="1">
      <c r="A9" s="155" t="s">
        <v>1902</v>
      </c>
      <c r="B9" s="156" t="s">
        <v>1845</v>
      </c>
      <c r="C9" s="157">
        <v>9515869</v>
      </c>
      <c r="D9" s="158" t="s">
        <v>1903</v>
      </c>
      <c r="E9" s="155" t="s">
        <v>1902</v>
      </c>
      <c r="F9" s="156" t="s">
        <v>1845</v>
      </c>
      <c r="G9" s="157">
        <v>15488682</v>
      </c>
      <c r="H9" s="158" t="s">
        <v>1903</v>
      </c>
    </row>
    <row r="10" spans="1:8" ht="24.75" thickBot="1">
      <c r="A10" s="155" t="s">
        <v>1904</v>
      </c>
      <c r="B10" s="156" t="s">
        <v>1848</v>
      </c>
      <c r="C10" s="157">
        <v>249687</v>
      </c>
      <c r="D10" s="158" t="s">
        <v>1905</v>
      </c>
      <c r="E10" s="155" t="s">
        <v>1904</v>
      </c>
      <c r="F10" s="156" t="s">
        <v>1848</v>
      </c>
      <c r="G10" s="157">
        <v>275512</v>
      </c>
      <c r="H10" s="158" t="s">
        <v>1905</v>
      </c>
    </row>
    <row r="11" spans="1:8" ht="15.75" thickBot="1">
      <c r="A11" s="155" t="s">
        <v>1906</v>
      </c>
      <c r="B11" s="156" t="s">
        <v>1870</v>
      </c>
      <c r="C11" s="157">
        <v>7967215</v>
      </c>
      <c r="D11" s="158" t="s">
        <v>1907</v>
      </c>
      <c r="E11" s="155" t="s">
        <v>1906</v>
      </c>
      <c r="F11" s="156" t="s">
        <v>1870</v>
      </c>
      <c r="G11" s="157">
        <v>6817885</v>
      </c>
      <c r="H11" s="158" t="s">
        <v>1907</v>
      </c>
    </row>
    <row r="12" spans="1:8" ht="15.75" thickBot="1">
      <c r="A12" s="155" t="s">
        <v>1908</v>
      </c>
      <c r="B12" s="156" t="s">
        <v>1873</v>
      </c>
      <c r="C12" s="157">
        <v>2381486</v>
      </c>
      <c r="D12" s="158" t="s">
        <v>1909</v>
      </c>
      <c r="E12" s="155" t="s">
        <v>1908</v>
      </c>
      <c r="F12" s="156" t="s">
        <v>1873</v>
      </c>
      <c r="G12" s="157">
        <v>4692939</v>
      </c>
      <c r="H12" s="158" t="s">
        <v>1909</v>
      </c>
    </row>
    <row r="13" spans="1:8" ht="15.75" thickBot="1">
      <c r="A13" s="155" t="s">
        <v>1910</v>
      </c>
      <c r="B13" s="156"/>
      <c r="C13" s="157"/>
      <c r="D13" s="158" t="s">
        <v>1911</v>
      </c>
      <c r="E13" s="155" t="s">
        <v>1910</v>
      </c>
      <c r="F13" s="156"/>
      <c r="G13" s="157"/>
      <c r="H13" s="158" t="s">
        <v>1911</v>
      </c>
    </row>
    <row r="14" spans="1:8" ht="15.75" thickBot="1">
      <c r="A14" s="155" t="s">
        <v>1912</v>
      </c>
      <c r="B14" s="156"/>
      <c r="C14" s="157"/>
      <c r="D14" s="158" t="s">
        <v>1913</v>
      </c>
      <c r="E14" s="155" t="s">
        <v>1912</v>
      </c>
      <c r="F14" s="156"/>
      <c r="G14" s="157"/>
      <c r="H14" s="158" t="s">
        <v>1913</v>
      </c>
    </row>
    <row r="15" spans="1:8" ht="15.75" thickBot="1">
      <c r="A15" s="155" t="s">
        <v>1914</v>
      </c>
      <c r="B15" s="156"/>
      <c r="C15" s="157"/>
      <c r="D15" s="158" t="s">
        <v>1915</v>
      </c>
      <c r="E15" s="155" t="s">
        <v>1914</v>
      </c>
      <c r="F15" s="156"/>
      <c r="G15" s="157"/>
      <c r="H15" s="158" t="s">
        <v>1915</v>
      </c>
    </row>
    <row r="16" spans="1:8" ht="15.75" thickBot="1">
      <c r="A16" s="155" t="s">
        <v>1916</v>
      </c>
      <c r="B16" s="156"/>
      <c r="C16" s="157"/>
      <c r="D16" s="158" t="s">
        <v>1917</v>
      </c>
      <c r="E16" s="155" t="s">
        <v>1916</v>
      </c>
      <c r="F16" s="156"/>
      <c r="G16" s="157"/>
      <c r="H16" s="158" t="s">
        <v>1917</v>
      </c>
    </row>
    <row r="17" spans="1:8" ht="15.75" thickBot="1">
      <c r="A17" s="155" t="s">
        <v>1918</v>
      </c>
      <c r="B17" s="156"/>
      <c r="C17" s="157"/>
      <c r="D17" s="158" t="s">
        <v>1919</v>
      </c>
      <c r="E17" s="155" t="s">
        <v>1918</v>
      </c>
      <c r="F17" s="156"/>
      <c r="G17" s="157"/>
      <c r="H17" s="158" t="s">
        <v>1919</v>
      </c>
    </row>
    <row r="18" spans="1:8" ht="15.75" thickBot="1">
      <c r="A18" s="155" t="s">
        <v>1920</v>
      </c>
      <c r="B18" s="156"/>
      <c r="C18" s="157">
        <v>255954544</v>
      </c>
      <c r="D18" s="158" t="s">
        <v>1921</v>
      </c>
      <c r="E18" s="155" t="s">
        <v>1920</v>
      </c>
      <c r="F18" s="156"/>
      <c r="G18" s="157">
        <v>252881096</v>
      </c>
      <c r="H18" s="158" t="s">
        <v>1921</v>
      </c>
    </row>
    <row r="19" spans="1:8" ht="15.75" thickBot="1">
      <c r="A19" s="155" t="s">
        <v>1922</v>
      </c>
      <c r="B19" s="156" t="s">
        <v>1867</v>
      </c>
      <c r="C19" s="157">
        <v>14749406</v>
      </c>
      <c r="D19" s="158" t="s">
        <v>1923</v>
      </c>
      <c r="E19" s="155" t="s">
        <v>1922</v>
      </c>
      <c r="F19" s="156" t="s">
        <v>1867</v>
      </c>
      <c r="G19" s="157">
        <v>134981697</v>
      </c>
      <c r="H19" s="158" t="s">
        <v>1923</v>
      </c>
    </row>
    <row r="20" spans="1:8" ht="15.75" thickBot="1">
      <c r="A20" s="155" t="s">
        <v>1924</v>
      </c>
      <c r="B20" s="156"/>
      <c r="C20" s="157"/>
      <c r="D20" s="158" t="s">
        <v>1925</v>
      </c>
      <c r="E20" s="155" t="s">
        <v>1924</v>
      </c>
      <c r="F20" s="156"/>
      <c r="G20" s="157"/>
      <c r="H20" s="158" t="s">
        <v>1925</v>
      </c>
    </row>
    <row r="21" spans="1:8" ht="15.75" thickBot="1">
      <c r="A21" s="155" t="s">
        <v>1926</v>
      </c>
      <c r="B21" s="156"/>
      <c r="C21" s="157"/>
      <c r="D21" s="158" t="s">
        <v>1927</v>
      </c>
      <c r="E21" s="155" t="s">
        <v>1926</v>
      </c>
      <c r="F21" s="156"/>
      <c r="G21" s="157"/>
      <c r="H21" s="158" t="s">
        <v>1927</v>
      </c>
    </row>
    <row r="22" spans="1:8" ht="15.75" thickBot="1">
      <c r="A22" s="155" t="s">
        <v>1928</v>
      </c>
      <c r="B22" s="156"/>
      <c r="C22" s="157"/>
      <c r="D22" s="158" t="s">
        <v>1929</v>
      </c>
      <c r="E22" s="155" t="s">
        <v>1928</v>
      </c>
      <c r="F22" s="156"/>
      <c r="G22" s="157"/>
      <c r="H22" s="158" t="s">
        <v>1929</v>
      </c>
    </row>
    <row r="23" spans="1:8" ht="15.75" thickBot="1">
      <c r="A23" s="155" t="s">
        <v>1930</v>
      </c>
      <c r="B23" s="156"/>
      <c r="C23" s="157"/>
      <c r="D23" s="158" t="s">
        <v>1931</v>
      </c>
      <c r="E23" s="155" t="s">
        <v>1930</v>
      </c>
      <c r="F23" s="156"/>
      <c r="G23" s="157"/>
      <c r="H23" s="158" t="s">
        <v>1931</v>
      </c>
    </row>
    <row r="24" spans="1:8" ht="15.75" thickBot="1">
      <c r="A24" s="155" t="s">
        <v>1932</v>
      </c>
      <c r="B24" s="156"/>
      <c r="C24" s="157"/>
      <c r="D24" s="158" t="s">
        <v>1933</v>
      </c>
      <c r="E24" s="155" t="s">
        <v>1932</v>
      </c>
      <c r="F24" s="156"/>
      <c r="G24" s="157"/>
      <c r="H24" s="158" t="s">
        <v>1933</v>
      </c>
    </row>
    <row r="25" spans="1:8" ht="15.75" thickBot="1">
      <c r="A25" s="155" t="s">
        <v>1934</v>
      </c>
      <c r="B25" s="156"/>
      <c r="C25" s="157"/>
      <c r="D25" s="158" t="s">
        <v>1935</v>
      </c>
      <c r="E25" s="155" t="s">
        <v>1934</v>
      </c>
      <c r="F25" s="156"/>
      <c r="G25" s="157"/>
      <c r="H25" s="158" t="s">
        <v>1935</v>
      </c>
    </row>
    <row r="26" spans="1:8" ht="15.75" thickBot="1">
      <c r="A26" s="155" t="s">
        <v>1936</v>
      </c>
      <c r="B26" s="156"/>
      <c r="C26" s="157"/>
      <c r="D26" s="158" t="s">
        <v>1937</v>
      </c>
      <c r="E26" s="155" t="s">
        <v>1936</v>
      </c>
      <c r="F26" s="156"/>
      <c r="G26" s="157"/>
      <c r="H26" s="158" t="s">
        <v>1937</v>
      </c>
    </row>
    <row r="27" spans="1:8" ht="15.75" thickBot="1">
      <c r="A27" s="155" t="s">
        <v>1938</v>
      </c>
      <c r="B27" s="156"/>
      <c r="C27" s="157"/>
      <c r="D27" s="158" t="s">
        <v>1939</v>
      </c>
      <c r="E27" s="155" t="s">
        <v>1938</v>
      </c>
      <c r="F27" s="156"/>
      <c r="G27" s="157"/>
      <c r="H27" s="158" t="s">
        <v>1939</v>
      </c>
    </row>
    <row r="28" spans="1:8" ht="15.75" thickBot="1">
      <c r="A28" s="155" t="s">
        <v>1940</v>
      </c>
      <c r="B28" s="156"/>
      <c r="C28" s="157"/>
      <c r="D28" s="158" t="s">
        <v>1941</v>
      </c>
      <c r="E28" s="155" t="s">
        <v>1940</v>
      </c>
      <c r="F28" s="156"/>
      <c r="G28" s="157"/>
      <c r="H28" s="158" t="s">
        <v>1941</v>
      </c>
    </row>
    <row r="29" spans="1:8" ht="15.75" thickBot="1">
      <c r="A29" s="155" t="s">
        <v>1942</v>
      </c>
      <c r="B29" s="156"/>
      <c r="C29" s="157"/>
      <c r="D29" s="158" t="s">
        <v>1943</v>
      </c>
      <c r="E29" s="155" t="s">
        <v>1942</v>
      </c>
      <c r="F29" s="156"/>
      <c r="G29" s="157"/>
      <c r="H29" s="158" t="s">
        <v>1943</v>
      </c>
    </row>
    <row r="30" spans="1:8" ht="15.75" thickBot="1">
      <c r="A30" s="155" t="s">
        <v>1944</v>
      </c>
      <c r="B30" s="156"/>
      <c r="C30" s="157">
        <v>14749406</v>
      </c>
      <c r="D30" s="158" t="s">
        <v>1945</v>
      </c>
      <c r="E30" s="155" t="s">
        <v>1944</v>
      </c>
      <c r="F30" s="156"/>
      <c r="G30" s="157">
        <v>134981697</v>
      </c>
      <c r="H30" s="158" t="s">
        <v>1945</v>
      </c>
    </row>
    <row r="31" spans="1:8" ht="15.75" thickBot="1">
      <c r="A31" s="155" t="s">
        <v>1946</v>
      </c>
      <c r="B31" s="156"/>
      <c r="C31" s="157">
        <v>270703950</v>
      </c>
      <c r="D31" s="158" t="s">
        <v>1947</v>
      </c>
      <c r="E31" s="155" t="s">
        <v>1946</v>
      </c>
      <c r="F31" s="156"/>
      <c r="G31" s="157">
        <v>387862793</v>
      </c>
      <c r="H31" s="158" t="s">
        <v>1947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1D442DA-DE40-48FE-BAA3-C4FD10E965EA}">
      <formula1>-9.99999999999999E+33</formula1>
      <formula2>9.99999999999999E+33</formula2>
    </dataValidation>
    <dataValidation type="textLength" operator="greaterThan" allowBlank="1" showErrorMessage="1" errorTitle="Invalid Data Type" error="Please input data in String Data Type" sqref="B7:B31 F7:F31" xr:uid="{365EDB6F-FDFB-4FAF-924D-560A222D6332}">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39C0-DE7C-4063-A162-B4545B8E7E0F}">
  <dimension ref="A1:H18"/>
  <sheetViews>
    <sheetView showGridLines="0" workbookViewId="0"/>
  </sheetViews>
  <sheetFormatPr defaultColWidth="9.1640625" defaultRowHeight="15"/>
  <cols>
    <col min="1" max="1" width="45.6640625" style="160" bestFit="1" customWidth="1" collapsed="1"/>
    <col min="2" max="2" width="15" style="160" customWidth="1" collapsed="1"/>
    <col min="3" max="5" width="45.6640625" style="160" bestFit="1" customWidth="1" collapsed="1"/>
    <col min="6" max="6" width="15" style="160" customWidth="1" collapsed="1"/>
    <col min="7" max="8" width="45.6640625" style="160" bestFit="1" customWidth="1" collapsed="1"/>
    <col min="9" max="16384" width="9.1640625" style="160" collapsed="1"/>
  </cols>
  <sheetData>
    <row r="1" spans="1:8" ht="17.25">
      <c r="A1" s="159" t="s">
        <v>1948</v>
      </c>
    </row>
    <row r="3" spans="1:8" ht="17.45" customHeight="1">
      <c r="A3" s="391" t="s">
        <v>102</v>
      </c>
      <c r="B3" s="391"/>
      <c r="C3" s="391"/>
      <c r="D3" s="391"/>
      <c r="E3" s="392" t="s">
        <v>105</v>
      </c>
      <c r="F3" s="392"/>
      <c r="G3" s="392"/>
      <c r="H3" s="392"/>
    </row>
    <row r="4" spans="1:8" ht="34.9" customHeight="1">
      <c r="A4" s="391" t="s">
        <v>1949</v>
      </c>
      <c r="B4" s="391"/>
      <c r="C4" s="392" t="s">
        <v>1950</v>
      </c>
      <c r="D4" s="392"/>
      <c r="E4" s="391" t="s">
        <v>1949</v>
      </c>
      <c r="F4" s="391"/>
      <c r="G4" s="392" t="s">
        <v>1950</v>
      </c>
      <c r="H4" s="392"/>
    </row>
    <row r="5" spans="1:8" ht="23.25">
      <c r="A5" s="390"/>
      <c r="B5" s="161" t="s">
        <v>1769</v>
      </c>
      <c r="C5" s="161" t="s">
        <v>1951</v>
      </c>
      <c r="D5" s="390"/>
      <c r="E5" s="390"/>
      <c r="F5" s="161" t="s">
        <v>1769</v>
      </c>
      <c r="G5" s="161" t="s">
        <v>1951</v>
      </c>
      <c r="H5" s="390"/>
    </row>
    <row r="6" spans="1:8">
      <c r="A6" s="390"/>
      <c r="B6" s="162" t="s">
        <v>1770</v>
      </c>
      <c r="C6" s="162" t="s">
        <v>1952</v>
      </c>
      <c r="D6" s="390"/>
      <c r="E6" s="390"/>
      <c r="F6" s="162" t="s">
        <v>1770</v>
      </c>
      <c r="G6" s="162" t="s">
        <v>1952</v>
      </c>
      <c r="H6" s="390"/>
    </row>
    <row r="7" spans="1:8" ht="36.75" thickBot="1">
      <c r="A7" s="163" t="s">
        <v>1953</v>
      </c>
      <c r="B7" s="164" t="s">
        <v>1772</v>
      </c>
      <c r="C7" s="165">
        <v>52559256</v>
      </c>
      <c r="D7" s="166" t="s">
        <v>1954</v>
      </c>
      <c r="E7" s="163" t="s">
        <v>1953</v>
      </c>
      <c r="F7" s="164" t="s">
        <v>1775</v>
      </c>
      <c r="G7" s="165">
        <v>53320232</v>
      </c>
      <c r="H7" s="166" t="s">
        <v>1954</v>
      </c>
    </row>
    <row r="8" spans="1:8" ht="36.75" thickBot="1">
      <c r="A8" s="163" t="s">
        <v>1955</v>
      </c>
      <c r="B8" s="164" t="s">
        <v>1775</v>
      </c>
      <c r="C8" s="165">
        <v>42177260</v>
      </c>
      <c r="D8" s="166" t="s">
        <v>1956</v>
      </c>
      <c r="E8" s="163" t="s">
        <v>1955</v>
      </c>
      <c r="F8" s="164" t="s">
        <v>1772</v>
      </c>
      <c r="G8" s="165">
        <v>17675720</v>
      </c>
      <c r="H8" s="166" t="s">
        <v>1956</v>
      </c>
    </row>
    <row r="9" spans="1:8" ht="15.75" thickBot="1">
      <c r="A9" s="163" t="s">
        <v>1957</v>
      </c>
      <c r="B9" s="164"/>
      <c r="C9" s="165"/>
      <c r="D9" s="166" t="s">
        <v>1958</v>
      </c>
      <c r="E9" s="163" t="s">
        <v>1957</v>
      </c>
      <c r="F9" s="164"/>
      <c r="G9" s="165"/>
      <c r="H9" s="166" t="s">
        <v>1958</v>
      </c>
    </row>
    <row r="10" spans="1:8" ht="15.75" thickBot="1">
      <c r="A10" s="163" t="s">
        <v>1959</v>
      </c>
      <c r="B10" s="164"/>
      <c r="C10" s="165"/>
      <c r="D10" s="166" t="s">
        <v>1960</v>
      </c>
      <c r="E10" s="163" t="s">
        <v>1959</v>
      </c>
      <c r="F10" s="164"/>
      <c r="G10" s="165"/>
      <c r="H10" s="166" t="s">
        <v>1960</v>
      </c>
    </row>
    <row r="11" spans="1:8" ht="15.75" thickBot="1">
      <c r="A11" s="163" t="s">
        <v>1961</v>
      </c>
      <c r="B11" s="164"/>
      <c r="C11" s="165"/>
      <c r="D11" s="166" t="s">
        <v>1962</v>
      </c>
      <c r="E11" s="163" t="s">
        <v>1961</v>
      </c>
      <c r="F11" s="164"/>
      <c r="G11" s="165"/>
      <c r="H11" s="166" t="s">
        <v>1962</v>
      </c>
    </row>
    <row r="12" spans="1:8" ht="15.75" thickBot="1">
      <c r="A12" s="163" t="s">
        <v>1963</v>
      </c>
      <c r="B12" s="164"/>
      <c r="C12" s="165"/>
      <c r="D12" s="166" t="s">
        <v>1964</v>
      </c>
      <c r="E12" s="163" t="s">
        <v>1963</v>
      </c>
      <c r="F12" s="164"/>
      <c r="G12" s="165"/>
      <c r="H12" s="166" t="s">
        <v>1964</v>
      </c>
    </row>
    <row r="13" spans="1:8" ht="15.75" thickBot="1">
      <c r="A13" s="163" t="s">
        <v>1965</v>
      </c>
      <c r="B13" s="164"/>
      <c r="C13" s="165"/>
      <c r="D13" s="166" t="s">
        <v>1966</v>
      </c>
      <c r="E13" s="163" t="s">
        <v>1965</v>
      </c>
      <c r="F13" s="164"/>
      <c r="G13" s="165"/>
      <c r="H13" s="166" t="s">
        <v>1966</v>
      </c>
    </row>
    <row r="14" spans="1:8" ht="15.75" thickBot="1">
      <c r="A14" s="163" t="s">
        <v>1967</v>
      </c>
      <c r="B14" s="164"/>
      <c r="C14" s="165"/>
      <c r="D14" s="166" t="s">
        <v>1968</v>
      </c>
      <c r="E14" s="163" t="s">
        <v>1967</v>
      </c>
      <c r="F14" s="164"/>
      <c r="G14" s="165"/>
      <c r="H14" s="166" t="s">
        <v>1968</v>
      </c>
    </row>
    <row r="15" spans="1:8" ht="15.75" thickBot="1">
      <c r="A15" s="163" t="s">
        <v>1969</v>
      </c>
      <c r="B15" s="164"/>
      <c r="C15" s="165"/>
      <c r="D15" s="166" t="s">
        <v>1970</v>
      </c>
      <c r="E15" s="163" t="s">
        <v>1969</v>
      </c>
      <c r="F15" s="164"/>
      <c r="G15" s="165"/>
      <c r="H15" s="166" t="s">
        <v>1970</v>
      </c>
    </row>
    <row r="16" spans="1:8" ht="15.75" thickBot="1">
      <c r="A16" s="163" t="s">
        <v>1971</v>
      </c>
      <c r="B16" s="164"/>
      <c r="C16" s="165"/>
      <c r="D16" s="166" t="s">
        <v>1972</v>
      </c>
      <c r="E16" s="163" t="s">
        <v>1971</v>
      </c>
      <c r="F16" s="164"/>
      <c r="G16" s="165"/>
      <c r="H16" s="166" t="s">
        <v>1972</v>
      </c>
    </row>
    <row r="17" spans="1:8" ht="15.75" thickBot="1">
      <c r="A17" s="163" t="s">
        <v>1973</v>
      </c>
      <c r="B17" s="164"/>
      <c r="C17" s="165"/>
      <c r="D17" s="166" t="s">
        <v>1974</v>
      </c>
      <c r="E17" s="163" t="s">
        <v>1973</v>
      </c>
      <c r="F17" s="164"/>
      <c r="G17" s="165"/>
      <c r="H17" s="166" t="s">
        <v>1974</v>
      </c>
    </row>
    <row r="18" spans="1:8" ht="15.75" thickBot="1">
      <c r="A18" s="163" t="s">
        <v>1975</v>
      </c>
      <c r="B18" s="164"/>
      <c r="C18" s="165">
        <v>94736516</v>
      </c>
      <c r="D18" s="166" t="s">
        <v>1976</v>
      </c>
      <c r="E18" s="163" t="s">
        <v>1975</v>
      </c>
      <c r="F18" s="164"/>
      <c r="G18" s="165">
        <v>70995952</v>
      </c>
      <c r="H18" s="166" t="s">
        <v>1976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BCE42048-A9CE-45D7-8F93-1DB676CA1D04}">
      <formula1>0</formula1>
    </dataValidation>
    <dataValidation type="decimal" allowBlank="1" showErrorMessage="1" errorTitle="Invalid Data Type" error="Please input data in Numeric Data Type" sqref="C7:C18 G7:G18" xr:uid="{39531483-498E-4097-B2F5-46CDA78B1A75}">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DB961-9A9A-49B2-96CF-8F3A8DC03050}">
  <dimension ref="A1:N42"/>
  <sheetViews>
    <sheetView showGridLines="0" workbookViewId="0"/>
  </sheetViews>
  <sheetFormatPr defaultColWidth="9.1640625" defaultRowHeight="15"/>
  <cols>
    <col min="1" max="1" width="24.1640625" style="168" customWidth="1" collapsed="1"/>
    <col min="2" max="2" width="30.6640625" style="168" customWidth="1" collapsed="1"/>
    <col min="3" max="3" width="30.6640625" style="168" bestFit="1" customWidth="1" collapsed="1"/>
    <col min="4" max="4" width="40.1640625" style="168" bestFit="1" customWidth="1" collapsed="1"/>
    <col min="5" max="5" width="15" style="168" bestFit="1" customWidth="1" collapsed="1"/>
    <col min="6" max="6" width="24.1640625" style="168" customWidth="1" collapsed="1"/>
    <col min="7" max="7" width="30.6640625" style="168" customWidth="1" collapsed="1"/>
    <col min="8" max="8" width="30.6640625" style="168" bestFit="1" customWidth="1" collapsed="1"/>
    <col min="9" max="9" width="17.33203125" style="168" bestFit="1" customWidth="1" collapsed="1"/>
    <col min="10" max="10" width="19.83203125" style="168" bestFit="1" customWidth="1" collapsed="1"/>
    <col min="11" max="11" width="40.1640625" style="168" bestFit="1" customWidth="1" collapsed="1"/>
    <col min="12" max="12" width="14" style="168" bestFit="1" customWidth="1" collapsed="1"/>
    <col min="13" max="13" width="11.1640625" style="168" bestFit="1" customWidth="1" collapsed="1"/>
    <col min="14" max="14" width="15" style="168" bestFit="1" customWidth="1" collapsed="1"/>
    <col min="15" max="16384" width="9.1640625" style="168" collapsed="1"/>
  </cols>
  <sheetData>
    <row r="1" spans="1:10" ht="17.25">
      <c r="A1" s="167" t="s">
        <v>1977</v>
      </c>
    </row>
    <row r="3" spans="1:10" ht="17.45" customHeight="1">
      <c r="A3" s="396" t="s">
        <v>17</v>
      </c>
      <c r="B3" s="396"/>
      <c r="C3" s="396"/>
      <c r="D3" s="396"/>
      <c r="E3" s="396"/>
      <c r="F3" s="397" t="s">
        <v>106</v>
      </c>
      <c r="G3" s="397"/>
      <c r="H3" s="397"/>
      <c r="I3" s="397"/>
      <c r="J3" s="397"/>
    </row>
    <row r="4" spans="1:10" ht="34.9" customHeight="1">
      <c r="A4" s="396" t="s">
        <v>1978</v>
      </c>
      <c r="B4" s="396"/>
      <c r="C4" s="397" t="s">
        <v>1979</v>
      </c>
      <c r="D4" s="397"/>
      <c r="E4" s="397"/>
      <c r="F4" s="396" t="s">
        <v>1978</v>
      </c>
      <c r="G4" s="396"/>
      <c r="H4" s="397" t="s">
        <v>1979</v>
      </c>
      <c r="I4" s="397"/>
      <c r="J4" s="397"/>
    </row>
    <row r="5" spans="1:10" ht="23.25">
      <c r="A5" s="393"/>
      <c r="B5" s="393"/>
      <c r="C5" s="169" t="s">
        <v>1980</v>
      </c>
      <c r="D5" s="393"/>
      <c r="E5" s="393"/>
      <c r="F5" s="393"/>
      <c r="G5" s="393"/>
      <c r="H5" s="169" t="s">
        <v>1980</v>
      </c>
      <c r="I5" s="393"/>
      <c r="J5" s="393"/>
    </row>
    <row r="6" spans="1:10">
      <c r="A6" s="393"/>
      <c r="B6" s="393"/>
      <c r="C6" s="169" t="s">
        <v>1981</v>
      </c>
      <c r="D6" s="393"/>
      <c r="E6" s="393"/>
      <c r="F6" s="393"/>
      <c r="G6" s="393"/>
      <c r="H6" s="169" t="s">
        <v>1981</v>
      </c>
      <c r="I6" s="393"/>
      <c r="J6" s="393"/>
    </row>
    <row r="7" spans="1:10" ht="15.75" thickBot="1">
      <c r="A7" s="400" t="s">
        <v>1829</v>
      </c>
      <c r="B7" s="170" t="s">
        <v>1982</v>
      </c>
      <c r="C7" s="171">
        <v>104935240</v>
      </c>
      <c r="D7" s="172" t="s">
        <v>1982</v>
      </c>
      <c r="E7" s="403" t="s">
        <v>1983</v>
      </c>
      <c r="F7" s="400" t="s">
        <v>1829</v>
      </c>
      <c r="G7" s="170" t="s">
        <v>1982</v>
      </c>
      <c r="H7" s="171">
        <v>140340363</v>
      </c>
      <c r="I7" s="172" t="s">
        <v>1982</v>
      </c>
      <c r="J7" s="403" t="s">
        <v>1983</v>
      </c>
    </row>
    <row r="8" spans="1:10" ht="15.75" thickBot="1">
      <c r="A8" s="400"/>
      <c r="B8" s="170" t="s">
        <v>1984</v>
      </c>
      <c r="C8" s="171"/>
      <c r="D8" s="172" t="s">
        <v>1984</v>
      </c>
      <c r="E8" s="403"/>
      <c r="F8" s="400"/>
      <c r="G8" s="170" t="s">
        <v>1984</v>
      </c>
      <c r="H8" s="171"/>
      <c r="I8" s="172" t="s">
        <v>1984</v>
      </c>
      <c r="J8" s="403"/>
    </row>
    <row r="9" spans="1:10" ht="15.75" thickBot="1">
      <c r="A9" s="400"/>
      <c r="B9" s="170" t="s">
        <v>1985</v>
      </c>
      <c r="C9" s="171"/>
      <c r="D9" s="172" t="s">
        <v>1985</v>
      </c>
      <c r="E9" s="403"/>
      <c r="F9" s="400"/>
      <c r="G9" s="170" t="s">
        <v>1985</v>
      </c>
      <c r="H9" s="171"/>
      <c r="I9" s="172" t="s">
        <v>1985</v>
      </c>
      <c r="J9" s="403"/>
    </row>
    <row r="10" spans="1:10" ht="15.75" thickBot="1">
      <c r="A10" s="400"/>
      <c r="B10" s="170" t="s">
        <v>1986</v>
      </c>
      <c r="C10" s="171"/>
      <c r="D10" s="172" t="s">
        <v>1986</v>
      </c>
      <c r="E10" s="403"/>
      <c r="F10" s="400"/>
      <c r="G10" s="170" t="s">
        <v>1986</v>
      </c>
      <c r="H10" s="171"/>
      <c r="I10" s="172" t="s">
        <v>1986</v>
      </c>
      <c r="J10" s="403"/>
    </row>
    <row r="11" spans="1:10" ht="15.75" thickBot="1">
      <c r="A11" s="400"/>
      <c r="B11" s="170" t="s">
        <v>1987</v>
      </c>
      <c r="C11" s="171"/>
      <c r="D11" s="172" t="s">
        <v>1987</v>
      </c>
      <c r="E11" s="403"/>
      <c r="F11" s="400"/>
      <c r="G11" s="170" t="s">
        <v>1987</v>
      </c>
      <c r="H11" s="171"/>
      <c r="I11" s="172" t="s">
        <v>1987</v>
      </c>
      <c r="J11" s="403"/>
    </row>
    <row r="12" spans="1:10" ht="15.75" thickBot="1">
      <c r="A12" s="400"/>
      <c r="B12" s="170" t="s">
        <v>1988</v>
      </c>
      <c r="C12" s="171"/>
      <c r="D12" s="172" t="s">
        <v>1988</v>
      </c>
      <c r="E12" s="403"/>
      <c r="F12" s="400"/>
      <c r="G12" s="170" t="s">
        <v>1988</v>
      </c>
      <c r="H12" s="171"/>
      <c r="I12" s="172" t="s">
        <v>1988</v>
      </c>
      <c r="J12" s="403"/>
    </row>
    <row r="13" spans="1:10" ht="15.75" thickBot="1">
      <c r="A13" s="400"/>
      <c r="B13" s="170" t="s">
        <v>1989</v>
      </c>
      <c r="C13" s="171"/>
      <c r="D13" s="172" t="s">
        <v>1989</v>
      </c>
      <c r="E13" s="403"/>
      <c r="F13" s="400"/>
      <c r="G13" s="170" t="s">
        <v>1989</v>
      </c>
      <c r="H13" s="171"/>
      <c r="I13" s="172" t="s">
        <v>1989</v>
      </c>
      <c r="J13" s="403"/>
    </row>
    <row r="14" spans="1:10" ht="15.75" thickBot="1">
      <c r="A14" s="400"/>
      <c r="B14" s="170" t="s">
        <v>1990</v>
      </c>
      <c r="C14" s="171"/>
      <c r="D14" s="172" t="s">
        <v>1990</v>
      </c>
      <c r="E14" s="403"/>
      <c r="F14" s="400"/>
      <c r="G14" s="170" t="s">
        <v>1990</v>
      </c>
      <c r="H14" s="171"/>
      <c r="I14" s="172" t="s">
        <v>1990</v>
      </c>
      <c r="J14" s="403"/>
    </row>
    <row r="15" spans="1:10" ht="15.75" thickBot="1">
      <c r="A15" s="400"/>
      <c r="B15" s="170" t="s">
        <v>1991</v>
      </c>
      <c r="C15" s="171"/>
      <c r="D15" s="172" t="s">
        <v>1991</v>
      </c>
      <c r="E15" s="403"/>
      <c r="F15" s="400"/>
      <c r="G15" s="170" t="s">
        <v>1991</v>
      </c>
      <c r="H15" s="171"/>
      <c r="I15" s="172" t="s">
        <v>1991</v>
      </c>
      <c r="J15" s="403"/>
    </row>
    <row r="16" spans="1:10" ht="15.75" thickBot="1">
      <c r="A16" s="400"/>
      <c r="B16" s="170" t="s">
        <v>1992</v>
      </c>
      <c r="C16" s="171"/>
      <c r="D16" s="172" t="s">
        <v>1992</v>
      </c>
      <c r="E16" s="403"/>
      <c r="F16" s="400"/>
      <c r="G16" s="170" t="s">
        <v>1992</v>
      </c>
      <c r="H16" s="171"/>
      <c r="I16" s="172" t="s">
        <v>1992</v>
      </c>
      <c r="J16" s="403"/>
    </row>
    <row r="17" spans="1:10" ht="15.75" thickBot="1">
      <c r="A17" s="400"/>
      <c r="B17" s="170" t="s">
        <v>1993</v>
      </c>
      <c r="C17" s="171">
        <v>8422425</v>
      </c>
      <c r="D17" s="172" t="s">
        <v>1993</v>
      </c>
      <c r="E17" s="403"/>
      <c r="F17" s="400"/>
      <c r="G17" s="170" t="s">
        <v>1993</v>
      </c>
      <c r="H17" s="171">
        <v>21580220</v>
      </c>
      <c r="I17" s="172" t="s">
        <v>1993</v>
      </c>
      <c r="J17" s="403"/>
    </row>
    <row r="18" spans="1:10" ht="15.75" thickBot="1">
      <c r="A18" s="400"/>
      <c r="B18" s="170" t="s">
        <v>1994</v>
      </c>
      <c r="C18" s="171">
        <v>95873</v>
      </c>
      <c r="D18" s="172" t="s">
        <v>1995</v>
      </c>
      <c r="E18" s="403"/>
      <c r="F18" s="400"/>
      <c r="G18" s="170" t="s">
        <v>1994</v>
      </c>
      <c r="H18" s="171">
        <v>108662</v>
      </c>
      <c r="I18" s="172" t="s">
        <v>1995</v>
      </c>
      <c r="J18" s="403"/>
    </row>
    <row r="19" spans="1:10" ht="15.75" thickBot="1">
      <c r="A19" s="401"/>
      <c r="B19" s="170" t="s">
        <v>1996</v>
      </c>
      <c r="C19" s="171">
        <v>113453538</v>
      </c>
      <c r="D19" s="172" t="s">
        <v>1997</v>
      </c>
      <c r="E19" s="404"/>
      <c r="F19" s="401"/>
      <c r="G19" s="170" t="s">
        <v>1996</v>
      </c>
      <c r="H19" s="171">
        <v>162029245</v>
      </c>
      <c r="I19" s="172" t="s">
        <v>1997</v>
      </c>
      <c r="J19" s="404"/>
    </row>
    <row r="20" spans="1:10" ht="15.75" thickBot="1">
      <c r="A20" s="399" t="s">
        <v>1805</v>
      </c>
      <c r="B20" s="170" t="s">
        <v>1982</v>
      </c>
      <c r="C20" s="171">
        <v>161462020</v>
      </c>
      <c r="D20" s="172" t="s">
        <v>1982</v>
      </c>
      <c r="E20" s="402" t="s">
        <v>1998</v>
      </c>
      <c r="F20" s="399" t="s">
        <v>1805</v>
      </c>
      <c r="G20" s="170" t="s">
        <v>1982</v>
      </c>
      <c r="H20" s="171">
        <v>146315540</v>
      </c>
      <c r="I20" s="172" t="s">
        <v>1982</v>
      </c>
      <c r="J20" s="402" t="s">
        <v>1998</v>
      </c>
    </row>
    <row r="21" spans="1:10" ht="15.75" thickBot="1">
      <c r="A21" s="400"/>
      <c r="B21" s="170" t="s">
        <v>1984</v>
      </c>
      <c r="C21" s="171"/>
      <c r="D21" s="172" t="s">
        <v>1984</v>
      </c>
      <c r="E21" s="403"/>
      <c r="F21" s="400"/>
      <c r="G21" s="170" t="s">
        <v>1984</v>
      </c>
      <c r="H21" s="171"/>
      <c r="I21" s="172" t="s">
        <v>1984</v>
      </c>
      <c r="J21" s="403"/>
    </row>
    <row r="22" spans="1:10" ht="15.75" thickBot="1">
      <c r="A22" s="400"/>
      <c r="B22" s="170" t="s">
        <v>1985</v>
      </c>
      <c r="C22" s="171"/>
      <c r="D22" s="172" t="s">
        <v>1985</v>
      </c>
      <c r="E22" s="403"/>
      <c r="F22" s="400"/>
      <c r="G22" s="170" t="s">
        <v>1985</v>
      </c>
      <c r="H22" s="171"/>
      <c r="I22" s="172" t="s">
        <v>1985</v>
      </c>
      <c r="J22" s="403"/>
    </row>
    <row r="23" spans="1:10" ht="15.75" thickBot="1">
      <c r="A23" s="400"/>
      <c r="B23" s="170" t="s">
        <v>1986</v>
      </c>
      <c r="C23" s="171"/>
      <c r="D23" s="172" t="s">
        <v>1986</v>
      </c>
      <c r="E23" s="403"/>
      <c r="F23" s="400"/>
      <c r="G23" s="170" t="s">
        <v>1986</v>
      </c>
      <c r="H23" s="171"/>
      <c r="I23" s="172" t="s">
        <v>1986</v>
      </c>
      <c r="J23" s="403"/>
    </row>
    <row r="24" spans="1:10" ht="15.75" thickBot="1">
      <c r="A24" s="400"/>
      <c r="B24" s="170" t="s">
        <v>1987</v>
      </c>
      <c r="C24" s="171"/>
      <c r="D24" s="172" t="s">
        <v>1987</v>
      </c>
      <c r="E24" s="403"/>
      <c r="F24" s="400"/>
      <c r="G24" s="170" t="s">
        <v>1987</v>
      </c>
      <c r="H24" s="171"/>
      <c r="I24" s="172" t="s">
        <v>1987</v>
      </c>
      <c r="J24" s="403"/>
    </row>
    <row r="25" spans="1:10" ht="15.75" thickBot="1">
      <c r="A25" s="400"/>
      <c r="B25" s="170" t="s">
        <v>1988</v>
      </c>
      <c r="C25" s="171"/>
      <c r="D25" s="172" t="s">
        <v>1988</v>
      </c>
      <c r="E25" s="403"/>
      <c r="F25" s="400"/>
      <c r="G25" s="170" t="s">
        <v>1988</v>
      </c>
      <c r="H25" s="171"/>
      <c r="I25" s="172" t="s">
        <v>1988</v>
      </c>
      <c r="J25" s="403"/>
    </row>
    <row r="26" spans="1:10" ht="15.75" thickBot="1">
      <c r="A26" s="400"/>
      <c r="B26" s="170" t="s">
        <v>1989</v>
      </c>
      <c r="C26" s="171"/>
      <c r="D26" s="172" t="s">
        <v>1989</v>
      </c>
      <c r="E26" s="403"/>
      <c r="F26" s="400"/>
      <c r="G26" s="170" t="s">
        <v>1989</v>
      </c>
      <c r="H26" s="171"/>
      <c r="I26" s="172" t="s">
        <v>1989</v>
      </c>
      <c r="J26" s="403"/>
    </row>
    <row r="27" spans="1:10" ht="15.75" thickBot="1">
      <c r="A27" s="400"/>
      <c r="B27" s="170" t="s">
        <v>1990</v>
      </c>
      <c r="C27" s="171"/>
      <c r="D27" s="172" t="s">
        <v>1990</v>
      </c>
      <c r="E27" s="403"/>
      <c r="F27" s="400"/>
      <c r="G27" s="170" t="s">
        <v>1990</v>
      </c>
      <c r="H27" s="171"/>
      <c r="I27" s="172" t="s">
        <v>1990</v>
      </c>
      <c r="J27" s="403"/>
    </row>
    <row r="28" spans="1:10" ht="15.75" thickBot="1">
      <c r="A28" s="400"/>
      <c r="B28" s="170" t="s">
        <v>1991</v>
      </c>
      <c r="C28" s="171"/>
      <c r="D28" s="172" t="s">
        <v>1991</v>
      </c>
      <c r="E28" s="403"/>
      <c r="F28" s="400"/>
      <c r="G28" s="170" t="s">
        <v>1991</v>
      </c>
      <c r="H28" s="171"/>
      <c r="I28" s="172" t="s">
        <v>1991</v>
      </c>
      <c r="J28" s="403"/>
    </row>
    <row r="29" spans="1:10" ht="15.75" thickBot="1">
      <c r="A29" s="400"/>
      <c r="B29" s="170" t="s">
        <v>1992</v>
      </c>
      <c r="C29" s="171"/>
      <c r="D29" s="172" t="s">
        <v>1992</v>
      </c>
      <c r="E29" s="403"/>
      <c r="F29" s="400"/>
      <c r="G29" s="170" t="s">
        <v>1992</v>
      </c>
      <c r="H29" s="171"/>
      <c r="I29" s="172" t="s">
        <v>1992</v>
      </c>
      <c r="J29" s="403"/>
    </row>
    <row r="30" spans="1:10" ht="15.75" thickBot="1">
      <c r="A30" s="400"/>
      <c r="B30" s="170" t="s">
        <v>1993</v>
      </c>
      <c r="C30" s="171">
        <v>2776859</v>
      </c>
      <c r="D30" s="172" t="s">
        <v>1993</v>
      </c>
      <c r="E30" s="403"/>
      <c r="F30" s="400"/>
      <c r="G30" s="170" t="s">
        <v>1993</v>
      </c>
      <c r="H30" s="171">
        <v>14888907</v>
      </c>
      <c r="I30" s="172" t="s">
        <v>1993</v>
      </c>
      <c r="J30" s="403"/>
    </row>
    <row r="31" spans="1:10" ht="15.75" thickBot="1">
      <c r="A31" s="400"/>
      <c r="B31" s="170" t="s">
        <v>1994</v>
      </c>
      <c r="C31" s="171"/>
      <c r="D31" s="172" t="s">
        <v>1995</v>
      </c>
      <c r="E31" s="403"/>
      <c r="F31" s="400"/>
      <c r="G31" s="170" t="s">
        <v>1994</v>
      </c>
      <c r="H31" s="171"/>
      <c r="I31" s="172" t="s">
        <v>1995</v>
      </c>
      <c r="J31" s="403"/>
    </row>
    <row r="32" spans="1:10" ht="15.75" thickBot="1">
      <c r="A32" s="401"/>
      <c r="B32" s="170" t="s">
        <v>1996</v>
      </c>
      <c r="C32" s="171">
        <v>164238879</v>
      </c>
      <c r="D32" s="172" t="s">
        <v>1997</v>
      </c>
      <c r="E32" s="404"/>
      <c r="F32" s="401"/>
      <c r="G32" s="170" t="s">
        <v>1996</v>
      </c>
      <c r="H32" s="171">
        <v>161204447</v>
      </c>
      <c r="I32" s="172" t="s">
        <v>1997</v>
      </c>
      <c r="J32" s="404"/>
    </row>
    <row r="33" spans="1:14" ht="17.45" customHeight="1">
      <c r="A33" s="394" t="s">
        <v>17</v>
      </c>
      <c r="B33" s="394"/>
      <c r="C33" s="394"/>
      <c r="D33" s="394"/>
      <c r="E33" s="394"/>
      <c r="F33" s="394"/>
      <c r="G33" s="394"/>
      <c r="H33" s="397" t="s">
        <v>106</v>
      </c>
      <c r="I33" s="397"/>
      <c r="J33" s="397"/>
      <c r="K33" s="397"/>
      <c r="L33" s="397"/>
      <c r="M33" s="397"/>
      <c r="N33" s="397"/>
    </row>
    <row r="34" spans="1:14" ht="17.45" customHeight="1">
      <c r="A34" s="396" t="s">
        <v>1978</v>
      </c>
      <c r="B34" s="396"/>
      <c r="C34" s="396"/>
      <c r="D34" s="397" t="s">
        <v>1979</v>
      </c>
      <c r="E34" s="397"/>
      <c r="F34" s="397"/>
      <c r="G34" s="397"/>
      <c r="H34" s="396" t="s">
        <v>1978</v>
      </c>
      <c r="I34" s="396"/>
      <c r="J34" s="396"/>
      <c r="K34" s="397" t="s">
        <v>1979</v>
      </c>
      <c r="L34" s="397"/>
      <c r="M34" s="397"/>
      <c r="N34" s="397"/>
    </row>
    <row r="35" spans="1:14">
      <c r="A35" s="393"/>
      <c r="B35" s="393"/>
      <c r="C35" s="398" t="s">
        <v>1980</v>
      </c>
      <c r="D35" s="398"/>
      <c r="E35" s="398"/>
      <c r="F35" s="393"/>
      <c r="G35" s="393"/>
      <c r="H35" s="393"/>
      <c r="I35" s="393"/>
      <c r="J35" s="398" t="s">
        <v>1980</v>
      </c>
      <c r="K35" s="398"/>
      <c r="L35" s="398"/>
      <c r="M35" s="393"/>
      <c r="N35" s="393"/>
    </row>
    <row r="36" spans="1:14" ht="23.25">
      <c r="A36" s="393"/>
      <c r="B36" s="393"/>
      <c r="C36" s="169" t="s">
        <v>1981</v>
      </c>
      <c r="D36" s="169" t="s">
        <v>1999</v>
      </c>
      <c r="E36" s="169" t="s">
        <v>454</v>
      </c>
      <c r="F36" s="393"/>
      <c r="G36" s="393"/>
      <c r="H36" s="393"/>
      <c r="I36" s="393"/>
      <c r="J36" s="169" t="s">
        <v>1981</v>
      </c>
      <c r="K36" s="169" t="s">
        <v>1999</v>
      </c>
      <c r="L36" s="169" t="s">
        <v>454</v>
      </c>
      <c r="M36" s="393"/>
      <c r="N36" s="393"/>
    </row>
    <row r="37" spans="1:14" ht="15.75" thickBot="1">
      <c r="A37" s="170" t="s">
        <v>1829</v>
      </c>
      <c r="B37" s="170" t="s">
        <v>1996</v>
      </c>
      <c r="C37" s="171">
        <v>113453538</v>
      </c>
      <c r="D37" s="173">
        <v>9536793</v>
      </c>
      <c r="E37" s="171">
        <v>103916745</v>
      </c>
      <c r="F37" s="172" t="s">
        <v>1997</v>
      </c>
      <c r="G37" s="172" t="s">
        <v>1983</v>
      </c>
      <c r="H37" s="170" t="s">
        <v>1829</v>
      </c>
      <c r="I37" s="170" t="s">
        <v>1996</v>
      </c>
      <c r="J37" s="171">
        <v>162029245</v>
      </c>
      <c r="K37" s="173">
        <v>8474466</v>
      </c>
      <c r="L37" s="171">
        <v>153554779</v>
      </c>
      <c r="M37" s="172" t="s">
        <v>1997</v>
      </c>
      <c r="N37" s="172" t="s">
        <v>1983</v>
      </c>
    </row>
    <row r="38" spans="1:14" ht="17.45" customHeight="1">
      <c r="A38" s="394" t="s">
        <v>17</v>
      </c>
      <c r="B38" s="394"/>
      <c r="C38" s="394"/>
      <c r="D38" s="394"/>
      <c r="E38" s="394"/>
      <c r="F38" s="394"/>
      <c r="G38" s="394"/>
      <c r="H38" s="395" t="s">
        <v>106</v>
      </c>
      <c r="I38" s="395"/>
      <c r="J38" s="395"/>
      <c r="K38" s="395"/>
      <c r="L38" s="395"/>
      <c r="M38" s="395"/>
      <c r="N38" s="395"/>
    </row>
    <row r="39" spans="1:14" ht="17.45" customHeight="1">
      <c r="A39" s="396" t="s">
        <v>1978</v>
      </c>
      <c r="B39" s="396"/>
      <c r="C39" s="396"/>
      <c r="D39" s="397" t="s">
        <v>1979</v>
      </c>
      <c r="E39" s="397"/>
      <c r="F39" s="397"/>
      <c r="G39" s="397"/>
      <c r="H39" s="396" t="s">
        <v>1978</v>
      </c>
      <c r="I39" s="396"/>
      <c r="J39" s="396"/>
      <c r="K39" s="397" t="s">
        <v>1979</v>
      </c>
      <c r="L39" s="397"/>
      <c r="M39" s="397"/>
      <c r="N39" s="397"/>
    </row>
    <row r="40" spans="1:14">
      <c r="A40" s="393"/>
      <c r="B40" s="393"/>
      <c r="C40" s="398" t="s">
        <v>1980</v>
      </c>
      <c r="D40" s="398"/>
      <c r="E40" s="398"/>
      <c r="F40" s="393"/>
      <c r="G40" s="393"/>
      <c r="H40" s="393"/>
      <c r="I40" s="393"/>
      <c r="J40" s="398" t="s">
        <v>1980</v>
      </c>
      <c r="K40" s="398"/>
      <c r="L40" s="398"/>
      <c r="M40" s="393"/>
      <c r="N40" s="393"/>
    </row>
    <row r="41" spans="1:14" ht="23.25">
      <c r="A41" s="393"/>
      <c r="B41" s="393"/>
      <c r="C41" s="169" t="s">
        <v>1981</v>
      </c>
      <c r="D41" s="169" t="s">
        <v>1999</v>
      </c>
      <c r="E41" s="169" t="s">
        <v>454</v>
      </c>
      <c r="F41" s="393"/>
      <c r="G41" s="393"/>
      <c r="H41" s="393"/>
      <c r="I41" s="393"/>
      <c r="J41" s="169" t="s">
        <v>1981</v>
      </c>
      <c r="K41" s="169" t="s">
        <v>1999</v>
      </c>
      <c r="L41" s="169" t="s">
        <v>454</v>
      </c>
      <c r="M41" s="393"/>
      <c r="N41" s="393"/>
    </row>
    <row r="42" spans="1:14" ht="15.75" thickBot="1">
      <c r="A42" s="170" t="s">
        <v>1805</v>
      </c>
      <c r="B42" s="170" t="s">
        <v>1996</v>
      </c>
      <c r="C42" s="171">
        <v>164238879</v>
      </c>
      <c r="D42" s="173">
        <v>18112</v>
      </c>
      <c r="E42" s="171">
        <v>164220767</v>
      </c>
      <c r="F42" s="172" t="s">
        <v>1997</v>
      </c>
      <c r="G42" s="172" t="s">
        <v>1998</v>
      </c>
      <c r="H42" s="170" t="s">
        <v>1805</v>
      </c>
      <c r="I42" s="170" t="s">
        <v>1996</v>
      </c>
      <c r="J42" s="171">
        <v>161204447</v>
      </c>
      <c r="K42" s="173">
        <v>1217570</v>
      </c>
      <c r="L42" s="171">
        <v>159986877</v>
      </c>
      <c r="M42" s="172" t="s">
        <v>1997</v>
      </c>
      <c r="N42" s="172" t="s">
        <v>1998</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A888D878-4B46-4AD1-BA83-4134F1AEECCB}">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2" customWidth="1" collapsed="1"/>
    <col min="2" max="2" width="50.83203125" style="12" customWidth="1" collapsed="1"/>
    <col min="3" max="16384" width="9.33203125" style="13" collapsed="1"/>
  </cols>
  <sheetData>
    <row r="1" spans="1:2" s="3" customFormat="1">
      <c r="A1" s="11" t="s">
        <v>10</v>
      </c>
      <c r="B1" s="11" t="s">
        <v>11</v>
      </c>
    </row>
    <row r="2" spans="1:2">
      <c r="A2" s="12" t="s">
        <v>12</v>
      </c>
      <c r="B2" s="12"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CADEC-F4C3-4BE6-91ED-4658057956DD}">
  <dimension ref="A1:N47"/>
  <sheetViews>
    <sheetView showGridLines="0" workbookViewId="0"/>
  </sheetViews>
  <sheetFormatPr defaultColWidth="9.1640625" defaultRowHeight="15"/>
  <cols>
    <col min="1" max="1" width="24.5" style="175" customWidth="1" collapsed="1"/>
    <col min="2" max="2" width="25.33203125" style="175" customWidth="1" collapsed="1"/>
    <col min="3" max="3" width="30.6640625" style="175" bestFit="1" customWidth="1" collapsed="1"/>
    <col min="4" max="4" width="40.1640625" style="175" bestFit="1" customWidth="1" collapsed="1"/>
    <col min="5" max="5" width="14" style="175" bestFit="1" customWidth="1" collapsed="1"/>
    <col min="6" max="6" width="24.5" style="175" customWidth="1" collapsed="1"/>
    <col min="7" max="7" width="25.33203125" style="175" customWidth="1" collapsed="1"/>
    <col min="8" max="8" width="30.6640625" style="175" bestFit="1" customWidth="1" collapsed="1"/>
    <col min="9" max="9" width="22.33203125" style="175" bestFit="1" customWidth="1" collapsed="1"/>
    <col min="10" max="10" width="19.83203125" style="175" bestFit="1" customWidth="1" collapsed="1"/>
    <col min="11" max="11" width="40.1640625" style="175" bestFit="1" customWidth="1" collapsed="1"/>
    <col min="12" max="12" width="14" style="175" bestFit="1" customWidth="1" collapsed="1"/>
    <col min="13" max="13" width="7.33203125" style="175" bestFit="1" customWidth="1" collapsed="1"/>
    <col min="14" max="14" width="12.33203125" style="175" bestFit="1" customWidth="1" collapsed="1"/>
    <col min="15" max="16384" width="9.1640625" style="175" collapsed="1"/>
  </cols>
  <sheetData>
    <row r="1" spans="1:10" ht="17.25">
      <c r="A1" s="174" t="s">
        <v>2000</v>
      </c>
    </row>
    <row r="3" spans="1:10" ht="17.45" customHeight="1">
      <c r="A3" s="405" t="s">
        <v>17</v>
      </c>
      <c r="B3" s="405"/>
      <c r="C3" s="405"/>
      <c r="D3" s="405"/>
      <c r="E3" s="405"/>
      <c r="F3" s="406" t="s">
        <v>106</v>
      </c>
      <c r="G3" s="406"/>
      <c r="H3" s="406"/>
      <c r="I3" s="406"/>
      <c r="J3" s="406"/>
    </row>
    <row r="4" spans="1:10" ht="34.9" customHeight="1">
      <c r="A4" s="405" t="s">
        <v>2001</v>
      </c>
      <c r="B4" s="405"/>
      <c r="C4" s="406" t="s">
        <v>2002</v>
      </c>
      <c r="D4" s="406"/>
      <c r="E4" s="406"/>
      <c r="F4" s="405" t="s">
        <v>2001</v>
      </c>
      <c r="G4" s="405"/>
      <c r="H4" s="406" t="s">
        <v>2002</v>
      </c>
      <c r="I4" s="406"/>
      <c r="J4" s="406"/>
    </row>
    <row r="5" spans="1:10" ht="23.25">
      <c r="A5" s="407"/>
      <c r="B5" s="407"/>
      <c r="C5" s="176" t="s">
        <v>1980</v>
      </c>
      <c r="D5" s="407"/>
      <c r="E5" s="407"/>
      <c r="F5" s="407"/>
      <c r="G5" s="407"/>
      <c r="H5" s="176" t="s">
        <v>1980</v>
      </c>
      <c r="I5" s="407"/>
      <c r="J5" s="407"/>
    </row>
    <row r="6" spans="1:10">
      <c r="A6" s="407"/>
      <c r="B6" s="407"/>
      <c r="C6" s="176" t="s">
        <v>1981</v>
      </c>
      <c r="D6" s="407"/>
      <c r="E6" s="407"/>
      <c r="F6" s="407"/>
      <c r="G6" s="407"/>
      <c r="H6" s="176" t="s">
        <v>1981</v>
      </c>
      <c r="I6" s="407"/>
      <c r="J6" s="407"/>
    </row>
    <row r="7" spans="1:10" ht="15.75" thickBot="1">
      <c r="A7" s="177" t="s">
        <v>2003</v>
      </c>
      <c r="B7" s="177" t="s">
        <v>2004</v>
      </c>
      <c r="C7" s="178">
        <v>222218452</v>
      </c>
      <c r="D7" s="179" t="s">
        <v>2005</v>
      </c>
      <c r="E7" s="179" t="s">
        <v>2006</v>
      </c>
      <c r="F7" s="177" t="s">
        <v>2003</v>
      </c>
      <c r="G7" s="177" t="s">
        <v>2004</v>
      </c>
      <c r="H7" s="178">
        <v>242657446</v>
      </c>
      <c r="I7" s="179" t="s">
        <v>2005</v>
      </c>
      <c r="J7" s="179" t="s">
        <v>2006</v>
      </c>
    </row>
    <row r="8" spans="1:10" ht="17.45" customHeight="1">
      <c r="A8" s="408" t="s">
        <v>17</v>
      </c>
      <c r="B8" s="408"/>
      <c r="C8" s="408"/>
      <c r="D8" s="408"/>
      <c r="E8" s="408"/>
      <c r="F8" s="409" t="s">
        <v>106</v>
      </c>
      <c r="G8" s="409"/>
      <c r="H8" s="409"/>
      <c r="I8" s="409"/>
      <c r="J8" s="409"/>
    </row>
    <row r="9" spans="1:10" ht="34.9" customHeight="1">
      <c r="A9" s="405" t="s">
        <v>2001</v>
      </c>
      <c r="B9" s="405"/>
      <c r="C9" s="406" t="s">
        <v>2002</v>
      </c>
      <c r="D9" s="406"/>
      <c r="E9" s="406"/>
      <c r="F9" s="405" t="s">
        <v>2001</v>
      </c>
      <c r="G9" s="405"/>
      <c r="H9" s="406" t="s">
        <v>2002</v>
      </c>
      <c r="I9" s="406"/>
      <c r="J9" s="406"/>
    </row>
    <row r="10" spans="1:10" ht="23.25">
      <c r="A10" s="407"/>
      <c r="B10" s="407"/>
      <c r="C10" s="176" t="s">
        <v>1980</v>
      </c>
      <c r="D10" s="407"/>
      <c r="E10" s="407"/>
      <c r="F10" s="407"/>
      <c r="G10" s="407"/>
      <c r="H10" s="176" t="s">
        <v>1980</v>
      </c>
      <c r="I10" s="407"/>
      <c r="J10" s="407"/>
    </row>
    <row r="11" spans="1:10">
      <c r="A11" s="407"/>
      <c r="B11" s="407"/>
      <c r="C11" s="176" t="s">
        <v>1981</v>
      </c>
      <c r="D11" s="407"/>
      <c r="E11" s="407"/>
      <c r="F11" s="407"/>
      <c r="G11" s="407"/>
      <c r="H11" s="176" t="s">
        <v>1981</v>
      </c>
      <c r="I11" s="407"/>
      <c r="J11" s="407"/>
    </row>
    <row r="12" spans="1:10" ht="15.75" thickBot="1">
      <c r="A12" s="410" t="s">
        <v>2007</v>
      </c>
      <c r="B12" s="177" t="s">
        <v>2008</v>
      </c>
      <c r="C12" s="178">
        <v>22434745</v>
      </c>
      <c r="D12" s="179" t="s">
        <v>2009</v>
      </c>
      <c r="E12" s="412" t="s">
        <v>2010</v>
      </c>
      <c r="F12" s="410" t="s">
        <v>2007</v>
      </c>
      <c r="G12" s="177" t="s">
        <v>2008</v>
      </c>
      <c r="H12" s="178">
        <v>16247746</v>
      </c>
      <c r="I12" s="179" t="s">
        <v>2009</v>
      </c>
      <c r="J12" s="412" t="s">
        <v>2010</v>
      </c>
    </row>
    <row r="13" spans="1:10" ht="15.75" thickBot="1">
      <c r="A13" s="410"/>
      <c r="B13" s="177" t="s">
        <v>2011</v>
      </c>
      <c r="C13" s="178"/>
      <c r="D13" s="179" t="s">
        <v>2012</v>
      </c>
      <c r="E13" s="412"/>
      <c r="F13" s="410"/>
      <c r="G13" s="177" t="s">
        <v>2011</v>
      </c>
      <c r="H13" s="178"/>
      <c r="I13" s="179" t="s">
        <v>2012</v>
      </c>
      <c r="J13" s="412"/>
    </row>
    <row r="14" spans="1:10" ht="15.75" thickBot="1">
      <c r="A14" s="410"/>
      <c r="B14" s="177" t="s">
        <v>2013</v>
      </c>
      <c r="C14" s="178"/>
      <c r="D14" s="179" t="s">
        <v>2014</v>
      </c>
      <c r="E14" s="412"/>
      <c r="F14" s="410"/>
      <c r="G14" s="177" t="s">
        <v>2013</v>
      </c>
      <c r="H14" s="178"/>
      <c r="I14" s="179" t="s">
        <v>2014</v>
      </c>
      <c r="J14" s="412"/>
    </row>
    <row r="15" spans="1:10" ht="15.75" thickBot="1">
      <c r="A15" s="410"/>
      <c r="B15" s="177" t="s">
        <v>2015</v>
      </c>
      <c r="C15" s="178"/>
      <c r="D15" s="179" t="s">
        <v>2016</v>
      </c>
      <c r="E15" s="412"/>
      <c r="F15" s="410"/>
      <c r="G15" s="177" t="s">
        <v>2015</v>
      </c>
      <c r="H15" s="178"/>
      <c r="I15" s="179" t="s">
        <v>2016</v>
      </c>
      <c r="J15" s="412"/>
    </row>
    <row r="16" spans="1:10" ht="15.75" thickBot="1">
      <c r="A16" s="410"/>
      <c r="B16" s="177" t="s">
        <v>2017</v>
      </c>
      <c r="C16" s="178"/>
      <c r="D16" s="179" t="s">
        <v>2018</v>
      </c>
      <c r="E16" s="412"/>
      <c r="F16" s="410"/>
      <c r="G16" s="177" t="s">
        <v>2017</v>
      </c>
      <c r="H16" s="178"/>
      <c r="I16" s="179" t="s">
        <v>2018</v>
      </c>
      <c r="J16" s="412"/>
    </row>
    <row r="17" spans="1:10" ht="15.75" thickBot="1">
      <c r="A17" s="410"/>
      <c r="B17" s="177" t="s">
        <v>2019</v>
      </c>
      <c r="C17" s="178">
        <v>3556536</v>
      </c>
      <c r="D17" s="179" t="s">
        <v>2020</v>
      </c>
      <c r="E17" s="412"/>
      <c r="F17" s="410"/>
      <c r="G17" s="177" t="s">
        <v>2019</v>
      </c>
      <c r="H17" s="178">
        <v>23871321</v>
      </c>
      <c r="I17" s="179" t="s">
        <v>2020</v>
      </c>
      <c r="J17" s="412"/>
    </row>
    <row r="18" spans="1:10" ht="15.75" thickBot="1">
      <c r="A18" s="410"/>
      <c r="B18" s="177" t="s">
        <v>2021</v>
      </c>
      <c r="C18" s="178">
        <v>6555392</v>
      </c>
      <c r="D18" s="179" t="s">
        <v>2022</v>
      </c>
      <c r="E18" s="412"/>
      <c r="F18" s="410"/>
      <c r="G18" s="177" t="s">
        <v>2021</v>
      </c>
      <c r="H18" s="178">
        <v>14315495</v>
      </c>
      <c r="I18" s="179" t="s">
        <v>2022</v>
      </c>
      <c r="J18" s="412"/>
    </row>
    <row r="19" spans="1:10" ht="15.75" thickBot="1">
      <c r="A19" s="410"/>
      <c r="B19" s="177" t="s">
        <v>2023</v>
      </c>
      <c r="C19" s="178"/>
      <c r="D19" s="179" t="s">
        <v>2024</v>
      </c>
      <c r="E19" s="412"/>
      <c r="F19" s="410"/>
      <c r="G19" s="177" t="s">
        <v>2023</v>
      </c>
      <c r="H19" s="178"/>
      <c r="I19" s="179" t="s">
        <v>2024</v>
      </c>
      <c r="J19" s="412"/>
    </row>
    <row r="20" spans="1:10" ht="15.75" thickBot="1">
      <c r="A20" s="410"/>
      <c r="B20" s="177" t="s">
        <v>2025</v>
      </c>
      <c r="C20" s="178"/>
      <c r="D20" s="179" t="s">
        <v>2026</v>
      </c>
      <c r="E20" s="412"/>
      <c r="F20" s="410"/>
      <c r="G20" s="177" t="s">
        <v>2025</v>
      </c>
      <c r="H20" s="178"/>
      <c r="I20" s="179" t="s">
        <v>2026</v>
      </c>
      <c r="J20" s="412"/>
    </row>
    <row r="21" spans="1:10" ht="15.75" thickBot="1">
      <c r="A21" s="410"/>
      <c r="B21" s="177" t="s">
        <v>2027</v>
      </c>
      <c r="C21" s="178"/>
      <c r="D21" s="179" t="s">
        <v>2028</v>
      </c>
      <c r="E21" s="412"/>
      <c r="F21" s="410"/>
      <c r="G21" s="177" t="s">
        <v>2027</v>
      </c>
      <c r="H21" s="178"/>
      <c r="I21" s="179" t="s">
        <v>2028</v>
      </c>
      <c r="J21" s="412"/>
    </row>
    <row r="22" spans="1:10" ht="15.75" thickBot="1">
      <c r="A22" s="410"/>
      <c r="B22" s="177" t="s">
        <v>2029</v>
      </c>
      <c r="C22" s="178"/>
      <c r="D22" s="179" t="s">
        <v>2030</v>
      </c>
      <c r="E22" s="412"/>
      <c r="F22" s="410"/>
      <c r="G22" s="177" t="s">
        <v>2029</v>
      </c>
      <c r="H22" s="178"/>
      <c r="I22" s="179" t="s">
        <v>2030</v>
      </c>
      <c r="J22" s="412"/>
    </row>
    <row r="23" spans="1:10" ht="15.75" thickBot="1">
      <c r="A23" s="410"/>
      <c r="B23" s="177" t="s">
        <v>2031</v>
      </c>
      <c r="C23" s="178"/>
      <c r="D23" s="179" t="s">
        <v>2032</v>
      </c>
      <c r="E23" s="412"/>
      <c r="F23" s="410"/>
      <c r="G23" s="177" t="s">
        <v>2031</v>
      </c>
      <c r="H23" s="178"/>
      <c r="I23" s="179" t="s">
        <v>2032</v>
      </c>
      <c r="J23" s="412"/>
    </row>
    <row r="24" spans="1:10" ht="15.75" thickBot="1">
      <c r="A24" s="410"/>
      <c r="B24" s="177" t="s">
        <v>2033</v>
      </c>
      <c r="C24" s="178"/>
      <c r="D24" s="179" t="s">
        <v>2034</v>
      </c>
      <c r="E24" s="412"/>
      <c r="F24" s="410"/>
      <c r="G24" s="177" t="s">
        <v>2033</v>
      </c>
      <c r="H24" s="178"/>
      <c r="I24" s="179" t="s">
        <v>2034</v>
      </c>
      <c r="J24" s="412"/>
    </row>
    <row r="25" spans="1:10" ht="15.75" thickBot="1">
      <c r="A25" s="410"/>
      <c r="B25" s="177" t="s">
        <v>2035</v>
      </c>
      <c r="C25" s="178"/>
      <c r="D25" s="179" t="s">
        <v>2036</v>
      </c>
      <c r="E25" s="412"/>
      <c r="F25" s="410"/>
      <c r="G25" s="177" t="s">
        <v>2035</v>
      </c>
      <c r="H25" s="178"/>
      <c r="I25" s="179" t="s">
        <v>2036</v>
      </c>
      <c r="J25" s="412"/>
    </row>
    <row r="26" spans="1:10" ht="15.75" thickBot="1">
      <c r="A26" s="410"/>
      <c r="B26" s="177" t="s">
        <v>2037</v>
      </c>
      <c r="C26" s="178"/>
      <c r="D26" s="179" t="s">
        <v>2038</v>
      </c>
      <c r="E26" s="412"/>
      <c r="F26" s="410"/>
      <c r="G26" s="177" t="s">
        <v>2037</v>
      </c>
      <c r="H26" s="178"/>
      <c r="I26" s="179" t="s">
        <v>2038</v>
      </c>
      <c r="J26" s="412"/>
    </row>
    <row r="27" spans="1:10" ht="15.75" thickBot="1">
      <c r="A27" s="410"/>
      <c r="B27" s="177" t="s">
        <v>2039</v>
      </c>
      <c r="C27" s="178"/>
      <c r="D27" s="179" t="s">
        <v>2040</v>
      </c>
      <c r="E27" s="412"/>
      <c r="F27" s="410"/>
      <c r="G27" s="177" t="s">
        <v>2039</v>
      </c>
      <c r="H27" s="178"/>
      <c r="I27" s="179" t="s">
        <v>2040</v>
      </c>
      <c r="J27" s="412"/>
    </row>
    <row r="28" spans="1:10" ht="15.75" thickBot="1">
      <c r="A28" s="410"/>
      <c r="B28" s="177" t="s">
        <v>2041</v>
      </c>
      <c r="C28" s="178"/>
      <c r="D28" s="179" t="s">
        <v>2042</v>
      </c>
      <c r="E28" s="412"/>
      <c r="F28" s="410"/>
      <c r="G28" s="177" t="s">
        <v>2041</v>
      </c>
      <c r="H28" s="178"/>
      <c r="I28" s="179" t="s">
        <v>2042</v>
      </c>
      <c r="J28" s="412"/>
    </row>
    <row r="29" spans="1:10" ht="15.75" thickBot="1">
      <c r="A29" s="410"/>
      <c r="B29" s="177" t="s">
        <v>2043</v>
      </c>
      <c r="C29" s="178"/>
      <c r="D29" s="179" t="s">
        <v>2044</v>
      </c>
      <c r="E29" s="412"/>
      <c r="F29" s="410"/>
      <c r="G29" s="177" t="s">
        <v>2043</v>
      </c>
      <c r="H29" s="178"/>
      <c r="I29" s="179" t="s">
        <v>2044</v>
      </c>
      <c r="J29" s="412"/>
    </row>
    <row r="30" spans="1:10" ht="15.75" thickBot="1">
      <c r="A30" s="410"/>
      <c r="B30" s="177" t="s">
        <v>2045</v>
      </c>
      <c r="C30" s="178"/>
      <c r="D30" s="179" t="s">
        <v>2046</v>
      </c>
      <c r="E30" s="412"/>
      <c r="F30" s="410"/>
      <c r="G30" s="177" t="s">
        <v>2045</v>
      </c>
      <c r="H30" s="178"/>
      <c r="I30" s="179" t="s">
        <v>2046</v>
      </c>
      <c r="J30" s="412"/>
    </row>
    <row r="31" spans="1:10" ht="15.75" thickBot="1">
      <c r="A31" s="410"/>
      <c r="B31" s="177" t="s">
        <v>2047</v>
      </c>
      <c r="C31" s="178"/>
      <c r="D31" s="179" t="s">
        <v>2048</v>
      </c>
      <c r="E31" s="412"/>
      <c r="F31" s="410"/>
      <c r="G31" s="177" t="s">
        <v>2047</v>
      </c>
      <c r="H31" s="178"/>
      <c r="I31" s="179" t="s">
        <v>2048</v>
      </c>
      <c r="J31" s="412"/>
    </row>
    <row r="32" spans="1:10" ht="15.75" thickBot="1">
      <c r="A32" s="410"/>
      <c r="B32" s="177" t="s">
        <v>2049</v>
      </c>
      <c r="C32" s="178"/>
      <c r="D32" s="179" t="s">
        <v>2050</v>
      </c>
      <c r="E32" s="412"/>
      <c r="F32" s="410"/>
      <c r="G32" s="177" t="s">
        <v>2049</v>
      </c>
      <c r="H32" s="178"/>
      <c r="I32" s="179" t="s">
        <v>2050</v>
      </c>
      <c r="J32" s="412"/>
    </row>
    <row r="33" spans="1:14" ht="15.75" thickBot="1">
      <c r="A33" s="410"/>
      <c r="B33" s="177" t="s">
        <v>2051</v>
      </c>
      <c r="C33" s="178"/>
      <c r="D33" s="179" t="s">
        <v>2052</v>
      </c>
      <c r="E33" s="412"/>
      <c r="F33" s="410"/>
      <c r="G33" s="177" t="s">
        <v>2051</v>
      </c>
      <c r="H33" s="178"/>
      <c r="I33" s="179" t="s">
        <v>2052</v>
      </c>
      <c r="J33" s="412"/>
    </row>
    <row r="34" spans="1:14" ht="15.75" thickBot="1">
      <c r="A34" s="410"/>
      <c r="B34" s="177" t="s">
        <v>2053</v>
      </c>
      <c r="C34" s="178">
        <v>22927291</v>
      </c>
      <c r="D34" s="179" t="s">
        <v>2054</v>
      </c>
      <c r="E34" s="412"/>
      <c r="F34" s="410"/>
      <c r="G34" s="177" t="s">
        <v>2053</v>
      </c>
      <c r="H34" s="178">
        <v>26141684</v>
      </c>
      <c r="I34" s="179" t="s">
        <v>2054</v>
      </c>
      <c r="J34" s="412"/>
    </row>
    <row r="35" spans="1:14" ht="15.75" thickBot="1">
      <c r="A35" s="410"/>
      <c r="B35" s="177" t="s">
        <v>2055</v>
      </c>
      <c r="C35" s="178"/>
      <c r="D35" s="179" t="s">
        <v>2056</v>
      </c>
      <c r="E35" s="412"/>
      <c r="F35" s="410"/>
      <c r="G35" s="177" t="s">
        <v>2055</v>
      </c>
      <c r="H35" s="178"/>
      <c r="I35" s="179" t="s">
        <v>2056</v>
      </c>
      <c r="J35" s="412"/>
    </row>
    <row r="36" spans="1:14" ht="15.75" thickBot="1">
      <c r="A36" s="410"/>
      <c r="B36" s="177" t="s">
        <v>2057</v>
      </c>
      <c r="C36" s="178"/>
      <c r="D36" s="179" t="s">
        <v>2058</v>
      </c>
      <c r="E36" s="412"/>
      <c r="F36" s="410"/>
      <c r="G36" s="177" t="s">
        <v>2057</v>
      </c>
      <c r="H36" s="178"/>
      <c r="I36" s="179" t="s">
        <v>2058</v>
      </c>
      <c r="J36" s="412"/>
    </row>
    <row r="37" spans="1:14" ht="15.75" thickBot="1">
      <c r="A37" s="410"/>
      <c r="B37" s="177" t="s">
        <v>2059</v>
      </c>
      <c r="C37" s="178"/>
      <c r="D37" s="179" t="s">
        <v>2060</v>
      </c>
      <c r="E37" s="412"/>
      <c r="F37" s="410"/>
      <c r="G37" s="177" t="s">
        <v>2059</v>
      </c>
      <c r="H37" s="178"/>
      <c r="I37" s="179" t="s">
        <v>2060</v>
      </c>
      <c r="J37" s="412"/>
    </row>
    <row r="38" spans="1:14" ht="15.75" thickBot="1">
      <c r="A38" s="410"/>
      <c r="B38" s="177" t="s">
        <v>2061</v>
      </c>
      <c r="C38" s="178"/>
      <c r="D38" s="179" t="s">
        <v>2062</v>
      </c>
      <c r="E38" s="412"/>
      <c r="F38" s="410"/>
      <c r="G38" s="177" t="s">
        <v>2061</v>
      </c>
      <c r="H38" s="178"/>
      <c r="I38" s="179" t="s">
        <v>2062</v>
      </c>
      <c r="J38" s="412"/>
    </row>
    <row r="39" spans="1:14" ht="15.75" thickBot="1">
      <c r="A39" s="410"/>
      <c r="B39" s="177" t="s">
        <v>2063</v>
      </c>
      <c r="C39" s="178"/>
      <c r="D39" s="179" t="s">
        <v>2064</v>
      </c>
      <c r="E39" s="412"/>
      <c r="F39" s="410"/>
      <c r="G39" s="177" t="s">
        <v>2063</v>
      </c>
      <c r="H39" s="178"/>
      <c r="I39" s="179" t="s">
        <v>2064</v>
      </c>
      <c r="J39" s="412"/>
    </row>
    <row r="40" spans="1:14" ht="15.75" thickBot="1">
      <c r="A40" s="410"/>
      <c r="B40" s="177" t="s">
        <v>2065</v>
      </c>
      <c r="C40" s="178"/>
      <c r="D40" s="179" t="s">
        <v>2066</v>
      </c>
      <c r="E40" s="412"/>
      <c r="F40" s="410"/>
      <c r="G40" s="177" t="s">
        <v>2065</v>
      </c>
      <c r="H40" s="178"/>
      <c r="I40" s="179" t="s">
        <v>2066</v>
      </c>
      <c r="J40" s="412"/>
    </row>
    <row r="41" spans="1:14" ht="15.75" thickBot="1">
      <c r="A41" s="410"/>
      <c r="B41" s="177" t="s">
        <v>2067</v>
      </c>
      <c r="C41" s="178"/>
      <c r="D41" s="179" t="s">
        <v>2068</v>
      </c>
      <c r="E41" s="412"/>
      <c r="F41" s="410"/>
      <c r="G41" s="177" t="s">
        <v>2067</v>
      </c>
      <c r="H41" s="178"/>
      <c r="I41" s="179" t="s">
        <v>2068</v>
      </c>
      <c r="J41" s="412"/>
    </row>
    <row r="42" spans="1:14" ht="15.75" thickBot="1">
      <c r="A42" s="411"/>
      <c r="B42" s="177" t="s">
        <v>2004</v>
      </c>
      <c r="C42" s="178">
        <v>55473964</v>
      </c>
      <c r="D42" s="179" t="s">
        <v>2005</v>
      </c>
      <c r="E42" s="413"/>
      <c r="F42" s="411"/>
      <c r="G42" s="177" t="s">
        <v>2004</v>
      </c>
      <c r="H42" s="178">
        <v>80576246</v>
      </c>
      <c r="I42" s="179" t="s">
        <v>2005</v>
      </c>
      <c r="J42" s="413"/>
    </row>
    <row r="43" spans="1:14" ht="17.45" customHeight="1">
      <c r="A43" s="408" t="s">
        <v>17</v>
      </c>
      <c r="B43" s="408"/>
      <c r="C43" s="408"/>
      <c r="D43" s="408"/>
      <c r="E43" s="408"/>
      <c r="F43" s="408"/>
      <c r="G43" s="408"/>
      <c r="H43" s="406" t="s">
        <v>106</v>
      </c>
      <c r="I43" s="406"/>
      <c r="J43" s="406"/>
      <c r="K43" s="406"/>
      <c r="L43" s="406"/>
      <c r="M43" s="406"/>
      <c r="N43" s="406"/>
    </row>
    <row r="44" spans="1:14" ht="17.45" customHeight="1">
      <c r="A44" s="405" t="s">
        <v>2001</v>
      </c>
      <c r="B44" s="405"/>
      <c r="C44" s="405"/>
      <c r="D44" s="406" t="s">
        <v>2002</v>
      </c>
      <c r="E44" s="406"/>
      <c r="F44" s="406"/>
      <c r="G44" s="406"/>
      <c r="H44" s="405" t="s">
        <v>2001</v>
      </c>
      <c r="I44" s="405"/>
      <c r="J44" s="405"/>
      <c r="K44" s="406" t="s">
        <v>2002</v>
      </c>
      <c r="L44" s="406"/>
      <c r="M44" s="406"/>
      <c r="N44" s="406"/>
    </row>
    <row r="45" spans="1:14">
      <c r="A45" s="407"/>
      <c r="B45" s="407"/>
      <c r="C45" s="414" t="s">
        <v>1980</v>
      </c>
      <c r="D45" s="414"/>
      <c r="E45" s="414"/>
      <c r="F45" s="407"/>
      <c r="G45" s="407"/>
      <c r="H45" s="407"/>
      <c r="I45" s="407"/>
      <c r="J45" s="414" t="s">
        <v>1980</v>
      </c>
      <c r="K45" s="414"/>
      <c r="L45" s="414"/>
      <c r="M45" s="407"/>
      <c r="N45" s="407"/>
    </row>
    <row r="46" spans="1:14" ht="23.25">
      <c r="A46" s="407"/>
      <c r="B46" s="407"/>
      <c r="C46" s="176" t="s">
        <v>1981</v>
      </c>
      <c r="D46" s="176" t="s">
        <v>1999</v>
      </c>
      <c r="E46" s="176" t="s">
        <v>454</v>
      </c>
      <c r="F46" s="407"/>
      <c r="G46" s="407"/>
      <c r="H46" s="407"/>
      <c r="I46" s="407"/>
      <c r="J46" s="176" t="s">
        <v>1981</v>
      </c>
      <c r="K46" s="176" t="s">
        <v>1999</v>
      </c>
      <c r="L46" s="176" t="s">
        <v>454</v>
      </c>
      <c r="M46" s="407"/>
      <c r="N46" s="407"/>
    </row>
    <row r="47" spans="1:14" ht="15.75" thickBot="1">
      <c r="A47" s="177" t="s">
        <v>2069</v>
      </c>
      <c r="B47" s="177" t="s">
        <v>2004</v>
      </c>
      <c r="C47" s="178">
        <v>277692416</v>
      </c>
      <c r="D47" s="178">
        <v>9554904</v>
      </c>
      <c r="E47" s="178">
        <v>268137512</v>
      </c>
      <c r="F47" s="179" t="s">
        <v>2005</v>
      </c>
      <c r="G47" s="179" t="s">
        <v>2070</v>
      </c>
      <c r="H47" s="177" t="s">
        <v>2069</v>
      </c>
      <c r="I47" s="177" t="s">
        <v>2004</v>
      </c>
      <c r="J47" s="178">
        <v>323233692</v>
      </c>
      <c r="K47" s="178">
        <v>9692036</v>
      </c>
      <c r="L47" s="178">
        <v>313541656</v>
      </c>
      <c r="M47" s="179" t="s">
        <v>2005</v>
      </c>
      <c r="N47" s="179" t="s">
        <v>2070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DD0023CB-67A4-4F1C-B046-AB763DB260AF}">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1F5EF-C12D-4246-AF59-A4DBDA2D6E09}">
  <dimension ref="A1:N40"/>
  <sheetViews>
    <sheetView showGridLines="0" workbookViewId="0"/>
  </sheetViews>
  <sheetFormatPr defaultColWidth="9.1640625" defaultRowHeight="15"/>
  <cols>
    <col min="1" max="1" width="22" style="181" customWidth="1" collapsed="1"/>
    <col min="2" max="2" width="21.33203125" style="181" customWidth="1" collapsed="1"/>
    <col min="3" max="3" width="36" style="181" customWidth="1" collapsed="1"/>
    <col min="4" max="4" width="40.1640625" style="181" bestFit="1" customWidth="1" collapsed="1"/>
    <col min="5" max="5" width="15" style="181" bestFit="1" customWidth="1" collapsed="1"/>
    <col min="6" max="6" width="24.6640625" style="181" bestFit="1" customWidth="1" collapsed="1"/>
    <col min="7" max="8" width="21.6640625" style="181" customWidth="1" collapsed="1"/>
    <col min="9" max="9" width="35.5" style="181" customWidth="1" collapsed="1"/>
    <col min="10" max="10" width="19.83203125" style="181" customWidth="1" collapsed="1"/>
    <col min="11" max="11" width="40.1640625" style="181" bestFit="1" customWidth="1" collapsed="1"/>
    <col min="12" max="12" width="24.6640625" style="181" bestFit="1" customWidth="1" collapsed="1"/>
    <col min="13" max="13" width="21.5" style="181" bestFit="1" customWidth="1" collapsed="1"/>
    <col min="14" max="14" width="15" style="181" bestFit="1" customWidth="1" collapsed="1"/>
    <col min="15" max="16384" width="9.1640625" style="181" collapsed="1"/>
  </cols>
  <sheetData>
    <row r="1" spans="1:12" ht="17.25">
      <c r="A1" s="180" t="s">
        <v>2071</v>
      </c>
    </row>
    <row r="3" spans="1:12" ht="17.45" customHeight="1">
      <c r="A3" s="418" t="s">
        <v>17</v>
      </c>
      <c r="B3" s="418"/>
      <c r="C3" s="418"/>
      <c r="D3" s="418"/>
      <c r="E3" s="418"/>
      <c r="F3" s="418"/>
      <c r="G3" s="419" t="s">
        <v>106</v>
      </c>
      <c r="H3" s="419"/>
      <c r="I3" s="419"/>
      <c r="J3" s="419"/>
      <c r="K3" s="419"/>
      <c r="L3" s="419"/>
    </row>
    <row r="4" spans="1:12" ht="34.9" customHeight="1">
      <c r="A4" s="418" t="s">
        <v>2072</v>
      </c>
      <c r="B4" s="418"/>
      <c r="C4" s="418"/>
      <c r="D4" s="419" t="s">
        <v>2073</v>
      </c>
      <c r="E4" s="419"/>
      <c r="F4" s="419"/>
      <c r="G4" s="418" t="s">
        <v>2072</v>
      </c>
      <c r="H4" s="418"/>
      <c r="I4" s="418"/>
      <c r="J4" s="419" t="s">
        <v>2073</v>
      </c>
      <c r="K4" s="419"/>
      <c r="L4" s="419"/>
    </row>
    <row r="5" spans="1:12">
      <c r="A5" s="415"/>
      <c r="B5" s="415"/>
      <c r="C5" s="420" t="s">
        <v>1980</v>
      </c>
      <c r="D5" s="420"/>
      <c r="E5" s="415"/>
      <c r="F5" s="415"/>
      <c r="G5" s="415"/>
      <c r="H5" s="415"/>
      <c r="I5" s="420" t="s">
        <v>1980</v>
      </c>
      <c r="J5" s="420"/>
      <c r="K5" s="415"/>
      <c r="L5" s="415"/>
    </row>
    <row r="6" spans="1:12" ht="23.25">
      <c r="A6" s="415"/>
      <c r="B6" s="415"/>
      <c r="C6" s="182" t="s">
        <v>2074</v>
      </c>
      <c r="D6" s="182" t="s">
        <v>1981</v>
      </c>
      <c r="E6" s="415"/>
      <c r="F6" s="415"/>
      <c r="G6" s="415"/>
      <c r="H6" s="415"/>
      <c r="I6" s="182" t="s">
        <v>2074</v>
      </c>
      <c r="J6" s="182" t="s">
        <v>1981</v>
      </c>
      <c r="K6" s="415"/>
      <c r="L6" s="415"/>
    </row>
    <row r="7" spans="1:12" ht="15.75" thickBot="1">
      <c r="A7" s="421" t="s">
        <v>1829</v>
      </c>
      <c r="B7" s="183" t="s">
        <v>1953</v>
      </c>
      <c r="C7" s="184" t="s">
        <v>2075</v>
      </c>
      <c r="D7" s="185">
        <v>48165640</v>
      </c>
      <c r="E7" s="423" t="s">
        <v>1983</v>
      </c>
      <c r="F7" s="186" t="s">
        <v>2076</v>
      </c>
      <c r="G7" s="421" t="s">
        <v>1829</v>
      </c>
      <c r="H7" s="183" t="s">
        <v>1953</v>
      </c>
      <c r="I7" s="184" t="s">
        <v>2075</v>
      </c>
      <c r="J7" s="185">
        <v>71304590</v>
      </c>
      <c r="K7" s="423" t="s">
        <v>1983</v>
      </c>
      <c r="L7" s="186" t="s">
        <v>2076</v>
      </c>
    </row>
    <row r="8" spans="1:12" ht="15.75" thickBot="1">
      <c r="A8" s="421"/>
      <c r="B8" s="183" t="s">
        <v>1955</v>
      </c>
      <c r="C8" s="184" t="s">
        <v>2077</v>
      </c>
      <c r="D8" s="185">
        <v>11275388</v>
      </c>
      <c r="E8" s="423"/>
      <c r="F8" s="186" t="s">
        <v>2078</v>
      </c>
      <c r="G8" s="421"/>
      <c r="H8" s="183" t="s">
        <v>1955</v>
      </c>
      <c r="I8" s="184" t="s">
        <v>2077</v>
      </c>
      <c r="J8" s="185">
        <v>14018429</v>
      </c>
      <c r="K8" s="423"/>
      <c r="L8" s="186" t="s">
        <v>2078</v>
      </c>
    </row>
    <row r="9" spans="1:12" ht="15.75" thickBot="1">
      <c r="A9" s="421"/>
      <c r="B9" s="183" t="s">
        <v>1957</v>
      </c>
      <c r="C9" s="184" t="s">
        <v>2079</v>
      </c>
      <c r="D9" s="185">
        <v>9333525</v>
      </c>
      <c r="E9" s="423"/>
      <c r="F9" s="186" t="s">
        <v>2080</v>
      </c>
      <c r="G9" s="421"/>
      <c r="H9" s="183" t="s">
        <v>1957</v>
      </c>
      <c r="I9" s="184" t="s">
        <v>2079</v>
      </c>
      <c r="J9" s="185">
        <v>11645560</v>
      </c>
      <c r="K9" s="423"/>
      <c r="L9" s="186" t="s">
        <v>2080</v>
      </c>
    </row>
    <row r="10" spans="1:12" ht="15.75" thickBot="1">
      <c r="A10" s="421"/>
      <c r="B10" s="183" t="s">
        <v>1959</v>
      </c>
      <c r="C10" s="184" t="s">
        <v>2081</v>
      </c>
      <c r="D10" s="185">
        <v>8565403</v>
      </c>
      <c r="E10" s="423"/>
      <c r="F10" s="186" t="s">
        <v>2082</v>
      </c>
      <c r="G10" s="421"/>
      <c r="H10" s="183" t="s">
        <v>1959</v>
      </c>
      <c r="I10" s="184" t="s">
        <v>2081</v>
      </c>
      <c r="J10" s="185">
        <v>6259928</v>
      </c>
      <c r="K10" s="423"/>
      <c r="L10" s="186" t="s">
        <v>2082</v>
      </c>
    </row>
    <row r="11" spans="1:12" ht="15.75" thickBot="1">
      <c r="A11" s="421"/>
      <c r="B11" s="183" t="s">
        <v>1961</v>
      </c>
      <c r="C11" s="184" t="s">
        <v>2083</v>
      </c>
      <c r="D11" s="185">
        <v>5463385</v>
      </c>
      <c r="E11" s="423"/>
      <c r="F11" s="186" t="s">
        <v>2084</v>
      </c>
      <c r="G11" s="421"/>
      <c r="H11" s="183" t="s">
        <v>1961</v>
      </c>
      <c r="I11" s="184" t="s">
        <v>2083</v>
      </c>
      <c r="J11" s="185">
        <v>13146290</v>
      </c>
      <c r="K11" s="423"/>
      <c r="L11" s="186" t="s">
        <v>2084</v>
      </c>
    </row>
    <row r="12" spans="1:12" ht="15.75" thickBot="1">
      <c r="A12" s="421"/>
      <c r="B12" s="183" t="s">
        <v>1963</v>
      </c>
      <c r="C12" s="184" t="s">
        <v>2085</v>
      </c>
      <c r="D12" s="185">
        <v>4080179</v>
      </c>
      <c r="E12" s="423"/>
      <c r="F12" s="186" t="s">
        <v>2086</v>
      </c>
      <c r="G12" s="421"/>
      <c r="H12" s="183" t="s">
        <v>1963</v>
      </c>
      <c r="I12" s="184" t="s">
        <v>2085</v>
      </c>
      <c r="J12" s="185">
        <v>4080438</v>
      </c>
      <c r="K12" s="423"/>
      <c r="L12" s="186" t="s">
        <v>2086</v>
      </c>
    </row>
    <row r="13" spans="1:12" ht="15.75" thickBot="1">
      <c r="A13" s="421"/>
      <c r="B13" s="183" t="s">
        <v>1965</v>
      </c>
      <c r="C13" s="184" t="s">
        <v>2087</v>
      </c>
      <c r="D13" s="185">
        <v>4012210</v>
      </c>
      <c r="E13" s="423"/>
      <c r="F13" s="186" t="s">
        <v>2088</v>
      </c>
      <c r="G13" s="421"/>
      <c r="H13" s="183" t="s">
        <v>1965</v>
      </c>
      <c r="I13" s="184" t="s">
        <v>2087</v>
      </c>
      <c r="J13" s="185">
        <v>0</v>
      </c>
      <c r="K13" s="423"/>
      <c r="L13" s="186" t="s">
        <v>2088</v>
      </c>
    </row>
    <row r="14" spans="1:12" ht="15.75" thickBot="1">
      <c r="A14" s="421"/>
      <c r="B14" s="183" t="s">
        <v>1967</v>
      </c>
      <c r="C14" s="184" t="s">
        <v>2089</v>
      </c>
      <c r="D14" s="185">
        <v>3318867</v>
      </c>
      <c r="E14" s="423"/>
      <c r="F14" s="186" t="s">
        <v>2090</v>
      </c>
      <c r="G14" s="421"/>
      <c r="H14" s="183" t="s">
        <v>1967</v>
      </c>
      <c r="I14" s="184" t="s">
        <v>2089</v>
      </c>
      <c r="J14" s="185">
        <v>3074728</v>
      </c>
      <c r="K14" s="423"/>
      <c r="L14" s="186" t="s">
        <v>2090</v>
      </c>
    </row>
    <row r="15" spans="1:12" ht="15.75" thickBot="1">
      <c r="A15" s="421"/>
      <c r="B15" s="183" t="s">
        <v>1969</v>
      </c>
      <c r="C15" s="184" t="s">
        <v>2091</v>
      </c>
      <c r="D15" s="185">
        <v>3318867</v>
      </c>
      <c r="E15" s="423"/>
      <c r="F15" s="186" t="s">
        <v>2092</v>
      </c>
      <c r="G15" s="421"/>
      <c r="H15" s="183" t="s">
        <v>1969</v>
      </c>
      <c r="I15" s="184" t="s">
        <v>2091</v>
      </c>
      <c r="J15" s="185">
        <v>3074728</v>
      </c>
      <c r="K15" s="423"/>
      <c r="L15" s="186" t="s">
        <v>2092</v>
      </c>
    </row>
    <row r="16" spans="1:12" ht="15.75" thickBot="1">
      <c r="A16" s="421"/>
      <c r="B16" s="183" t="s">
        <v>1971</v>
      </c>
      <c r="C16" s="184" t="s">
        <v>2093</v>
      </c>
      <c r="D16" s="185">
        <v>2604424</v>
      </c>
      <c r="E16" s="423"/>
      <c r="F16" s="186" t="s">
        <v>2094</v>
      </c>
      <c r="G16" s="421"/>
      <c r="H16" s="183" t="s">
        <v>1971</v>
      </c>
      <c r="I16" s="184" t="s">
        <v>2093</v>
      </c>
      <c r="J16" s="185">
        <v>2625059</v>
      </c>
      <c r="K16" s="423"/>
      <c r="L16" s="186" t="s">
        <v>2094</v>
      </c>
    </row>
    <row r="17" spans="1:14" ht="15.75" thickBot="1">
      <c r="A17" s="421"/>
      <c r="B17" s="183" t="s">
        <v>2095</v>
      </c>
      <c r="C17" s="184" t="s">
        <v>1802</v>
      </c>
      <c r="D17" s="185">
        <v>13315650</v>
      </c>
      <c r="E17" s="423"/>
      <c r="F17" s="186" t="s">
        <v>2096</v>
      </c>
      <c r="G17" s="421"/>
      <c r="H17" s="183" t="s">
        <v>2095</v>
      </c>
      <c r="I17" s="184" t="s">
        <v>1802</v>
      </c>
      <c r="J17" s="185">
        <v>32799495</v>
      </c>
      <c r="K17" s="423"/>
      <c r="L17" s="186" t="s">
        <v>2096</v>
      </c>
    </row>
    <row r="18" spans="1:14" ht="15.75" thickBot="1">
      <c r="A18" s="422"/>
      <c r="B18" s="183" t="s">
        <v>2097</v>
      </c>
      <c r="C18" s="184"/>
      <c r="D18" s="185">
        <v>113453538</v>
      </c>
      <c r="E18" s="424"/>
      <c r="F18" s="186" t="s">
        <v>2098</v>
      </c>
      <c r="G18" s="422"/>
      <c r="H18" s="183" t="s">
        <v>2097</v>
      </c>
      <c r="I18" s="184"/>
      <c r="J18" s="185">
        <v>162029245</v>
      </c>
      <c r="K18" s="424"/>
      <c r="L18" s="186" t="s">
        <v>2098</v>
      </c>
    </row>
    <row r="19" spans="1:14" ht="15.75" thickBot="1">
      <c r="A19" s="425" t="s">
        <v>1805</v>
      </c>
      <c r="B19" s="183" t="s">
        <v>1953</v>
      </c>
      <c r="C19" s="184" t="s">
        <v>1775</v>
      </c>
      <c r="D19" s="185">
        <v>52317767</v>
      </c>
      <c r="E19" s="426" t="s">
        <v>1998</v>
      </c>
      <c r="F19" s="186" t="s">
        <v>2076</v>
      </c>
      <c r="G19" s="425" t="s">
        <v>1805</v>
      </c>
      <c r="H19" s="183" t="s">
        <v>1953</v>
      </c>
      <c r="I19" s="184" t="s">
        <v>1775</v>
      </c>
      <c r="J19" s="185">
        <v>43168939</v>
      </c>
      <c r="K19" s="426" t="s">
        <v>1998</v>
      </c>
      <c r="L19" s="186" t="s">
        <v>2076</v>
      </c>
    </row>
    <row r="20" spans="1:14" ht="15.75" thickBot="1">
      <c r="A20" s="421"/>
      <c r="B20" s="183" t="s">
        <v>1955</v>
      </c>
      <c r="C20" s="184" t="s">
        <v>1781</v>
      </c>
      <c r="D20" s="185">
        <v>51412974</v>
      </c>
      <c r="E20" s="423"/>
      <c r="F20" s="186" t="s">
        <v>2078</v>
      </c>
      <c r="G20" s="421"/>
      <c r="H20" s="183" t="s">
        <v>1955</v>
      </c>
      <c r="I20" s="184" t="s">
        <v>1781</v>
      </c>
      <c r="J20" s="185">
        <v>53846941</v>
      </c>
      <c r="K20" s="423"/>
      <c r="L20" s="186" t="s">
        <v>2078</v>
      </c>
    </row>
    <row r="21" spans="1:14" ht="15.75" thickBot="1">
      <c r="A21" s="421"/>
      <c r="B21" s="183" t="s">
        <v>1957</v>
      </c>
      <c r="C21" s="184" t="s">
        <v>1772</v>
      </c>
      <c r="D21" s="185">
        <v>28179600</v>
      </c>
      <c r="E21" s="423"/>
      <c r="F21" s="186" t="s">
        <v>2080</v>
      </c>
      <c r="G21" s="421"/>
      <c r="H21" s="183" t="s">
        <v>1957</v>
      </c>
      <c r="I21" s="184" t="s">
        <v>1772</v>
      </c>
      <c r="J21" s="185">
        <v>29542875</v>
      </c>
      <c r="K21" s="423"/>
      <c r="L21" s="186" t="s">
        <v>2080</v>
      </c>
    </row>
    <row r="22" spans="1:14" ht="15.75" thickBot="1">
      <c r="A22" s="421"/>
      <c r="B22" s="183" t="s">
        <v>1959</v>
      </c>
      <c r="C22" s="184" t="s">
        <v>1778</v>
      </c>
      <c r="D22" s="185">
        <v>10339377</v>
      </c>
      <c r="E22" s="423"/>
      <c r="F22" s="186" t="s">
        <v>2082</v>
      </c>
      <c r="G22" s="421"/>
      <c r="H22" s="183" t="s">
        <v>1959</v>
      </c>
      <c r="I22" s="184" t="s">
        <v>1778</v>
      </c>
      <c r="J22" s="185">
        <v>11841927</v>
      </c>
      <c r="K22" s="423"/>
      <c r="L22" s="186" t="s">
        <v>2082</v>
      </c>
    </row>
    <row r="23" spans="1:14" ht="15.75" thickBot="1">
      <c r="A23" s="421"/>
      <c r="B23" s="183" t="s">
        <v>1961</v>
      </c>
      <c r="C23" s="184" t="s">
        <v>1793</v>
      </c>
      <c r="D23" s="185">
        <v>5404298</v>
      </c>
      <c r="E23" s="423"/>
      <c r="F23" s="186" t="s">
        <v>2084</v>
      </c>
      <c r="G23" s="421"/>
      <c r="H23" s="183" t="s">
        <v>1961</v>
      </c>
      <c r="I23" s="184" t="s">
        <v>1793</v>
      </c>
      <c r="J23" s="185">
        <v>4586171</v>
      </c>
      <c r="K23" s="423"/>
      <c r="L23" s="186" t="s">
        <v>2084</v>
      </c>
    </row>
    <row r="24" spans="1:14" ht="15.75" thickBot="1">
      <c r="A24" s="421"/>
      <c r="B24" s="183" t="s">
        <v>1963</v>
      </c>
      <c r="C24" s="184" t="s">
        <v>2099</v>
      </c>
      <c r="D24" s="185">
        <v>4168976</v>
      </c>
      <c r="E24" s="423"/>
      <c r="F24" s="186" t="s">
        <v>2086</v>
      </c>
      <c r="G24" s="421"/>
      <c r="H24" s="183" t="s">
        <v>1963</v>
      </c>
      <c r="I24" s="184" t="s">
        <v>2099</v>
      </c>
      <c r="J24" s="185">
        <v>192570</v>
      </c>
      <c r="K24" s="423"/>
      <c r="L24" s="186" t="s">
        <v>2086</v>
      </c>
    </row>
    <row r="25" spans="1:14" ht="15.75" thickBot="1">
      <c r="A25" s="421"/>
      <c r="B25" s="183" t="s">
        <v>1965</v>
      </c>
      <c r="C25" s="184" t="s">
        <v>1787</v>
      </c>
      <c r="D25" s="185">
        <v>3880997</v>
      </c>
      <c r="E25" s="423"/>
      <c r="F25" s="186" t="s">
        <v>2088</v>
      </c>
      <c r="G25" s="421"/>
      <c r="H25" s="183" t="s">
        <v>1965</v>
      </c>
      <c r="I25" s="184" t="s">
        <v>1787</v>
      </c>
      <c r="J25" s="185">
        <v>10215569</v>
      </c>
      <c r="K25" s="423"/>
      <c r="L25" s="186" t="s">
        <v>2088</v>
      </c>
    </row>
    <row r="26" spans="1:14" ht="15.75" thickBot="1">
      <c r="A26" s="421"/>
      <c r="B26" s="183" t="s">
        <v>1967</v>
      </c>
      <c r="C26" s="184" t="s">
        <v>1796</v>
      </c>
      <c r="D26" s="185">
        <v>2460133</v>
      </c>
      <c r="E26" s="423"/>
      <c r="F26" s="186" t="s">
        <v>2090</v>
      </c>
      <c r="G26" s="421"/>
      <c r="H26" s="183" t="s">
        <v>1967</v>
      </c>
      <c r="I26" s="184" t="s">
        <v>1796</v>
      </c>
      <c r="J26" s="185">
        <v>2513425</v>
      </c>
      <c r="K26" s="423"/>
      <c r="L26" s="186" t="s">
        <v>2090</v>
      </c>
    </row>
    <row r="27" spans="1:14" ht="15.75" thickBot="1">
      <c r="A27" s="421"/>
      <c r="B27" s="183" t="s">
        <v>1969</v>
      </c>
      <c r="C27" s="184" t="s">
        <v>1787</v>
      </c>
      <c r="D27" s="185">
        <v>2403646</v>
      </c>
      <c r="E27" s="423"/>
      <c r="F27" s="186" t="s">
        <v>2092</v>
      </c>
      <c r="G27" s="421"/>
      <c r="H27" s="183" t="s">
        <v>1969</v>
      </c>
      <c r="I27" s="184" t="s">
        <v>1787</v>
      </c>
      <c r="J27" s="185">
        <v>4531586</v>
      </c>
      <c r="K27" s="423"/>
      <c r="L27" s="186" t="s">
        <v>2092</v>
      </c>
    </row>
    <row r="28" spans="1:14" ht="15.75" thickBot="1">
      <c r="A28" s="421"/>
      <c r="B28" s="183" t="s">
        <v>1971</v>
      </c>
      <c r="C28" s="184" t="s">
        <v>2100</v>
      </c>
      <c r="D28" s="185">
        <v>1889080</v>
      </c>
      <c r="E28" s="423"/>
      <c r="F28" s="186" t="s">
        <v>2094</v>
      </c>
      <c r="G28" s="421"/>
      <c r="H28" s="183" t="s">
        <v>1971</v>
      </c>
      <c r="I28" s="184" t="s">
        <v>2100</v>
      </c>
      <c r="J28" s="185">
        <v>93341</v>
      </c>
      <c r="K28" s="423"/>
      <c r="L28" s="186" t="s">
        <v>2094</v>
      </c>
    </row>
    <row r="29" spans="1:14" ht="15.75" thickBot="1">
      <c r="A29" s="421"/>
      <c r="B29" s="183" t="s">
        <v>2095</v>
      </c>
      <c r="C29" s="184" t="s">
        <v>1802</v>
      </c>
      <c r="D29" s="185">
        <v>1782031</v>
      </c>
      <c r="E29" s="423"/>
      <c r="F29" s="186" t="s">
        <v>2096</v>
      </c>
      <c r="G29" s="421"/>
      <c r="H29" s="183" t="s">
        <v>2095</v>
      </c>
      <c r="I29" s="184" t="s">
        <v>1802</v>
      </c>
      <c r="J29" s="185">
        <v>671103</v>
      </c>
      <c r="K29" s="423"/>
      <c r="L29" s="186" t="s">
        <v>2096</v>
      </c>
    </row>
    <row r="30" spans="1:14" ht="15.75" thickBot="1">
      <c r="A30" s="422"/>
      <c r="B30" s="183" t="s">
        <v>2097</v>
      </c>
      <c r="C30" s="184"/>
      <c r="D30" s="185">
        <v>164238879</v>
      </c>
      <c r="E30" s="424"/>
      <c r="F30" s="186" t="s">
        <v>2098</v>
      </c>
      <c r="G30" s="422"/>
      <c r="H30" s="183" t="s">
        <v>2097</v>
      </c>
      <c r="I30" s="184"/>
      <c r="J30" s="185">
        <v>161204447</v>
      </c>
      <c r="K30" s="424"/>
      <c r="L30" s="186" t="s">
        <v>2098</v>
      </c>
    </row>
    <row r="31" spans="1:14" ht="17.45" customHeight="1">
      <c r="A31" s="416" t="s">
        <v>17</v>
      </c>
      <c r="B31" s="416"/>
      <c r="C31" s="416"/>
      <c r="D31" s="416"/>
      <c r="E31" s="416"/>
      <c r="F31" s="416"/>
      <c r="G31" s="416"/>
      <c r="H31" s="419" t="s">
        <v>106</v>
      </c>
      <c r="I31" s="419"/>
      <c r="J31" s="419"/>
      <c r="K31" s="419"/>
      <c r="L31" s="419"/>
      <c r="M31" s="419"/>
      <c r="N31" s="419"/>
    </row>
    <row r="32" spans="1:14" ht="34.9" customHeight="1">
      <c r="A32" s="418" t="s">
        <v>2072</v>
      </c>
      <c r="B32" s="418"/>
      <c r="C32" s="418"/>
      <c r="D32" s="419" t="s">
        <v>2073</v>
      </c>
      <c r="E32" s="419"/>
      <c r="F32" s="419"/>
      <c r="G32" s="419"/>
      <c r="H32" s="418" t="s">
        <v>2072</v>
      </c>
      <c r="I32" s="418"/>
      <c r="J32" s="418"/>
      <c r="K32" s="419" t="s">
        <v>2073</v>
      </c>
      <c r="L32" s="419"/>
      <c r="M32" s="419"/>
      <c r="N32" s="419"/>
    </row>
    <row r="33" spans="1:14">
      <c r="A33" s="415"/>
      <c r="B33" s="415"/>
      <c r="C33" s="420" t="s">
        <v>1980</v>
      </c>
      <c r="D33" s="420"/>
      <c r="E33" s="420"/>
      <c r="F33" s="415"/>
      <c r="G33" s="415"/>
      <c r="H33" s="415"/>
      <c r="I33" s="415"/>
      <c r="J33" s="420" t="s">
        <v>1980</v>
      </c>
      <c r="K33" s="420"/>
      <c r="L33" s="420"/>
      <c r="M33" s="415"/>
      <c r="N33" s="415"/>
    </row>
    <row r="34" spans="1:14" ht="23.25">
      <c r="A34" s="415"/>
      <c r="B34" s="415"/>
      <c r="C34" s="182" t="s">
        <v>1981</v>
      </c>
      <c r="D34" s="182" t="s">
        <v>1999</v>
      </c>
      <c r="E34" s="182" t="s">
        <v>454</v>
      </c>
      <c r="F34" s="415"/>
      <c r="G34" s="415"/>
      <c r="H34" s="415"/>
      <c r="I34" s="415"/>
      <c r="J34" s="182" t="s">
        <v>1981</v>
      </c>
      <c r="K34" s="182" t="s">
        <v>1999</v>
      </c>
      <c r="L34" s="182" t="s">
        <v>454</v>
      </c>
      <c r="M34" s="415"/>
      <c r="N34" s="415"/>
    </row>
    <row r="35" spans="1:14" ht="15.75" thickBot="1">
      <c r="A35" s="183" t="s">
        <v>1829</v>
      </c>
      <c r="B35" s="183" t="s">
        <v>2097</v>
      </c>
      <c r="C35" s="185">
        <v>113453538</v>
      </c>
      <c r="D35" s="187">
        <v>9536793</v>
      </c>
      <c r="E35" s="185">
        <v>103916745</v>
      </c>
      <c r="F35" s="186" t="s">
        <v>2098</v>
      </c>
      <c r="G35" s="186" t="s">
        <v>1983</v>
      </c>
      <c r="H35" s="183" t="s">
        <v>1829</v>
      </c>
      <c r="I35" s="183" t="s">
        <v>2097</v>
      </c>
      <c r="J35" s="185">
        <v>162029245</v>
      </c>
      <c r="K35" s="187">
        <v>8474466</v>
      </c>
      <c r="L35" s="185">
        <v>153554779</v>
      </c>
      <c r="M35" s="186" t="s">
        <v>2098</v>
      </c>
      <c r="N35" s="186" t="s">
        <v>1983</v>
      </c>
    </row>
    <row r="36" spans="1:14" ht="17.45" customHeight="1">
      <c r="A36" s="416" t="s">
        <v>17</v>
      </c>
      <c r="B36" s="416"/>
      <c r="C36" s="416"/>
      <c r="D36" s="416"/>
      <c r="E36" s="416"/>
      <c r="F36" s="416"/>
      <c r="G36" s="416"/>
      <c r="H36" s="417" t="s">
        <v>106</v>
      </c>
      <c r="I36" s="417"/>
      <c r="J36" s="417"/>
      <c r="K36" s="417"/>
      <c r="L36" s="417"/>
      <c r="M36" s="417"/>
      <c r="N36" s="417"/>
    </row>
    <row r="37" spans="1:14" ht="34.9" customHeight="1">
      <c r="A37" s="418" t="s">
        <v>2072</v>
      </c>
      <c r="B37" s="418"/>
      <c r="C37" s="418"/>
      <c r="D37" s="419" t="s">
        <v>2073</v>
      </c>
      <c r="E37" s="419"/>
      <c r="F37" s="419"/>
      <c r="G37" s="419"/>
      <c r="H37" s="418" t="s">
        <v>2072</v>
      </c>
      <c r="I37" s="418"/>
      <c r="J37" s="418"/>
      <c r="K37" s="419" t="s">
        <v>2073</v>
      </c>
      <c r="L37" s="419"/>
      <c r="M37" s="419"/>
      <c r="N37" s="419"/>
    </row>
    <row r="38" spans="1:14">
      <c r="A38" s="415"/>
      <c r="B38" s="415"/>
      <c r="C38" s="420" t="s">
        <v>1980</v>
      </c>
      <c r="D38" s="420"/>
      <c r="E38" s="420"/>
      <c r="F38" s="415"/>
      <c r="G38" s="415"/>
      <c r="H38" s="415"/>
      <c r="I38" s="415"/>
      <c r="J38" s="420" t="s">
        <v>1980</v>
      </c>
      <c r="K38" s="420"/>
      <c r="L38" s="420"/>
      <c r="M38" s="415"/>
      <c r="N38" s="415"/>
    </row>
    <row r="39" spans="1:14" ht="23.25">
      <c r="A39" s="415"/>
      <c r="B39" s="415"/>
      <c r="C39" s="182" t="s">
        <v>1981</v>
      </c>
      <c r="D39" s="182" t="s">
        <v>1999</v>
      </c>
      <c r="E39" s="182" t="s">
        <v>454</v>
      </c>
      <c r="F39" s="415"/>
      <c r="G39" s="415"/>
      <c r="H39" s="415"/>
      <c r="I39" s="415"/>
      <c r="J39" s="182" t="s">
        <v>1981</v>
      </c>
      <c r="K39" s="182" t="s">
        <v>1999</v>
      </c>
      <c r="L39" s="182" t="s">
        <v>454</v>
      </c>
      <c r="M39" s="415"/>
      <c r="N39" s="415"/>
    </row>
    <row r="40" spans="1:14" ht="15.75" thickBot="1">
      <c r="A40" s="183" t="s">
        <v>1805</v>
      </c>
      <c r="B40" s="183" t="s">
        <v>2097</v>
      </c>
      <c r="C40" s="185">
        <v>164238879</v>
      </c>
      <c r="D40" s="187">
        <v>18112</v>
      </c>
      <c r="E40" s="185">
        <v>164220767</v>
      </c>
      <c r="F40" s="186" t="s">
        <v>2098</v>
      </c>
      <c r="G40" s="186" t="s">
        <v>1998</v>
      </c>
      <c r="H40" s="183" t="s">
        <v>1805</v>
      </c>
      <c r="I40" s="183" t="s">
        <v>2097</v>
      </c>
      <c r="J40" s="185">
        <v>161204447</v>
      </c>
      <c r="K40" s="187">
        <v>1217570</v>
      </c>
      <c r="L40" s="185">
        <v>159986877</v>
      </c>
      <c r="M40" s="186" t="s">
        <v>2098</v>
      </c>
      <c r="N40" s="186" t="s">
        <v>1998</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3E8C87E0-05B2-4387-BD3B-179BF271C8BE}">
      <formula1>0</formula1>
    </dataValidation>
    <dataValidation type="decimal" allowBlank="1" showErrorMessage="1" errorTitle="Invalid Data Type" error="Please input data in Numeric Data Type" sqref="C40:E40 C35:E35 J40:L40 J35:L35 D7:D30 J7:J30" xr:uid="{6C1F5652-38E4-43B1-AAF0-F8CAB10601EF}">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D003-8701-4D44-976A-85DA594FC517}">
  <dimension ref="A1:D78"/>
  <sheetViews>
    <sheetView showGridLines="0" workbookViewId="0"/>
  </sheetViews>
  <sheetFormatPr defaultColWidth="9.1640625" defaultRowHeight="15"/>
  <cols>
    <col min="1" max="1" width="45.6640625" style="189" bestFit="1" customWidth="1" collapsed="1"/>
    <col min="2" max="2" width="19.6640625" style="189" bestFit="1" customWidth="1" collapsed="1"/>
    <col min="3" max="3" width="20.83203125" style="189" bestFit="1" customWidth="1" collapsed="1"/>
    <col min="4" max="4" width="45.6640625" style="189" bestFit="1" customWidth="1" collapsed="1"/>
    <col min="5" max="16384" width="9.1640625" style="189" collapsed="1"/>
  </cols>
  <sheetData>
    <row r="1" spans="1:4" ht="17.25">
      <c r="A1" s="188" t="s">
        <v>2101</v>
      </c>
    </row>
    <row r="3" spans="1:4" ht="17.45" customHeight="1">
      <c r="A3" s="427" t="s">
        <v>2102</v>
      </c>
      <c r="B3" s="427"/>
      <c r="C3" s="428" t="s">
        <v>2103</v>
      </c>
      <c r="D3" s="428"/>
    </row>
    <row r="4" spans="1:4">
      <c r="A4" s="190"/>
      <c r="B4" s="191" t="s">
        <v>17</v>
      </c>
      <c r="C4" s="191" t="s">
        <v>104</v>
      </c>
    </row>
    <row r="5" spans="1:4" ht="15.75" thickBot="1">
      <c r="A5" s="192" t="s">
        <v>2102</v>
      </c>
      <c r="B5" s="193"/>
      <c r="C5" s="193"/>
      <c r="D5" s="194" t="s">
        <v>2103</v>
      </c>
    </row>
    <row r="6" spans="1:4" ht="15.75" thickBot="1">
      <c r="A6" s="195" t="s">
        <v>2104</v>
      </c>
      <c r="B6" s="193"/>
      <c r="C6" s="193"/>
      <c r="D6" s="194" t="s">
        <v>2105</v>
      </c>
    </row>
    <row r="7" spans="1:4" ht="15.75" thickBot="1">
      <c r="A7" s="196" t="s">
        <v>2106</v>
      </c>
      <c r="B7" s="193"/>
      <c r="C7" s="193"/>
      <c r="D7" s="194" t="s">
        <v>2107</v>
      </c>
    </row>
    <row r="8" spans="1:4" ht="15.75" thickBot="1">
      <c r="A8" s="197" t="s">
        <v>2108</v>
      </c>
      <c r="B8" s="198"/>
      <c r="C8" s="198"/>
      <c r="D8" s="194" t="s">
        <v>2109</v>
      </c>
    </row>
    <row r="9" spans="1:4" ht="15.75" thickBot="1">
      <c r="A9" s="197" t="s">
        <v>2110</v>
      </c>
      <c r="B9" s="198"/>
      <c r="C9" s="198"/>
      <c r="D9" s="194" t="s">
        <v>2111</v>
      </c>
    </row>
    <row r="10" spans="1:4" ht="15.75" thickBot="1">
      <c r="A10" s="197" t="s">
        <v>2112</v>
      </c>
      <c r="B10" s="198"/>
      <c r="C10" s="198"/>
      <c r="D10" s="194" t="s">
        <v>2113</v>
      </c>
    </row>
    <row r="11" spans="1:4" ht="15.75" thickBot="1">
      <c r="A11" s="197" t="s">
        <v>2114</v>
      </c>
      <c r="B11" s="198"/>
      <c r="C11" s="198"/>
      <c r="D11" s="194" t="s">
        <v>2115</v>
      </c>
    </row>
    <row r="12" spans="1:4" ht="15.75" thickBot="1">
      <c r="A12" s="197" t="s">
        <v>2116</v>
      </c>
      <c r="B12" s="198"/>
      <c r="C12" s="198"/>
      <c r="D12" s="194" t="s">
        <v>2117</v>
      </c>
    </row>
    <row r="13" spans="1:4" ht="15.75" thickBot="1">
      <c r="A13" s="197" t="s">
        <v>2118</v>
      </c>
      <c r="B13" s="198"/>
      <c r="C13" s="198"/>
      <c r="D13" s="194" t="s">
        <v>2119</v>
      </c>
    </row>
    <row r="14" spans="1:4" ht="26.25" thickBot="1">
      <c r="A14" s="197" t="s">
        <v>2120</v>
      </c>
      <c r="B14" s="199"/>
      <c r="C14" s="199"/>
      <c r="D14" s="194" t="s">
        <v>2121</v>
      </c>
    </row>
    <row r="15" spans="1:4" ht="15.75" thickBot="1">
      <c r="A15" s="197" t="s">
        <v>2104</v>
      </c>
      <c r="B15" s="198"/>
      <c r="C15" s="198"/>
      <c r="D15" s="194" t="s">
        <v>2122</v>
      </c>
    </row>
    <row r="16" spans="1:4" ht="15.75" thickBot="1">
      <c r="A16" s="197" t="s">
        <v>498</v>
      </c>
      <c r="B16" s="198"/>
      <c r="C16" s="198"/>
      <c r="D16" s="194" t="s">
        <v>2123</v>
      </c>
    </row>
    <row r="17" spans="1:4" ht="15.75" thickBot="1">
      <c r="A17" s="197" t="s">
        <v>596</v>
      </c>
      <c r="B17" s="198"/>
      <c r="C17" s="198"/>
      <c r="D17" s="194" t="s">
        <v>2124</v>
      </c>
    </row>
    <row r="18" spans="1:4" ht="15.75" thickBot="1">
      <c r="A18" s="195" t="s">
        <v>2125</v>
      </c>
      <c r="B18" s="193"/>
      <c r="C18" s="193"/>
      <c r="D18" s="194" t="s">
        <v>2126</v>
      </c>
    </row>
    <row r="19" spans="1:4" ht="15.75" thickBot="1">
      <c r="A19" s="196" t="s">
        <v>2127</v>
      </c>
      <c r="B19" s="193"/>
      <c r="C19" s="193"/>
      <c r="D19" s="194" t="s">
        <v>2128</v>
      </c>
    </row>
    <row r="20" spans="1:4" ht="15.75" thickBot="1">
      <c r="A20" s="197" t="s">
        <v>2129</v>
      </c>
      <c r="B20" s="198"/>
      <c r="C20" s="198"/>
      <c r="D20" s="194" t="s">
        <v>2130</v>
      </c>
    </row>
    <row r="21" spans="1:4" ht="26.25" thickBot="1">
      <c r="A21" s="197" t="s">
        <v>2131</v>
      </c>
      <c r="B21" s="198"/>
      <c r="C21" s="198"/>
      <c r="D21" s="194" t="s">
        <v>2132</v>
      </c>
    </row>
    <row r="22" spans="1:4" ht="26.25" thickBot="1">
      <c r="A22" s="197" t="s">
        <v>2133</v>
      </c>
      <c r="B22" s="198"/>
      <c r="C22" s="198"/>
      <c r="D22" s="194" t="s">
        <v>2134</v>
      </c>
    </row>
    <row r="23" spans="1:4" ht="15.75" thickBot="1">
      <c r="A23" s="197" t="s">
        <v>2135</v>
      </c>
      <c r="B23" s="198"/>
      <c r="C23" s="198"/>
      <c r="D23" s="194" t="s">
        <v>2136</v>
      </c>
    </row>
    <row r="24" spans="1:4" ht="15.75" thickBot="1">
      <c r="A24" s="197" t="s">
        <v>2137</v>
      </c>
      <c r="B24" s="198"/>
      <c r="C24" s="198"/>
      <c r="D24" s="194" t="s">
        <v>2138</v>
      </c>
    </row>
    <row r="25" spans="1:4" ht="15.75" thickBot="1">
      <c r="A25" s="197" t="s">
        <v>2139</v>
      </c>
      <c r="B25" s="198"/>
      <c r="C25" s="198"/>
      <c r="D25" s="194" t="s">
        <v>2140</v>
      </c>
    </row>
    <row r="26" spans="1:4" ht="15.75" thickBot="1">
      <c r="A26" s="197" t="s">
        <v>2141</v>
      </c>
      <c r="B26" s="198"/>
      <c r="C26" s="198"/>
      <c r="D26" s="194" t="s">
        <v>2142</v>
      </c>
    </row>
    <row r="27" spans="1:4" ht="26.25" thickBot="1">
      <c r="A27" s="197" t="s">
        <v>2143</v>
      </c>
      <c r="B27" s="199"/>
      <c r="C27" s="199"/>
      <c r="D27" s="194" t="s">
        <v>2144</v>
      </c>
    </row>
    <row r="28" spans="1:4" ht="15.75" thickBot="1">
      <c r="A28" s="197" t="s">
        <v>2125</v>
      </c>
      <c r="B28" s="198"/>
      <c r="C28" s="198"/>
      <c r="D28" s="194" t="s">
        <v>2145</v>
      </c>
    </row>
    <row r="29" spans="1:4" ht="15.75" thickBot="1">
      <c r="A29" s="197" t="s">
        <v>500</v>
      </c>
      <c r="B29" s="198"/>
      <c r="C29" s="198"/>
      <c r="D29" s="194" t="s">
        <v>501</v>
      </c>
    </row>
    <row r="30" spans="1:4" ht="15.75" thickBot="1">
      <c r="A30" s="197" t="s">
        <v>598</v>
      </c>
      <c r="B30" s="198"/>
      <c r="C30" s="198"/>
      <c r="D30" s="194" t="s">
        <v>599</v>
      </c>
    </row>
    <row r="31" spans="1:4" ht="15.75" thickBot="1">
      <c r="A31" s="195" t="s">
        <v>1539</v>
      </c>
      <c r="B31" s="193"/>
      <c r="C31" s="193"/>
      <c r="D31" s="194" t="s">
        <v>1541</v>
      </c>
    </row>
    <row r="32" spans="1:4" ht="15.75" thickBot="1">
      <c r="A32" s="196" t="s">
        <v>2146</v>
      </c>
      <c r="B32" s="193"/>
      <c r="C32" s="193"/>
      <c r="D32" s="194" t="s">
        <v>2147</v>
      </c>
    </row>
    <row r="33" spans="1:4" ht="15.75" thickBot="1">
      <c r="A33" s="197" t="s">
        <v>2148</v>
      </c>
      <c r="B33" s="198"/>
      <c r="C33" s="198"/>
      <c r="D33" s="194" t="s">
        <v>2149</v>
      </c>
    </row>
    <row r="34" spans="1:4" ht="15.75" thickBot="1">
      <c r="A34" s="197" t="s">
        <v>2150</v>
      </c>
      <c r="B34" s="198">
        <v>3125205</v>
      </c>
      <c r="C34" s="198">
        <v>10392168</v>
      </c>
      <c r="D34" s="194" t="s">
        <v>2151</v>
      </c>
    </row>
    <row r="35" spans="1:4" ht="15.75" thickBot="1">
      <c r="A35" s="197" t="s">
        <v>2152</v>
      </c>
      <c r="B35" s="198">
        <v>20023262</v>
      </c>
      <c r="C35" s="198">
        <v>26800083</v>
      </c>
      <c r="D35" s="194" t="s">
        <v>2153</v>
      </c>
    </row>
    <row r="36" spans="1:4" ht="15.75" thickBot="1">
      <c r="A36" s="197" t="s">
        <v>2154</v>
      </c>
      <c r="B36" s="198">
        <v>21190357</v>
      </c>
      <c r="C36" s="198">
        <v>11781502</v>
      </c>
      <c r="D36" s="194" t="s">
        <v>2155</v>
      </c>
    </row>
    <row r="37" spans="1:4" ht="15.75" thickBot="1">
      <c r="A37" s="197" t="s">
        <v>2156</v>
      </c>
      <c r="B37" s="198"/>
      <c r="C37" s="198"/>
      <c r="D37" s="194" t="s">
        <v>2157</v>
      </c>
    </row>
    <row r="38" spans="1:4" ht="15.75" thickBot="1">
      <c r="A38" s="197" t="s">
        <v>2158</v>
      </c>
      <c r="B38" s="198"/>
      <c r="C38" s="198"/>
      <c r="D38" s="194" t="s">
        <v>2159</v>
      </c>
    </row>
    <row r="39" spans="1:4" ht="15.75" thickBot="1">
      <c r="A39" s="197" t="s">
        <v>2160</v>
      </c>
      <c r="B39" s="198">
        <v>10813661</v>
      </c>
      <c r="C39" s="198">
        <v>6711650</v>
      </c>
      <c r="D39" s="194" t="s">
        <v>2161</v>
      </c>
    </row>
    <row r="40" spans="1:4" ht="15.75" thickBot="1">
      <c r="A40" s="197" t="s">
        <v>2162</v>
      </c>
      <c r="B40" s="198"/>
      <c r="C40" s="198"/>
      <c r="D40" s="194" t="s">
        <v>2163</v>
      </c>
    </row>
    <row r="41" spans="1:4" ht="15.75" thickBot="1">
      <c r="A41" s="197" t="s">
        <v>2164</v>
      </c>
      <c r="B41" s="198"/>
      <c r="C41" s="198"/>
      <c r="D41" s="194" t="s">
        <v>2165</v>
      </c>
    </row>
    <row r="42" spans="1:4" ht="15.75" thickBot="1">
      <c r="A42" s="197" t="s">
        <v>2166</v>
      </c>
      <c r="B42" s="198"/>
      <c r="C42" s="198"/>
      <c r="D42" s="194" t="s">
        <v>2167</v>
      </c>
    </row>
    <row r="43" spans="1:4" ht="15.75" thickBot="1">
      <c r="A43" s="197" t="s">
        <v>2168</v>
      </c>
      <c r="B43" s="198"/>
      <c r="C43" s="198"/>
      <c r="D43" s="194" t="s">
        <v>2169</v>
      </c>
    </row>
    <row r="44" spans="1:4" ht="15.75" thickBot="1">
      <c r="A44" s="197" t="s">
        <v>2170</v>
      </c>
      <c r="B44" s="198"/>
      <c r="C44" s="198"/>
      <c r="D44" s="194" t="s">
        <v>2171</v>
      </c>
    </row>
    <row r="45" spans="1:4" ht="15.75" thickBot="1">
      <c r="A45" s="197" t="s">
        <v>2172</v>
      </c>
      <c r="B45" s="198"/>
      <c r="C45" s="198"/>
      <c r="D45" s="194" t="s">
        <v>2173</v>
      </c>
    </row>
    <row r="46" spans="1:4" ht="15.75" thickBot="1">
      <c r="A46" s="197" t="s">
        <v>2174</v>
      </c>
      <c r="B46" s="198"/>
      <c r="C46" s="198"/>
      <c r="D46" s="194" t="s">
        <v>2175</v>
      </c>
    </row>
    <row r="47" spans="1:4" ht="26.25" thickBot="1">
      <c r="A47" s="197" t="s">
        <v>2176</v>
      </c>
      <c r="B47" s="198"/>
      <c r="C47" s="198"/>
      <c r="D47" s="194" t="s">
        <v>2177</v>
      </c>
    </row>
    <row r="48" spans="1:4" ht="26.25" thickBot="1">
      <c r="A48" s="197" t="s">
        <v>2178</v>
      </c>
      <c r="B48" s="198"/>
      <c r="C48" s="198"/>
      <c r="D48" s="194" t="s">
        <v>2179</v>
      </c>
    </row>
    <row r="49" spans="1:4" ht="15.75" thickBot="1">
      <c r="A49" s="197" t="s">
        <v>2180</v>
      </c>
      <c r="B49" s="198"/>
      <c r="C49" s="198"/>
      <c r="D49" s="194" t="s">
        <v>2181</v>
      </c>
    </row>
    <row r="50" spans="1:4" ht="15.75" thickBot="1">
      <c r="A50" s="197" t="s">
        <v>2182</v>
      </c>
      <c r="B50" s="198"/>
      <c r="C50" s="198"/>
      <c r="D50" s="194" t="s">
        <v>2183</v>
      </c>
    </row>
    <row r="51" spans="1:4" ht="15.75" thickBot="1">
      <c r="A51" s="197" t="s">
        <v>2184</v>
      </c>
      <c r="B51" s="198"/>
      <c r="C51" s="198"/>
      <c r="D51" s="194" t="s">
        <v>2185</v>
      </c>
    </row>
    <row r="52" spans="1:4" ht="15.75" thickBot="1">
      <c r="A52" s="197" t="s">
        <v>2186</v>
      </c>
      <c r="B52" s="198"/>
      <c r="C52" s="198"/>
      <c r="D52" s="194" t="s">
        <v>2187</v>
      </c>
    </row>
    <row r="53" spans="1:4" ht="15.75" thickBot="1">
      <c r="A53" s="197" t="s">
        <v>2188</v>
      </c>
      <c r="B53" s="198"/>
      <c r="C53" s="198"/>
      <c r="D53" s="194" t="s">
        <v>2189</v>
      </c>
    </row>
    <row r="54" spans="1:4" ht="15.75" thickBot="1">
      <c r="A54" s="197" t="s">
        <v>2190</v>
      </c>
      <c r="B54" s="198"/>
      <c r="C54" s="198"/>
      <c r="D54" s="194" t="s">
        <v>2191</v>
      </c>
    </row>
    <row r="55" spans="1:4" ht="15.75" thickBot="1">
      <c r="A55" s="197" t="s">
        <v>2192</v>
      </c>
      <c r="B55" s="198"/>
      <c r="C55" s="198"/>
      <c r="D55" s="194" t="s">
        <v>2193</v>
      </c>
    </row>
    <row r="56" spans="1:4" ht="15.75" thickBot="1">
      <c r="A56" s="197" t="s">
        <v>2194</v>
      </c>
      <c r="B56" s="198"/>
      <c r="C56" s="198"/>
      <c r="D56" s="194" t="s">
        <v>2195</v>
      </c>
    </row>
    <row r="57" spans="1:4" ht="15.75" thickBot="1">
      <c r="A57" s="197" t="s">
        <v>2196</v>
      </c>
      <c r="B57" s="198"/>
      <c r="C57" s="198"/>
      <c r="D57" s="194" t="s">
        <v>2197</v>
      </c>
    </row>
    <row r="58" spans="1:4" ht="15.75" thickBot="1">
      <c r="A58" s="197" t="s">
        <v>1802</v>
      </c>
      <c r="B58" s="198">
        <v>257011</v>
      </c>
      <c r="C58" s="198">
        <v>820502</v>
      </c>
      <c r="D58" s="194" t="s">
        <v>2198</v>
      </c>
    </row>
    <row r="59" spans="1:4" ht="15.75" thickBot="1">
      <c r="A59" s="197" t="s">
        <v>2199</v>
      </c>
      <c r="B59" s="198">
        <v>55409496</v>
      </c>
      <c r="C59" s="198">
        <v>56505905</v>
      </c>
      <c r="D59" s="194" t="s">
        <v>2200</v>
      </c>
    </row>
    <row r="60" spans="1:4" ht="15.75" thickBot="1">
      <c r="A60" s="197" t="s">
        <v>2201</v>
      </c>
      <c r="B60" s="199">
        <v>3204413</v>
      </c>
      <c r="C60" s="199">
        <v>3227836</v>
      </c>
      <c r="D60" s="194" t="s">
        <v>2202</v>
      </c>
    </row>
    <row r="61" spans="1:4" ht="15.75" thickBot="1">
      <c r="A61" s="197" t="s">
        <v>1539</v>
      </c>
      <c r="B61" s="198">
        <v>52205083</v>
      </c>
      <c r="C61" s="198">
        <v>53278069</v>
      </c>
      <c r="D61" s="194" t="s">
        <v>1541</v>
      </c>
    </row>
    <row r="62" spans="1:4" ht="15.75" thickBot="1">
      <c r="A62" s="197" t="s">
        <v>496</v>
      </c>
      <c r="B62" s="198">
        <v>52205083</v>
      </c>
      <c r="C62" s="198">
        <v>53278069</v>
      </c>
      <c r="D62" s="194" t="s">
        <v>497</v>
      </c>
    </row>
    <row r="63" spans="1:4" ht="15.75" thickBot="1">
      <c r="A63" s="197" t="s">
        <v>600</v>
      </c>
      <c r="B63" s="198"/>
      <c r="C63" s="198"/>
      <c r="D63" s="194" t="s">
        <v>595</v>
      </c>
    </row>
    <row r="64" spans="1:4" ht="17.45" customHeight="1">
      <c r="A64" s="429" t="s">
        <v>2201</v>
      </c>
      <c r="B64" s="429"/>
      <c r="C64" s="430" t="s">
        <v>2202</v>
      </c>
      <c r="D64" s="430"/>
    </row>
    <row r="65" spans="1:4" ht="23.25">
      <c r="A65" s="190"/>
      <c r="B65" s="191" t="s">
        <v>102</v>
      </c>
      <c r="C65" s="191" t="s">
        <v>103</v>
      </c>
    </row>
    <row r="66" spans="1:4" ht="15.75" thickBot="1">
      <c r="A66" s="192" t="s">
        <v>2201</v>
      </c>
      <c r="B66" s="193"/>
      <c r="C66" s="193"/>
      <c r="D66" s="194" t="s">
        <v>2202</v>
      </c>
    </row>
    <row r="67" spans="1:4" ht="26.25" thickBot="1">
      <c r="A67" s="195" t="s">
        <v>2203</v>
      </c>
      <c r="B67" s="193"/>
      <c r="C67" s="193"/>
      <c r="D67" s="194" t="s">
        <v>2204</v>
      </c>
    </row>
    <row r="68" spans="1:4" ht="26.25" thickBot="1">
      <c r="A68" s="196" t="s">
        <v>2205</v>
      </c>
      <c r="B68" s="198">
        <v>3227836</v>
      </c>
      <c r="C68" s="198">
        <v>3443779</v>
      </c>
      <c r="D68" s="194" t="s">
        <v>2206</v>
      </c>
    </row>
    <row r="69" spans="1:4" ht="26.25" thickBot="1">
      <c r="A69" s="196" t="s">
        <v>2207</v>
      </c>
      <c r="B69" s="198">
        <v>-23423</v>
      </c>
      <c r="C69" s="198">
        <v>-215943</v>
      </c>
      <c r="D69" s="194" t="s">
        <v>2208</v>
      </c>
    </row>
    <row r="70" spans="1:4" ht="26.25" thickBot="1">
      <c r="A70" s="196" t="s">
        <v>2209</v>
      </c>
      <c r="B70" s="198">
        <v>3204413</v>
      </c>
      <c r="C70" s="198">
        <v>3227836</v>
      </c>
      <c r="D70" s="194" t="s">
        <v>2210</v>
      </c>
    </row>
    <row r="71" spans="1:4" ht="26.25" thickBot="1">
      <c r="A71" s="195" t="s">
        <v>2211</v>
      </c>
      <c r="B71" s="193"/>
      <c r="C71" s="193"/>
      <c r="D71" s="194" t="s">
        <v>2212</v>
      </c>
    </row>
    <row r="72" spans="1:4" ht="26.25" thickBot="1">
      <c r="A72" s="196" t="s">
        <v>2213</v>
      </c>
      <c r="B72" s="198"/>
      <c r="C72" s="198"/>
      <c r="D72" s="194" t="s">
        <v>2214</v>
      </c>
    </row>
    <row r="73" spans="1:4" ht="39" thickBot="1">
      <c r="A73" s="196" t="s">
        <v>2215</v>
      </c>
      <c r="B73" s="198"/>
      <c r="C73" s="198"/>
      <c r="D73" s="194" t="s">
        <v>2216</v>
      </c>
    </row>
    <row r="74" spans="1:4" ht="26.25" thickBot="1">
      <c r="A74" s="196" t="s">
        <v>2217</v>
      </c>
      <c r="B74" s="198"/>
      <c r="C74" s="198"/>
      <c r="D74" s="194" t="s">
        <v>2218</v>
      </c>
    </row>
    <row r="75" spans="1:4" ht="26.25" thickBot="1">
      <c r="A75" s="195" t="s">
        <v>2219</v>
      </c>
      <c r="B75" s="193"/>
      <c r="C75" s="193"/>
      <c r="D75" s="194" t="s">
        <v>2220</v>
      </c>
    </row>
    <row r="76" spans="1:4" ht="26.25" thickBot="1">
      <c r="A76" s="196" t="s">
        <v>2221</v>
      </c>
      <c r="B76" s="198"/>
      <c r="C76" s="198"/>
      <c r="D76" s="194" t="s">
        <v>2222</v>
      </c>
    </row>
    <row r="77" spans="1:4" ht="26.25" thickBot="1">
      <c r="A77" s="196" t="s">
        <v>2223</v>
      </c>
      <c r="B77" s="198"/>
      <c r="C77" s="198"/>
      <c r="D77" s="194" t="s">
        <v>2224</v>
      </c>
    </row>
    <row r="78" spans="1:4" ht="26.25" thickBot="1">
      <c r="A78" s="196" t="s">
        <v>2225</v>
      </c>
      <c r="B78" s="198"/>
      <c r="C78" s="198"/>
      <c r="D78" s="194" t="s">
        <v>2226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DF6D6A8-34AC-4708-BFB5-F26D32E1811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1571-5265-4A9C-A5A2-6318A7E59698}">
  <dimension ref="A1:C6"/>
  <sheetViews>
    <sheetView showGridLines="0" workbookViewId="0"/>
  </sheetViews>
  <sheetFormatPr defaultColWidth="9.1640625" defaultRowHeight="15"/>
  <cols>
    <col min="1" max="1" width="88.6640625" style="201" customWidth="1" collapsed="1"/>
    <col min="2" max="2" width="28.5" style="201" customWidth="1" collapsed="1"/>
    <col min="3" max="3" width="73.5" style="201" customWidth="1" collapsed="1"/>
    <col min="4" max="16384" width="9.1640625" style="201" collapsed="1"/>
  </cols>
  <sheetData>
    <row r="1" spans="1:3" ht="17.25">
      <c r="A1" s="200" t="s">
        <v>2227</v>
      </c>
    </row>
    <row r="3" spans="1:3" ht="17.45" customHeight="1">
      <c r="A3" s="202" t="s">
        <v>1751</v>
      </c>
      <c r="B3" s="431" t="s">
        <v>1752</v>
      </c>
      <c r="C3" s="431"/>
    </row>
    <row r="4" spans="1:3">
      <c r="A4" s="203"/>
      <c r="B4" s="204" t="s">
        <v>102</v>
      </c>
    </row>
    <row r="5" spans="1:3" ht="15.75" thickBot="1">
      <c r="A5" s="205" t="s">
        <v>1751</v>
      </c>
      <c r="B5" s="206"/>
      <c r="C5" s="207" t="s">
        <v>1752</v>
      </c>
    </row>
    <row r="6" spans="1:3" ht="60" customHeight="1" thickBot="1">
      <c r="A6" s="208" t="s">
        <v>2228</v>
      </c>
      <c r="B6" s="209" t="s">
        <v>2229</v>
      </c>
      <c r="C6" s="207" t="s">
        <v>2230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C3980AB-17E8-4D78-BE30-34A1C05711D6}">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AD63-2720-4563-B4FD-886CCC67C02A}">
  <dimension ref="A1:R26"/>
  <sheetViews>
    <sheetView showGridLines="0" workbookViewId="0"/>
  </sheetViews>
  <sheetFormatPr defaultColWidth="9.1640625" defaultRowHeight="15"/>
  <cols>
    <col min="1" max="1" width="45.6640625" style="211" bestFit="1" customWidth="1" collapsed="1"/>
    <col min="2" max="2" width="18" style="211" bestFit="1" customWidth="1" collapsed="1"/>
    <col min="3" max="3" width="19.1640625" style="211" bestFit="1" customWidth="1" collapsed="1"/>
    <col min="4" max="4" width="45.6640625" style="211" bestFit="1" customWidth="1" collapsed="1"/>
    <col min="5" max="5" width="31.33203125" style="211" bestFit="1" customWidth="1" collapsed="1"/>
    <col min="6" max="6" width="32.33203125" style="211" bestFit="1" customWidth="1" collapsed="1"/>
    <col min="7" max="7" width="15.5" style="211" bestFit="1" customWidth="1" collapsed="1"/>
    <col min="8" max="8" width="20.6640625" style="211" bestFit="1" customWidth="1" collapsed="1"/>
    <col min="9" max="9" width="16.5" style="211" bestFit="1" customWidth="1" collapsed="1"/>
    <col min="10" max="10" width="19.33203125" style="211" bestFit="1" customWidth="1" collapsed="1"/>
    <col min="11" max="11" width="14.83203125" style="211" bestFit="1" customWidth="1" collapsed="1"/>
    <col min="12" max="12" width="12.83203125" style="211" bestFit="1" customWidth="1" collapsed="1"/>
    <col min="13" max="13" width="45.6640625" style="211" bestFit="1" customWidth="1" collapsed="1"/>
    <col min="14" max="14" width="31.33203125" style="211" bestFit="1" customWidth="1" collapsed="1"/>
    <col min="15" max="15" width="32.33203125" style="211" bestFit="1" customWidth="1" collapsed="1"/>
    <col min="16" max="16" width="15.5" style="211" bestFit="1" customWidth="1" collapsed="1"/>
    <col min="17" max="17" width="20.6640625" style="211" bestFit="1" customWidth="1" collapsed="1"/>
    <col min="18" max="18" width="16.5" style="211" bestFit="1" customWidth="1" collapsed="1"/>
    <col min="19" max="16384" width="9.1640625" style="211" collapsed="1"/>
  </cols>
  <sheetData>
    <row r="1" spans="1:18" ht="17.25">
      <c r="A1" s="210" t="s">
        <v>2231</v>
      </c>
    </row>
    <row r="3" spans="1:18" ht="17.45" customHeight="1">
      <c r="A3" s="432" t="s">
        <v>17</v>
      </c>
      <c r="B3" s="432"/>
      <c r="C3" s="432"/>
      <c r="D3" s="432"/>
      <c r="E3" s="432"/>
      <c r="F3" s="432"/>
      <c r="G3" s="432"/>
      <c r="H3" s="432"/>
      <c r="I3" s="432"/>
      <c r="J3" s="433" t="s">
        <v>106</v>
      </c>
      <c r="K3" s="433"/>
      <c r="L3" s="433"/>
      <c r="M3" s="433"/>
      <c r="N3" s="433"/>
      <c r="O3" s="433"/>
      <c r="P3" s="433"/>
      <c r="Q3" s="433"/>
      <c r="R3" s="433"/>
    </row>
    <row r="4" spans="1:18" ht="17.45" customHeight="1">
      <c r="A4" s="432" t="s">
        <v>2232</v>
      </c>
      <c r="B4" s="432"/>
      <c r="C4" s="432"/>
      <c r="D4" s="432"/>
      <c r="E4" s="433" t="s">
        <v>2233</v>
      </c>
      <c r="F4" s="433"/>
      <c r="G4" s="433"/>
      <c r="H4" s="433"/>
      <c r="I4" s="433"/>
      <c r="J4" s="432" t="s">
        <v>2232</v>
      </c>
      <c r="K4" s="432"/>
      <c r="L4" s="432"/>
      <c r="M4" s="432"/>
      <c r="N4" s="433" t="s">
        <v>2233</v>
      </c>
      <c r="O4" s="433"/>
      <c r="P4" s="433"/>
      <c r="Q4" s="433"/>
      <c r="R4" s="433"/>
    </row>
    <row r="5" spans="1:18">
      <c r="A5" s="434"/>
      <c r="B5" s="212" t="s">
        <v>2234</v>
      </c>
      <c r="C5" s="212" t="s">
        <v>1996</v>
      </c>
      <c r="D5" s="212" t="s">
        <v>2235</v>
      </c>
      <c r="E5" s="212" t="s">
        <v>2236</v>
      </c>
      <c r="F5" s="212" t="s">
        <v>2237</v>
      </c>
      <c r="G5" s="212" t="s">
        <v>2238</v>
      </c>
      <c r="H5" s="212" t="s">
        <v>2239</v>
      </c>
      <c r="I5" s="434"/>
      <c r="J5" s="434"/>
      <c r="K5" s="212" t="s">
        <v>2234</v>
      </c>
      <c r="L5" s="212" t="s">
        <v>1996</v>
      </c>
      <c r="M5" s="212" t="s">
        <v>2235</v>
      </c>
      <c r="N5" s="212" t="s">
        <v>2236</v>
      </c>
      <c r="O5" s="212" t="s">
        <v>2237</v>
      </c>
      <c r="P5" s="212" t="s">
        <v>2238</v>
      </c>
      <c r="Q5" s="212" t="s">
        <v>2239</v>
      </c>
      <c r="R5" s="434"/>
    </row>
    <row r="6" spans="1:18">
      <c r="A6" s="434"/>
      <c r="B6" s="213" t="s">
        <v>2240</v>
      </c>
      <c r="C6" s="213" t="s">
        <v>1997</v>
      </c>
      <c r="D6" s="213" t="s">
        <v>2241</v>
      </c>
      <c r="E6" s="213" t="s">
        <v>2242</v>
      </c>
      <c r="F6" s="213" t="s">
        <v>2243</v>
      </c>
      <c r="G6" s="213" t="s">
        <v>2244</v>
      </c>
      <c r="H6" s="213" t="s">
        <v>2245</v>
      </c>
      <c r="I6" s="434"/>
      <c r="J6" s="434"/>
      <c r="K6" s="213" t="s">
        <v>2240</v>
      </c>
      <c r="L6" s="213" t="s">
        <v>1997</v>
      </c>
      <c r="M6" s="213" t="s">
        <v>2241</v>
      </c>
      <c r="N6" s="213" t="s">
        <v>2242</v>
      </c>
      <c r="O6" s="213" t="s">
        <v>2243</v>
      </c>
      <c r="P6" s="213" t="s">
        <v>2244</v>
      </c>
      <c r="Q6" s="213" t="s">
        <v>2245</v>
      </c>
      <c r="R6" s="434"/>
    </row>
    <row r="7" spans="1:18" ht="36.75" thickBot="1">
      <c r="A7" s="214" t="s">
        <v>2246</v>
      </c>
      <c r="B7" s="215" t="s">
        <v>2247</v>
      </c>
      <c r="C7" s="215" t="s">
        <v>1993</v>
      </c>
      <c r="D7" s="216">
        <v>155747132</v>
      </c>
      <c r="E7" s="216">
        <v>160000000</v>
      </c>
      <c r="F7" s="215" t="s">
        <v>2248</v>
      </c>
      <c r="G7" s="215">
        <v>9.5000000000000001E-2</v>
      </c>
      <c r="H7" s="215" t="s">
        <v>2249</v>
      </c>
      <c r="I7" s="217" t="s">
        <v>2250</v>
      </c>
      <c r="J7" s="214" t="s">
        <v>2246</v>
      </c>
      <c r="K7" s="215" t="s">
        <v>2247</v>
      </c>
      <c r="L7" s="215" t="s">
        <v>1993</v>
      </c>
      <c r="M7" s="216">
        <v>155359128</v>
      </c>
      <c r="N7" s="216">
        <v>160000000</v>
      </c>
      <c r="O7" s="215" t="s">
        <v>2248</v>
      </c>
      <c r="P7" s="215">
        <v>9.5000000000000001E-2</v>
      </c>
      <c r="Q7" s="215" t="s">
        <v>2249</v>
      </c>
      <c r="R7" s="217" t="s">
        <v>2250</v>
      </c>
    </row>
    <row r="8" spans="1:18" ht="15.75" thickBot="1">
      <c r="A8" s="214" t="s">
        <v>2251</v>
      </c>
      <c r="B8" s="215"/>
      <c r="C8" s="215"/>
      <c r="D8" s="216"/>
      <c r="E8" s="216"/>
      <c r="F8" s="215"/>
      <c r="G8" s="215"/>
      <c r="H8" s="215"/>
      <c r="I8" s="217" t="s">
        <v>2252</v>
      </c>
      <c r="J8" s="214" t="s">
        <v>2251</v>
      </c>
      <c r="K8" s="215"/>
      <c r="L8" s="215"/>
      <c r="M8" s="216"/>
      <c r="N8" s="216"/>
      <c r="O8" s="215"/>
      <c r="P8" s="215"/>
      <c r="Q8" s="215"/>
      <c r="R8" s="217" t="s">
        <v>2252</v>
      </c>
    </row>
    <row r="9" spans="1:18" ht="15.75" thickBot="1">
      <c r="A9" s="214" t="s">
        <v>2253</v>
      </c>
      <c r="B9" s="215"/>
      <c r="C9" s="215"/>
      <c r="D9" s="216"/>
      <c r="E9" s="216"/>
      <c r="F9" s="215"/>
      <c r="G9" s="215"/>
      <c r="H9" s="215"/>
      <c r="I9" s="217" t="s">
        <v>2254</v>
      </c>
      <c r="J9" s="214" t="s">
        <v>2253</v>
      </c>
      <c r="K9" s="215"/>
      <c r="L9" s="215"/>
      <c r="M9" s="216"/>
      <c r="N9" s="216"/>
      <c r="O9" s="215"/>
      <c r="P9" s="215"/>
      <c r="Q9" s="215"/>
      <c r="R9" s="217" t="s">
        <v>2254</v>
      </c>
    </row>
    <row r="10" spans="1:18" ht="15.75" thickBot="1">
      <c r="A10" s="214" t="s">
        <v>2255</v>
      </c>
      <c r="B10" s="215"/>
      <c r="C10" s="215"/>
      <c r="D10" s="216"/>
      <c r="E10" s="216"/>
      <c r="F10" s="215"/>
      <c r="G10" s="215"/>
      <c r="H10" s="215"/>
      <c r="I10" s="217" t="s">
        <v>2256</v>
      </c>
      <c r="J10" s="214" t="s">
        <v>2255</v>
      </c>
      <c r="K10" s="215"/>
      <c r="L10" s="215"/>
      <c r="M10" s="216"/>
      <c r="N10" s="216"/>
      <c r="O10" s="215"/>
      <c r="P10" s="215"/>
      <c r="Q10" s="215"/>
      <c r="R10" s="217" t="s">
        <v>2256</v>
      </c>
    </row>
    <row r="11" spans="1:18" ht="15.75" thickBot="1">
      <c r="A11" s="214" t="s">
        <v>2257</v>
      </c>
      <c r="B11" s="215"/>
      <c r="C11" s="215"/>
      <c r="D11" s="216"/>
      <c r="E11" s="216"/>
      <c r="F11" s="215"/>
      <c r="G11" s="215"/>
      <c r="H11" s="215"/>
      <c r="I11" s="217" t="s">
        <v>2258</v>
      </c>
      <c r="J11" s="214" t="s">
        <v>2257</v>
      </c>
      <c r="K11" s="215"/>
      <c r="L11" s="215"/>
      <c r="M11" s="216"/>
      <c r="N11" s="216"/>
      <c r="O11" s="215"/>
      <c r="P11" s="215"/>
      <c r="Q11" s="215"/>
      <c r="R11" s="217" t="s">
        <v>2258</v>
      </c>
    </row>
    <row r="12" spans="1:18" ht="15.75" thickBot="1">
      <c r="A12" s="214" t="s">
        <v>2259</v>
      </c>
      <c r="B12" s="215"/>
      <c r="C12" s="215"/>
      <c r="D12" s="216"/>
      <c r="E12" s="216"/>
      <c r="F12" s="215"/>
      <c r="G12" s="215"/>
      <c r="H12" s="215"/>
      <c r="I12" s="217" t="s">
        <v>2260</v>
      </c>
      <c r="J12" s="214" t="s">
        <v>2259</v>
      </c>
      <c r="K12" s="215"/>
      <c r="L12" s="215"/>
      <c r="M12" s="216"/>
      <c r="N12" s="216"/>
      <c r="O12" s="215"/>
      <c r="P12" s="215"/>
      <c r="Q12" s="215"/>
      <c r="R12" s="217" t="s">
        <v>2260</v>
      </c>
    </row>
    <row r="13" spans="1:18" ht="15.75" thickBot="1">
      <c r="A13" s="214" t="s">
        <v>2261</v>
      </c>
      <c r="B13" s="215"/>
      <c r="C13" s="215"/>
      <c r="D13" s="216"/>
      <c r="E13" s="216"/>
      <c r="F13" s="215"/>
      <c r="G13" s="215"/>
      <c r="H13" s="215"/>
      <c r="I13" s="217" t="s">
        <v>2262</v>
      </c>
      <c r="J13" s="214" t="s">
        <v>2261</v>
      </c>
      <c r="K13" s="215"/>
      <c r="L13" s="215"/>
      <c r="M13" s="216"/>
      <c r="N13" s="216"/>
      <c r="O13" s="215"/>
      <c r="P13" s="215"/>
      <c r="Q13" s="215"/>
      <c r="R13" s="217" t="s">
        <v>2262</v>
      </c>
    </row>
    <row r="14" spans="1:18" ht="15.75" thickBot="1">
      <c r="A14" s="214" t="s">
        <v>2263</v>
      </c>
      <c r="B14" s="215"/>
      <c r="C14" s="215"/>
      <c r="D14" s="216"/>
      <c r="E14" s="216"/>
      <c r="F14" s="215"/>
      <c r="G14" s="215"/>
      <c r="H14" s="215"/>
      <c r="I14" s="217" t="s">
        <v>2264</v>
      </c>
      <c r="J14" s="214" t="s">
        <v>2263</v>
      </c>
      <c r="K14" s="215"/>
      <c r="L14" s="215"/>
      <c r="M14" s="216"/>
      <c r="N14" s="216"/>
      <c r="O14" s="215"/>
      <c r="P14" s="215"/>
      <c r="Q14" s="215"/>
      <c r="R14" s="217" t="s">
        <v>2264</v>
      </c>
    </row>
    <row r="15" spans="1:18" ht="15.75" thickBot="1">
      <c r="A15" s="214" t="s">
        <v>2265</v>
      </c>
      <c r="B15" s="215"/>
      <c r="C15" s="215"/>
      <c r="D15" s="216"/>
      <c r="E15" s="216"/>
      <c r="F15" s="215"/>
      <c r="G15" s="215"/>
      <c r="H15" s="215"/>
      <c r="I15" s="217" t="s">
        <v>2266</v>
      </c>
      <c r="J15" s="214" t="s">
        <v>2265</v>
      </c>
      <c r="K15" s="215"/>
      <c r="L15" s="215"/>
      <c r="M15" s="216"/>
      <c r="N15" s="216"/>
      <c r="O15" s="215"/>
      <c r="P15" s="215"/>
      <c r="Q15" s="215"/>
      <c r="R15" s="217" t="s">
        <v>2266</v>
      </c>
    </row>
    <row r="16" spans="1:18" ht="15.75" thickBot="1">
      <c r="A16" s="214" t="s">
        <v>2267</v>
      </c>
      <c r="B16" s="215"/>
      <c r="C16" s="215"/>
      <c r="D16" s="216"/>
      <c r="E16" s="216"/>
      <c r="F16" s="215"/>
      <c r="G16" s="215"/>
      <c r="H16" s="215"/>
      <c r="I16" s="217" t="s">
        <v>2268</v>
      </c>
      <c r="J16" s="214" t="s">
        <v>2267</v>
      </c>
      <c r="K16" s="215"/>
      <c r="L16" s="215"/>
      <c r="M16" s="216"/>
      <c r="N16" s="216"/>
      <c r="O16" s="215"/>
      <c r="P16" s="215"/>
      <c r="Q16" s="215"/>
      <c r="R16" s="217" t="s">
        <v>2268</v>
      </c>
    </row>
    <row r="17" spans="1:18" ht="15.75" thickBot="1">
      <c r="A17" s="214" t="s">
        <v>2269</v>
      </c>
      <c r="B17" s="215"/>
      <c r="C17" s="215"/>
      <c r="D17" s="216"/>
      <c r="E17" s="216"/>
      <c r="F17" s="215"/>
      <c r="G17" s="215"/>
      <c r="H17" s="215"/>
      <c r="I17" s="217" t="s">
        <v>2270</v>
      </c>
      <c r="J17" s="214" t="s">
        <v>2269</v>
      </c>
      <c r="K17" s="215"/>
      <c r="L17" s="215"/>
      <c r="M17" s="216"/>
      <c r="N17" s="216"/>
      <c r="O17" s="215"/>
      <c r="P17" s="215"/>
      <c r="Q17" s="215"/>
      <c r="R17" s="217" t="s">
        <v>2270</v>
      </c>
    </row>
    <row r="18" spans="1:18" ht="36.75" thickBot="1">
      <c r="A18" s="214" t="s">
        <v>2234</v>
      </c>
      <c r="B18" s="215" t="s">
        <v>2247</v>
      </c>
      <c r="C18" s="215" t="s">
        <v>1993</v>
      </c>
      <c r="D18" s="216">
        <v>155747132</v>
      </c>
      <c r="E18" s="216">
        <v>160000000</v>
      </c>
      <c r="F18" s="215" t="s">
        <v>2248</v>
      </c>
      <c r="G18" s="215">
        <v>9.5000000000000001E-2</v>
      </c>
      <c r="H18" s="215" t="s">
        <v>2249</v>
      </c>
      <c r="I18" s="217" t="s">
        <v>2240</v>
      </c>
      <c r="J18" s="214" t="s">
        <v>2234</v>
      </c>
      <c r="K18" s="215" t="s">
        <v>2247</v>
      </c>
      <c r="L18" s="215" t="s">
        <v>1993</v>
      </c>
      <c r="M18" s="216">
        <v>155359128</v>
      </c>
      <c r="N18" s="216">
        <v>160000000</v>
      </c>
      <c r="O18" s="215" t="s">
        <v>2248</v>
      </c>
      <c r="P18" s="215">
        <v>9.5000000000000001E-2</v>
      </c>
      <c r="Q18" s="215" t="s">
        <v>2249</v>
      </c>
      <c r="R18" s="217" t="s">
        <v>2240</v>
      </c>
    </row>
    <row r="19" spans="1:18" ht="17.45" customHeight="1">
      <c r="A19" s="435" t="s">
        <v>2232</v>
      </c>
      <c r="B19" s="435"/>
      <c r="C19" s="436" t="s">
        <v>2233</v>
      </c>
      <c r="D19" s="436"/>
    </row>
    <row r="20" spans="1:18" ht="23.25">
      <c r="A20" s="218"/>
      <c r="B20" s="212" t="s">
        <v>17</v>
      </c>
      <c r="C20" s="212" t="s">
        <v>104</v>
      </c>
    </row>
    <row r="21" spans="1:18" ht="15.75" thickBot="1">
      <c r="A21" s="219" t="s">
        <v>2232</v>
      </c>
      <c r="B21" s="220"/>
      <c r="C21" s="220"/>
      <c r="D21" s="221" t="s">
        <v>2233</v>
      </c>
    </row>
    <row r="22" spans="1:18" ht="15.75" thickBot="1">
      <c r="A22" s="222" t="s">
        <v>2236</v>
      </c>
      <c r="B22" s="216">
        <v>160000000</v>
      </c>
      <c r="C22" s="216">
        <v>160000000</v>
      </c>
      <c r="D22" s="221" t="s">
        <v>2242</v>
      </c>
    </row>
    <row r="23" spans="1:18" ht="26.25" thickBot="1">
      <c r="A23" s="223" t="s">
        <v>2271</v>
      </c>
      <c r="B23" s="224">
        <v>4252868</v>
      </c>
      <c r="C23" s="224">
        <v>4640872</v>
      </c>
      <c r="D23" s="221" t="s">
        <v>2272</v>
      </c>
    </row>
    <row r="24" spans="1:18" ht="15.75" thickBot="1">
      <c r="A24" s="222" t="s">
        <v>2273</v>
      </c>
      <c r="B24" s="216"/>
      <c r="C24" s="216"/>
      <c r="D24" s="221" t="s">
        <v>2274</v>
      </c>
    </row>
    <row r="25" spans="1:18" ht="39" thickBot="1">
      <c r="A25" s="223" t="s">
        <v>792</v>
      </c>
      <c r="B25" s="216"/>
      <c r="C25" s="216"/>
      <c r="D25" s="221" t="s">
        <v>793</v>
      </c>
    </row>
    <row r="26" spans="1:18" ht="26.25" thickBot="1">
      <c r="A26" s="223" t="s">
        <v>856</v>
      </c>
      <c r="B26" s="216">
        <v>155747132</v>
      </c>
      <c r="C26" s="216">
        <v>155359128</v>
      </c>
      <c r="D26" s="221" t="s">
        <v>857</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91A72734-D47D-4455-8C4E-7EFE9A5F2ECA}">
      <formula1>0</formula1>
    </dataValidation>
    <dataValidation type="decimal" allowBlank="1" showErrorMessage="1" errorTitle="Invalid Data Type" error="Please input data in Numeric Data Type" sqref="B22:C26 D7:E18 M7:N18" xr:uid="{B09FCE9F-CDE9-479A-BAC4-7DE3786097A7}">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DFB3-6AB9-4C7E-BF06-B7F56A932803}">
  <dimension ref="A1:J32"/>
  <sheetViews>
    <sheetView showGridLines="0" workbookViewId="0"/>
  </sheetViews>
  <sheetFormatPr defaultColWidth="9.1640625" defaultRowHeight="15"/>
  <cols>
    <col min="1" max="1" width="24.1640625" style="226" customWidth="1" collapsed="1"/>
    <col min="2" max="2" width="30.6640625" style="226" customWidth="1" collapsed="1"/>
    <col min="3" max="3" width="29" style="226" bestFit="1" customWidth="1" collapsed="1"/>
    <col min="4" max="4" width="17.33203125" style="226" bestFit="1" customWidth="1" collapsed="1"/>
    <col min="5" max="5" width="15" style="226" bestFit="1" customWidth="1" collapsed="1"/>
    <col min="6" max="6" width="24.1640625" style="226" customWidth="1" collapsed="1"/>
    <col min="7" max="7" width="30.6640625" style="226" customWidth="1" collapsed="1"/>
    <col min="8" max="8" width="29" style="226" bestFit="1" customWidth="1" collapsed="1"/>
    <col min="9" max="9" width="17.33203125" style="226" bestFit="1" customWidth="1" collapsed="1"/>
    <col min="10" max="10" width="15" style="226" bestFit="1" customWidth="1" collapsed="1"/>
    <col min="11" max="16384" width="9.1640625" style="226" collapsed="1"/>
  </cols>
  <sheetData>
    <row r="1" spans="1:10" ht="17.25">
      <c r="A1" s="225" t="s">
        <v>2275</v>
      </c>
    </row>
    <row r="3" spans="1:10" ht="17.45" customHeight="1">
      <c r="A3" s="444" t="s">
        <v>17</v>
      </c>
      <c r="B3" s="444"/>
      <c r="C3" s="444"/>
      <c r="D3" s="444"/>
      <c r="E3" s="444"/>
      <c r="F3" s="445" t="s">
        <v>106</v>
      </c>
      <c r="G3" s="445"/>
      <c r="H3" s="445"/>
      <c r="I3" s="445"/>
      <c r="J3" s="445"/>
    </row>
    <row r="4" spans="1:10" ht="34.9" customHeight="1">
      <c r="A4" s="444" t="s">
        <v>2276</v>
      </c>
      <c r="B4" s="444"/>
      <c r="C4" s="445" t="s">
        <v>2277</v>
      </c>
      <c r="D4" s="445"/>
      <c r="E4" s="445"/>
      <c r="F4" s="444" t="s">
        <v>2276</v>
      </c>
      <c r="G4" s="444"/>
      <c r="H4" s="445" t="s">
        <v>2277</v>
      </c>
      <c r="I4" s="445"/>
      <c r="J4" s="445"/>
    </row>
    <row r="5" spans="1:10" ht="23.25">
      <c r="A5" s="443"/>
      <c r="B5" s="443"/>
      <c r="C5" s="227" t="s">
        <v>2278</v>
      </c>
      <c r="D5" s="443"/>
      <c r="E5" s="443"/>
      <c r="F5" s="443"/>
      <c r="G5" s="443"/>
      <c r="H5" s="227" t="s">
        <v>2278</v>
      </c>
      <c r="I5" s="443"/>
      <c r="J5" s="443"/>
    </row>
    <row r="6" spans="1:10">
      <c r="A6" s="443"/>
      <c r="B6" s="443"/>
      <c r="C6" s="227" t="s">
        <v>682</v>
      </c>
      <c r="D6" s="443"/>
      <c r="E6" s="443"/>
      <c r="F6" s="443"/>
      <c r="G6" s="443"/>
      <c r="H6" s="227" t="s">
        <v>682</v>
      </c>
      <c r="I6" s="443"/>
      <c r="J6" s="443"/>
    </row>
    <row r="7" spans="1:10" ht="15.75" thickBot="1">
      <c r="A7" s="438" t="s">
        <v>1829</v>
      </c>
      <c r="B7" s="228" t="s">
        <v>1982</v>
      </c>
      <c r="C7" s="229">
        <v>102861892</v>
      </c>
      <c r="D7" s="230" t="s">
        <v>1982</v>
      </c>
      <c r="E7" s="441" t="s">
        <v>1983</v>
      </c>
      <c r="F7" s="438" t="s">
        <v>1829</v>
      </c>
      <c r="G7" s="228" t="s">
        <v>1982</v>
      </c>
      <c r="H7" s="229">
        <v>62263058</v>
      </c>
      <c r="I7" s="230" t="s">
        <v>1982</v>
      </c>
      <c r="J7" s="441" t="s">
        <v>1983</v>
      </c>
    </row>
    <row r="8" spans="1:10" ht="15.75" thickBot="1">
      <c r="A8" s="438"/>
      <c r="B8" s="228" t="s">
        <v>1984</v>
      </c>
      <c r="C8" s="229"/>
      <c r="D8" s="230" t="s">
        <v>1984</v>
      </c>
      <c r="E8" s="441"/>
      <c r="F8" s="438"/>
      <c r="G8" s="228" t="s">
        <v>1984</v>
      </c>
      <c r="H8" s="229"/>
      <c r="I8" s="230" t="s">
        <v>1984</v>
      </c>
      <c r="J8" s="441"/>
    </row>
    <row r="9" spans="1:10" ht="15.75" thickBot="1">
      <c r="A9" s="438"/>
      <c r="B9" s="228" t="s">
        <v>1985</v>
      </c>
      <c r="C9" s="229"/>
      <c r="D9" s="230" t="s">
        <v>1985</v>
      </c>
      <c r="E9" s="441"/>
      <c r="F9" s="438"/>
      <c r="G9" s="228" t="s">
        <v>1985</v>
      </c>
      <c r="H9" s="229"/>
      <c r="I9" s="230" t="s">
        <v>1985</v>
      </c>
      <c r="J9" s="441"/>
    </row>
    <row r="10" spans="1:10" ht="15.75" thickBot="1">
      <c r="A10" s="438"/>
      <c r="B10" s="228" t="s">
        <v>1986</v>
      </c>
      <c r="C10" s="229"/>
      <c r="D10" s="230" t="s">
        <v>1986</v>
      </c>
      <c r="E10" s="441"/>
      <c r="F10" s="438"/>
      <c r="G10" s="228" t="s">
        <v>1986</v>
      </c>
      <c r="H10" s="229"/>
      <c r="I10" s="230" t="s">
        <v>1986</v>
      </c>
      <c r="J10" s="441"/>
    </row>
    <row r="11" spans="1:10" ht="15.75" thickBot="1">
      <c r="A11" s="438"/>
      <c r="B11" s="228" t="s">
        <v>1987</v>
      </c>
      <c r="C11" s="229">
        <v>1680712</v>
      </c>
      <c r="D11" s="230" t="s">
        <v>1987</v>
      </c>
      <c r="E11" s="441"/>
      <c r="F11" s="438"/>
      <c r="G11" s="228" t="s">
        <v>1987</v>
      </c>
      <c r="H11" s="229">
        <v>1335332</v>
      </c>
      <c r="I11" s="230" t="s">
        <v>1987</v>
      </c>
      <c r="J11" s="441"/>
    </row>
    <row r="12" spans="1:10" ht="15.75" thickBot="1">
      <c r="A12" s="438"/>
      <c r="B12" s="228" t="s">
        <v>1988</v>
      </c>
      <c r="C12" s="229"/>
      <c r="D12" s="230" t="s">
        <v>1988</v>
      </c>
      <c r="E12" s="441"/>
      <c r="F12" s="438"/>
      <c r="G12" s="228" t="s">
        <v>1988</v>
      </c>
      <c r="H12" s="229"/>
      <c r="I12" s="230" t="s">
        <v>1988</v>
      </c>
      <c r="J12" s="441"/>
    </row>
    <row r="13" spans="1:10" ht="15.75" thickBot="1">
      <c r="A13" s="438"/>
      <c r="B13" s="228" t="s">
        <v>1989</v>
      </c>
      <c r="C13" s="229"/>
      <c r="D13" s="230" t="s">
        <v>1989</v>
      </c>
      <c r="E13" s="441"/>
      <c r="F13" s="438"/>
      <c r="G13" s="228" t="s">
        <v>1989</v>
      </c>
      <c r="H13" s="229"/>
      <c r="I13" s="230" t="s">
        <v>1989</v>
      </c>
      <c r="J13" s="441"/>
    </row>
    <row r="14" spans="1:10" ht="15.75" thickBot="1">
      <c r="A14" s="438"/>
      <c r="B14" s="228" t="s">
        <v>1990</v>
      </c>
      <c r="C14" s="229"/>
      <c r="D14" s="230" t="s">
        <v>1990</v>
      </c>
      <c r="E14" s="441"/>
      <c r="F14" s="438"/>
      <c r="G14" s="228" t="s">
        <v>1990</v>
      </c>
      <c r="H14" s="229"/>
      <c r="I14" s="230" t="s">
        <v>1990</v>
      </c>
      <c r="J14" s="441"/>
    </row>
    <row r="15" spans="1:10" ht="15.75" thickBot="1">
      <c r="A15" s="438"/>
      <c r="B15" s="228" t="s">
        <v>1991</v>
      </c>
      <c r="C15" s="229"/>
      <c r="D15" s="230" t="s">
        <v>1991</v>
      </c>
      <c r="E15" s="441"/>
      <c r="F15" s="438"/>
      <c r="G15" s="228" t="s">
        <v>1991</v>
      </c>
      <c r="H15" s="229"/>
      <c r="I15" s="230" t="s">
        <v>1991</v>
      </c>
      <c r="J15" s="441"/>
    </row>
    <row r="16" spans="1:10" ht="15.75" thickBot="1">
      <c r="A16" s="438"/>
      <c r="B16" s="228" t="s">
        <v>1992</v>
      </c>
      <c r="C16" s="229"/>
      <c r="D16" s="230" t="s">
        <v>1992</v>
      </c>
      <c r="E16" s="441"/>
      <c r="F16" s="438"/>
      <c r="G16" s="228" t="s">
        <v>1992</v>
      </c>
      <c r="H16" s="229"/>
      <c r="I16" s="230" t="s">
        <v>1992</v>
      </c>
      <c r="J16" s="441"/>
    </row>
    <row r="17" spans="1:10" ht="15.75" thickBot="1">
      <c r="A17" s="438"/>
      <c r="B17" s="228" t="s">
        <v>1993</v>
      </c>
      <c r="C17" s="229">
        <v>793869</v>
      </c>
      <c r="D17" s="230" t="s">
        <v>1993</v>
      </c>
      <c r="E17" s="441"/>
      <c r="F17" s="438"/>
      <c r="G17" s="228" t="s">
        <v>1993</v>
      </c>
      <c r="H17" s="229">
        <v>29444132</v>
      </c>
      <c r="I17" s="230" t="s">
        <v>1993</v>
      </c>
      <c r="J17" s="441"/>
    </row>
    <row r="18" spans="1:10" ht="15.75" thickBot="1">
      <c r="A18" s="438"/>
      <c r="B18" s="228" t="s">
        <v>1994</v>
      </c>
      <c r="C18" s="229">
        <v>769756</v>
      </c>
      <c r="D18" s="230" t="s">
        <v>1995</v>
      </c>
      <c r="E18" s="441"/>
      <c r="F18" s="438"/>
      <c r="G18" s="228" t="s">
        <v>1994</v>
      </c>
      <c r="H18" s="229">
        <v>770074</v>
      </c>
      <c r="I18" s="230" t="s">
        <v>1995</v>
      </c>
      <c r="J18" s="441"/>
    </row>
    <row r="19" spans="1:10" ht="15.75" thickBot="1">
      <c r="A19" s="439"/>
      <c r="B19" s="228" t="s">
        <v>1996</v>
      </c>
      <c r="C19" s="229">
        <v>106106229</v>
      </c>
      <c r="D19" s="230" t="s">
        <v>1997</v>
      </c>
      <c r="E19" s="442"/>
      <c r="F19" s="439"/>
      <c r="G19" s="228" t="s">
        <v>1996</v>
      </c>
      <c r="H19" s="229">
        <v>93812596</v>
      </c>
      <c r="I19" s="230" t="s">
        <v>1997</v>
      </c>
      <c r="J19" s="442"/>
    </row>
    <row r="20" spans="1:10" ht="15.75" thickBot="1">
      <c r="A20" s="437" t="s">
        <v>1805</v>
      </c>
      <c r="B20" s="228" t="s">
        <v>1982</v>
      </c>
      <c r="C20" s="229">
        <v>74518052</v>
      </c>
      <c r="D20" s="230" t="s">
        <v>1982</v>
      </c>
      <c r="E20" s="440" t="s">
        <v>1998</v>
      </c>
      <c r="F20" s="437" t="s">
        <v>1805</v>
      </c>
      <c r="G20" s="228" t="s">
        <v>1982</v>
      </c>
      <c r="H20" s="229">
        <v>1600212</v>
      </c>
      <c r="I20" s="230" t="s">
        <v>1982</v>
      </c>
      <c r="J20" s="440" t="s">
        <v>1998</v>
      </c>
    </row>
    <row r="21" spans="1:10" ht="15.75" thickBot="1">
      <c r="A21" s="438"/>
      <c r="B21" s="228" t="s">
        <v>1984</v>
      </c>
      <c r="C21" s="229"/>
      <c r="D21" s="230" t="s">
        <v>1984</v>
      </c>
      <c r="E21" s="441"/>
      <c r="F21" s="438"/>
      <c r="G21" s="228" t="s">
        <v>1984</v>
      </c>
      <c r="H21" s="229"/>
      <c r="I21" s="230" t="s">
        <v>1984</v>
      </c>
      <c r="J21" s="441"/>
    </row>
    <row r="22" spans="1:10" ht="15.75" thickBot="1">
      <c r="A22" s="438"/>
      <c r="B22" s="228" t="s">
        <v>1985</v>
      </c>
      <c r="C22" s="229"/>
      <c r="D22" s="230" t="s">
        <v>1985</v>
      </c>
      <c r="E22" s="441"/>
      <c r="F22" s="438"/>
      <c r="G22" s="228" t="s">
        <v>1985</v>
      </c>
      <c r="H22" s="229"/>
      <c r="I22" s="230" t="s">
        <v>1985</v>
      </c>
      <c r="J22" s="441"/>
    </row>
    <row r="23" spans="1:10" ht="15.75" thickBot="1">
      <c r="A23" s="438"/>
      <c r="B23" s="228" t="s">
        <v>1986</v>
      </c>
      <c r="C23" s="229"/>
      <c r="D23" s="230" t="s">
        <v>1986</v>
      </c>
      <c r="E23" s="441"/>
      <c r="F23" s="438"/>
      <c r="G23" s="228" t="s">
        <v>1986</v>
      </c>
      <c r="H23" s="229"/>
      <c r="I23" s="230" t="s">
        <v>1986</v>
      </c>
      <c r="J23" s="441"/>
    </row>
    <row r="24" spans="1:10" ht="15.75" thickBot="1">
      <c r="A24" s="438"/>
      <c r="B24" s="228" t="s">
        <v>1987</v>
      </c>
      <c r="C24" s="229"/>
      <c r="D24" s="230" t="s">
        <v>1987</v>
      </c>
      <c r="E24" s="441"/>
      <c r="F24" s="438"/>
      <c r="G24" s="228" t="s">
        <v>1987</v>
      </c>
      <c r="H24" s="229">
        <v>2901</v>
      </c>
      <c r="I24" s="230" t="s">
        <v>1987</v>
      </c>
      <c r="J24" s="441"/>
    </row>
    <row r="25" spans="1:10" ht="15.75" thickBot="1">
      <c r="A25" s="438"/>
      <c r="B25" s="228" t="s">
        <v>1988</v>
      </c>
      <c r="C25" s="229"/>
      <c r="D25" s="230" t="s">
        <v>1988</v>
      </c>
      <c r="E25" s="441"/>
      <c r="F25" s="438"/>
      <c r="G25" s="228" t="s">
        <v>1988</v>
      </c>
      <c r="H25" s="229"/>
      <c r="I25" s="230" t="s">
        <v>1988</v>
      </c>
      <c r="J25" s="441"/>
    </row>
    <row r="26" spans="1:10" ht="15.75" thickBot="1">
      <c r="A26" s="438"/>
      <c r="B26" s="228" t="s">
        <v>1989</v>
      </c>
      <c r="C26" s="229"/>
      <c r="D26" s="230" t="s">
        <v>1989</v>
      </c>
      <c r="E26" s="441"/>
      <c r="F26" s="438"/>
      <c r="G26" s="228" t="s">
        <v>1989</v>
      </c>
      <c r="H26" s="229"/>
      <c r="I26" s="230" t="s">
        <v>1989</v>
      </c>
      <c r="J26" s="441"/>
    </row>
    <row r="27" spans="1:10" ht="15.75" thickBot="1">
      <c r="A27" s="438"/>
      <c r="B27" s="228" t="s">
        <v>1990</v>
      </c>
      <c r="C27" s="229"/>
      <c r="D27" s="230" t="s">
        <v>1990</v>
      </c>
      <c r="E27" s="441"/>
      <c r="F27" s="438"/>
      <c r="G27" s="228" t="s">
        <v>1990</v>
      </c>
      <c r="H27" s="229"/>
      <c r="I27" s="230" t="s">
        <v>1990</v>
      </c>
      <c r="J27" s="441"/>
    </row>
    <row r="28" spans="1:10" ht="15.75" thickBot="1">
      <c r="A28" s="438"/>
      <c r="B28" s="228" t="s">
        <v>1991</v>
      </c>
      <c r="C28" s="229"/>
      <c r="D28" s="230" t="s">
        <v>1991</v>
      </c>
      <c r="E28" s="441"/>
      <c r="F28" s="438"/>
      <c r="G28" s="228" t="s">
        <v>1991</v>
      </c>
      <c r="H28" s="229"/>
      <c r="I28" s="230" t="s">
        <v>1991</v>
      </c>
      <c r="J28" s="441"/>
    </row>
    <row r="29" spans="1:10" ht="15.75" thickBot="1">
      <c r="A29" s="438"/>
      <c r="B29" s="228" t="s">
        <v>1992</v>
      </c>
      <c r="C29" s="229"/>
      <c r="D29" s="230" t="s">
        <v>1992</v>
      </c>
      <c r="E29" s="441"/>
      <c r="F29" s="438"/>
      <c r="G29" s="228" t="s">
        <v>1992</v>
      </c>
      <c r="H29" s="229"/>
      <c r="I29" s="230" t="s">
        <v>1992</v>
      </c>
      <c r="J29" s="441"/>
    </row>
    <row r="30" spans="1:10" ht="15.75" thickBot="1">
      <c r="A30" s="438"/>
      <c r="B30" s="228" t="s">
        <v>1993</v>
      </c>
      <c r="C30" s="229"/>
      <c r="D30" s="230" t="s">
        <v>1993</v>
      </c>
      <c r="E30" s="441"/>
      <c r="F30" s="438"/>
      <c r="G30" s="228" t="s">
        <v>1993</v>
      </c>
      <c r="H30" s="229">
        <v>160035455</v>
      </c>
      <c r="I30" s="230" t="s">
        <v>1993</v>
      </c>
      <c r="J30" s="441"/>
    </row>
    <row r="31" spans="1:10" ht="15.75" thickBot="1">
      <c r="A31" s="438"/>
      <c r="B31" s="228" t="s">
        <v>1994</v>
      </c>
      <c r="C31" s="229"/>
      <c r="D31" s="230" t="s">
        <v>1995</v>
      </c>
      <c r="E31" s="441"/>
      <c r="F31" s="438"/>
      <c r="G31" s="228" t="s">
        <v>1994</v>
      </c>
      <c r="H31" s="229"/>
      <c r="I31" s="230" t="s">
        <v>1995</v>
      </c>
      <c r="J31" s="441"/>
    </row>
    <row r="32" spans="1:10" ht="15.75" thickBot="1">
      <c r="A32" s="439"/>
      <c r="B32" s="228" t="s">
        <v>1996</v>
      </c>
      <c r="C32" s="229">
        <v>74518052</v>
      </c>
      <c r="D32" s="230" t="s">
        <v>1997</v>
      </c>
      <c r="E32" s="442"/>
      <c r="F32" s="439"/>
      <c r="G32" s="228" t="s">
        <v>1996</v>
      </c>
      <c r="H32" s="229">
        <v>161638568</v>
      </c>
      <c r="I32" s="230" t="s">
        <v>1997</v>
      </c>
      <c r="J32" s="44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DAC9885B-15F6-48AD-9428-520DB5CFC857}">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7836-56E9-435C-882D-09ADF53457B8}">
  <dimension ref="A1:J47"/>
  <sheetViews>
    <sheetView showGridLines="0" workbookViewId="0"/>
  </sheetViews>
  <sheetFormatPr defaultColWidth="9.1640625" defaultRowHeight="15"/>
  <cols>
    <col min="1" max="1" width="24.5" style="232" customWidth="1" collapsed="1"/>
    <col min="2" max="2" width="25.33203125" style="232" customWidth="1" collapsed="1"/>
    <col min="3" max="3" width="29" style="232" bestFit="1" customWidth="1" collapsed="1"/>
    <col min="4" max="4" width="22.33203125" style="232" bestFit="1" customWidth="1" collapsed="1"/>
    <col min="5" max="5" width="13.1640625" style="232" bestFit="1" customWidth="1" collapsed="1"/>
    <col min="6" max="6" width="24.5" style="232" customWidth="1" collapsed="1"/>
    <col min="7" max="7" width="25.33203125" style="232" customWidth="1" collapsed="1"/>
    <col min="8" max="8" width="29" style="232" bestFit="1" customWidth="1" collapsed="1"/>
    <col min="9" max="9" width="22.33203125" style="232" bestFit="1" customWidth="1" collapsed="1"/>
    <col min="10" max="10" width="13.1640625" style="232" bestFit="1" customWidth="1" collapsed="1"/>
    <col min="11" max="16384" width="9.1640625" style="232" collapsed="1"/>
  </cols>
  <sheetData>
    <row r="1" spans="1:10" ht="17.25">
      <c r="A1" s="231" t="s">
        <v>2279</v>
      </c>
    </row>
    <row r="3" spans="1:10" ht="17.45" customHeight="1">
      <c r="A3" s="446" t="s">
        <v>17</v>
      </c>
      <c r="B3" s="446"/>
      <c r="C3" s="446"/>
      <c r="D3" s="446"/>
      <c r="E3" s="446"/>
      <c r="F3" s="447" t="s">
        <v>106</v>
      </c>
      <c r="G3" s="447"/>
      <c r="H3" s="447"/>
      <c r="I3" s="447"/>
      <c r="J3" s="447"/>
    </row>
    <row r="4" spans="1:10" ht="34.9" customHeight="1">
      <c r="A4" s="446" t="s">
        <v>2280</v>
      </c>
      <c r="B4" s="446"/>
      <c r="C4" s="447" t="s">
        <v>2281</v>
      </c>
      <c r="D4" s="447"/>
      <c r="E4" s="447"/>
      <c r="F4" s="446" t="s">
        <v>2280</v>
      </c>
      <c r="G4" s="446"/>
      <c r="H4" s="447" t="s">
        <v>2281</v>
      </c>
      <c r="I4" s="447"/>
      <c r="J4" s="447"/>
    </row>
    <row r="5" spans="1:10" ht="23.25">
      <c r="A5" s="448"/>
      <c r="B5" s="448"/>
      <c r="C5" s="233" t="s">
        <v>2278</v>
      </c>
      <c r="D5" s="448"/>
      <c r="E5" s="448"/>
      <c r="F5" s="448"/>
      <c r="G5" s="448"/>
      <c r="H5" s="233" t="s">
        <v>2278</v>
      </c>
      <c r="I5" s="448"/>
      <c r="J5" s="448"/>
    </row>
    <row r="6" spans="1:10">
      <c r="A6" s="448"/>
      <c r="B6" s="448"/>
      <c r="C6" s="233" t="s">
        <v>682</v>
      </c>
      <c r="D6" s="448"/>
      <c r="E6" s="448"/>
      <c r="F6" s="448"/>
      <c r="G6" s="448"/>
      <c r="H6" s="233" t="s">
        <v>682</v>
      </c>
      <c r="I6" s="448"/>
      <c r="J6" s="448"/>
    </row>
    <row r="7" spans="1:10" ht="15.75" thickBot="1">
      <c r="A7" s="449" t="s">
        <v>2007</v>
      </c>
      <c r="B7" s="234" t="s">
        <v>2008</v>
      </c>
      <c r="C7" s="235">
        <v>2165959</v>
      </c>
      <c r="D7" s="236" t="s">
        <v>2009</v>
      </c>
      <c r="E7" s="451" t="s">
        <v>2010</v>
      </c>
      <c r="F7" s="449" t="s">
        <v>2007</v>
      </c>
      <c r="G7" s="234" t="s">
        <v>2008</v>
      </c>
      <c r="H7" s="235">
        <v>6924058</v>
      </c>
      <c r="I7" s="236" t="s">
        <v>2009</v>
      </c>
      <c r="J7" s="451" t="s">
        <v>2010</v>
      </c>
    </row>
    <row r="8" spans="1:10" ht="15.75" thickBot="1">
      <c r="A8" s="449"/>
      <c r="B8" s="234" t="s">
        <v>2011</v>
      </c>
      <c r="C8" s="235"/>
      <c r="D8" s="236" t="s">
        <v>2012</v>
      </c>
      <c r="E8" s="451"/>
      <c r="F8" s="449"/>
      <c r="G8" s="234" t="s">
        <v>2011</v>
      </c>
      <c r="H8" s="235"/>
      <c r="I8" s="236" t="s">
        <v>2012</v>
      </c>
      <c r="J8" s="451"/>
    </row>
    <row r="9" spans="1:10" ht="15.75" thickBot="1">
      <c r="A9" s="449"/>
      <c r="B9" s="234" t="s">
        <v>2013</v>
      </c>
      <c r="C9" s="235"/>
      <c r="D9" s="236" t="s">
        <v>2014</v>
      </c>
      <c r="E9" s="451"/>
      <c r="F9" s="449"/>
      <c r="G9" s="234" t="s">
        <v>2013</v>
      </c>
      <c r="H9" s="235"/>
      <c r="I9" s="236" t="s">
        <v>2014</v>
      </c>
      <c r="J9" s="451"/>
    </row>
    <row r="10" spans="1:10" ht="15.75" thickBot="1">
      <c r="A10" s="449"/>
      <c r="B10" s="234" t="s">
        <v>2015</v>
      </c>
      <c r="C10" s="235"/>
      <c r="D10" s="236" t="s">
        <v>2016</v>
      </c>
      <c r="E10" s="451"/>
      <c r="F10" s="449"/>
      <c r="G10" s="234" t="s">
        <v>2015</v>
      </c>
      <c r="H10" s="235"/>
      <c r="I10" s="236" t="s">
        <v>2016</v>
      </c>
      <c r="J10" s="451"/>
    </row>
    <row r="11" spans="1:10" ht="15.75" thickBot="1">
      <c r="A11" s="449"/>
      <c r="B11" s="234" t="s">
        <v>2017</v>
      </c>
      <c r="C11" s="235"/>
      <c r="D11" s="236" t="s">
        <v>2018</v>
      </c>
      <c r="E11" s="451"/>
      <c r="F11" s="449"/>
      <c r="G11" s="234" t="s">
        <v>2017</v>
      </c>
      <c r="H11" s="235"/>
      <c r="I11" s="236" t="s">
        <v>2018</v>
      </c>
      <c r="J11" s="451"/>
    </row>
    <row r="12" spans="1:10" ht="15.75" thickBot="1">
      <c r="A12" s="449"/>
      <c r="B12" s="234" t="s">
        <v>2019</v>
      </c>
      <c r="C12" s="235">
        <v>2836454</v>
      </c>
      <c r="D12" s="236" t="s">
        <v>2020</v>
      </c>
      <c r="E12" s="451"/>
      <c r="F12" s="449"/>
      <c r="G12" s="234" t="s">
        <v>2019</v>
      </c>
      <c r="H12" s="235">
        <v>2888474</v>
      </c>
      <c r="I12" s="236" t="s">
        <v>2020</v>
      </c>
      <c r="J12" s="451"/>
    </row>
    <row r="13" spans="1:10" ht="15.75" thickBot="1">
      <c r="A13" s="449"/>
      <c r="B13" s="234" t="s">
        <v>2021</v>
      </c>
      <c r="C13" s="235">
        <v>992693</v>
      </c>
      <c r="D13" s="236" t="s">
        <v>2022</v>
      </c>
      <c r="E13" s="451"/>
      <c r="F13" s="449"/>
      <c r="G13" s="234" t="s">
        <v>2021</v>
      </c>
      <c r="H13" s="235">
        <v>1078405</v>
      </c>
      <c r="I13" s="236" t="s">
        <v>2022</v>
      </c>
      <c r="J13" s="451"/>
    </row>
    <row r="14" spans="1:10" ht="15.75" thickBot="1">
      <c r="A14" s="449"/>
      <c r="B14" s="234" t="s">
        <v>2023</v>
      </c>
      <c r="C14" s="235"/>
      <c r="D14" s="236" t="s">
        <v>2024</v>
      </c>
      <c r="E14" s="451"/>
      <c r="F14" s="449"/>
      <c r="G14" s="234" t="s">
        <v>2023</v>
      </c>
      <c r="H14" s="235"/>
      <c r="I14" s="236" t="s">
        <v>2024</v>
      </c>
      <c r="J14" s="451"/>
    </row>
    <row r="15" spans="1:10" ht="15.75" thickBot="1">
      <c r="A15" s="449"/>
      <c r="B15" s="234" t="s">
        <v>2025</v>
      </c>
      <c r="C15" s="235"/>
      <c r="D15" s="236" t="s">
        <v>2026</v>
      </c>
      <c r="E15" s="451"/>
      <c r="F15" s="449"/>
      <c r="G15" s="234" t="s">
        <v>2025</v>
      </c>
      <c r="H15" s="235"/>
      <c r="I15" s="236" t="s">
        <v>2026</v>
      </c>
      <c r="J15" s="451"/>
    </row>
    <row r="16" spans="1:10" ht="15.75" thickBot="1">
      <c r="A16" s="449"/>
      <c r="B16" s="234" t="s">
        <v>2027</v>
      </c>
      <c r="C16" s="235"/>
      <c r="D16" s="236" t="s">
        <v>2028</v>
      </c>
      <c r="E16" s="451"/>
      <c r="F16" s="449"/>
      <c r="G16" s="234" t="s">
        <v>2027</v>
      </c>
      <c r="H16" s="235"/>
      <c r="I16" s="236" t="s">
        <v>2028</v>
      </c>
      <c r="J16" s="451"/>
    </row>
    <row r="17" spans="1:10" ht="15.75" thickBot="1">
      <c r="A17" s="449"/>
      <c r="B17" s="234" t="s">
        <v>2029</v>
      </c>
      <c r="C17" s="235"/>
      <c r="D17" s="236" t="s">
        <v>2030</v>
      </c>
      <c r="E17" s="451"/>
      <c r="F17" s="449"/>
      <c r="G17" s="234" t="s">
        <v>2029</v>
      </c>
      <c r="H17" s="235"/>
      <c r="I17" s="236" t="s">
        <v>2030</v>
      </c>
      <c r="J17" s="451"/>
    </row>
    <row r="18" spans="1:10" ht="15.75" thickBot="1">
      <c r="A18" s="449"/>
      <c r="B18" s="234" t="s">
        <v>2031</v>
      </c>
      <c r="C18" s="235"/>
      <c r="D18" s="236" t="s">
        <v>2032</v>
      </c>
      <c r="E18" s="451"/>
      <c r="F18" s="449"/>
      <c r="G18" s="234" t="s">
        <v>2031</v>
      </c>
      <c r="H18" s="235"/>
      <c r="I18" s="236" t="s">
        <v>2032</v>
      </c>
      <c r="J18" s="451"/>
    </row>
    <row r="19" spans="1:10" ht="15.75" thickBot="1">
      <c r="A19" s="449"/>
      <c r="B19" s="234" t="s">
        <v>2033</v>
      </c>
      <c r="C19" s="235"/>
      <c r="D19" s="236" t="s">
        <v>2034</v>
      </c>
      <c r="E19" s="451"/>
      <c r="F19" s="449"/>
      <c r="G19" s="234" t="s">
        <v>2033</v>
      </c>
      <c r="H19" s="235"/>
      <c r="I19" s="236" t="s">
        <v>2034</v>
      </c>
      <c r="J19" s="451"/>
    </row>
    <row r="20" spans="1:10" ht="15.75" thickBot="1">
      <c r="A20" s="449"/>
      <c r="B20" s="234" t="s">
        <v>2035</v>
      </c>
      <c r="C20" s="235"/>
      <c r="D20" s="236" t="s">
        <v>2036</v>
      </c>
      <c r="E20" s="451"/>
      <c r="F20" s="449"/>
      <c r="G20" s="234" t="s">
        <v>2035</v>
      </c>
      <c r="H20" s="235"/>
      <c r="I20" s="236" t="s">
        <v>2036</v>
      </c>
      <c r="J20" s="451"/>
    </row>
    <row r="21" spans="1:10" ht="15.75" thickBot="1">
      <c r="A21" s="449"/>
      <c r="B21" s="234" t="s">
        <v>2037</v>
      </c>
      <c r="C21" s="235"/>
      <c r="D21" s="236" t="s">
        <v>2038</v>
      </c>
      <c r="E21" s="451"/>
      <c r="F21" s="449"/>
      <c r="G21" s="234" t="s">
        <v>2037</v>
      </c>
      <c r="H21" s="235"/>
      <c r="I21" s="236" t="s">
        <v>2038</v>
      </c>
      <c r="J21" s="451"/>
    </row>
    <row r="22" spans="1:10" ht="15.75" thickBot="1">
      <c r="A22" s="449"/>
      <c r="B22" s="234" t="s">
        <v>2039</v>
      </c>
      <c r="C22" s="235"/>
      <c r="D22" s="236" t="s">
        <v>2040</v>
      </c>
      <c r="E22" s="451"/>
      <c r="F22" s="449"/>
      <c r="G22" s="234" t="s">
        <v>2039</v>
      </c>
      <c r="H22" s="235"/>
      <c r="I22" s="236" t="s">
        <v>2040</v>
      </c>
      <c r="J22" s="451"/>
    </row>
    <row r="23" spans="1:10" ht="15.75" thickBot="1">
      <c r="A23" s="449"/>
      <c r="B23" s="234" t="s">
        <v>2041</v>
      </c>
      <c r="C23" s="235"/>
      <c r="D23" s="236" t="s">
        <v>2042</v>
      </c>
      <c r="E23" s="451"/>
      <c r="F23" s="449"/>
      <c r="G23" s="234" t="s">
        <v>2041</v>
      </c>
      <c r="H23" s="235"/>
      <c r="I23" s="236" t="s">
        <v>2042</v>
      </c>
      <c r="J23" s="451"/>
    </row>
    <row r="24" spans="1:10" ht="15.75" thickBot="1">
      <c r="A24" s="449"/>
      <c r="B24" s="234" t="s">
        <v>2043</v>
      </c>
      <c r="C24" s="235"/>
      <c r="D24" s="236" t="s">
        <v>2044</v>
      </c>
      <c r="E24" s="451"/>
      <c r="F24" s="449"/>
      <c r="G24" s="234" t="s">
        <v>2043</v>
      </c>
      <c r="H24" s="235"/>
      <c r="I24" s="236" t="s">
        <v>2044</v>
      </c>
      <c r="J24" s="451"/>
    </row>
    <row r="25" spans="1:10" ht="15.75" thickBot="1">
      <c r="A25" s="449"/>
      <c r="B25" s="234" t="s">
        <v>2045</v>
      </c>
      <c r="C25" s="235"/>
      <c r="D25" s="236" t="s">
        <v>2046</v>
      </c>
      <c r="E25" s="451"/>
      <c r="F25" s="449"/>
      <c r="G25" s="234" t="s">
        <v>2045</v>
      </c>
      <c r="H25" s="235"/>
      <c r="I25" s="236" t="s">
        <v>2046</v>
      </c>
      <c r="J25" s="451"/>
    </row>
    <row r="26" spans="1:10" ht="15.75" thickBot="1">
      <c r="A26" s="449"/>
      <c r="B26" s="234" t="s">
        <v>2047</v>
      </c>
      <c r="C26" s="235"/>
      <c r="D26" s="236" t="s">
        <v>2048</v>
      </c>
      <c r="E26" s="451"/>
      <c r="F26" s="449"/>
      <c r="G26" s="234" t="s">
        <v>2047</v>
      </c>
      <c r="H26" s="235"/>
      <c r="I26" s="236" t="s">
        <v>2048</v>
      </c>
      <c r="J26" s="451"/>
    </row>
    <row r="27" spans="1:10" ht="15.75" thickBot="1">
      <c r="A27" s="449"/>
      <c r="B27" s="234" t="s">
        <v>2049</v>
      </c>
      <c r="C27" s="235"/>
      <c r="D27" s="236" t="s">
        <v>2050</v>
      </c>
      <c r="E27" s="451"/>
      <c r="F27" s="449"/>
      <c r="G27" s="234" t="s">
        <v>2049</v>
      </c>
      <c r="H27" s="235"/>
      <c r="I27" s="236" t="s">
        <v>2050</v>
      </c>
      <c r="J27" s="451"/>
    </row>
    <row r="28" spans="1:10" ht="15.75" thickBot="1">
      <c r="A28" s="449"/>
      <c r="B28" s="234" t="s">
        <v>2051</v>
      </c>
      <c r="C28" s="235"/>
      <c r="D28" s="236" t="s">
        <v>2052</v>
      </c>
      <c r="E28" s="451"/>
      <c r="F28" s="449"/>
      <c r="G28" s="234" t="s">
        <v>2051</v>
      </c>
      <c r="H28" s="235"/>
      <c r="I28" s="236" t="s">
        <v>2052</v>
      </c>
      <c r="J28" s="451"/>
    </row>
    <row r="29" spans="1:10" ht="15.75" thickBot="1">
      <c r="A29" s="449"/>
      <c r="B29" s="234" t="s">
        <v>2053</v>
      </c>
      <c r="C29" s="235">
        <v>838693</v>
      </c>
      <c r="D29" s="236" t="s">
        <v>2054</v>
      </c>
      <c r="E29" s="451"/>
      <c r="F29" s="449"/>
      <c r="G29" s="234" t="s">
        <v>2053</v>
      </c>
      <c r="H29" s="235">
        <v>1010630</v>
      </c>
      <c r="I29" s="236" t="s">
        <v>2054</v>
      </c>
      <c r="J29" s="451"/>
    </row>
    <row r="30" spans="1:10" ht="15.75" thickBot="1">
      <c r="A30" s="449"/>
      <c r="B30" s="234" t="s">
        <v>2055</v>
      </c>
      <c r="C30" s="235"/>
      <c r="D30" s="236" t="s">
        <v>2056</v>
      </c>
      <c r="E30" s="451"/>
      <c r="F30" s="449"/>
      <c r="G30" s="234" t="s">
        <v>2055</v>
      </c>
      <c r="H30" s="235"/>
      <c r="I30" s="236" t="s">
        <v>2056</v>
      </c>
      <c r="J30" s="451"/>
    </row>
    <row r="31" spans="1:10" ht="15.75" thickBot="1">
      <c r="A31" s="449"/>
      <c r="B31" s="234" t="s">
        <v>2057</v>
      </c>
      <c r="C31" s="235"/>
      <c r="D31" s="236" t="s">
        <v>2058</v>
      </c>
      <c r="E31" s="451"/>
      <c r="F31" s="449"/>
      <c r="G31" s="234" t="s">
        <v>2057</v>
      </c>
      <c r="H31" s="235"/>
      <c r="I31" s="236" t="s">
        <v>2058</v>
      </c>
      <c r="J31" s="451"/>
    </row>
    <row r="32" spans="1:10" ht="15.75" thickBot="1">
      <c r="A32" s="449"/>
      <c r="B32" s="234" t="s">
        <v>2059</v>
      </c>
      <c r="C32" s="235"/>
      <c r="D32" s="236" t="s">
        <v>2060</v>
      </c>
      <c r="E32" s="451"/>
      <c r="F32" s="449"/>
      <c r="G32" s="234" t="s">
        <v>2059</v>
      </c>
      <c r="H32" s="235"/>
      <c r="I32" s="236" t="s">
        <v>2060</v>
      </c>
      <c r="J32" s="451"/>
    </row>
    <row r="33" spans="1:10" ht="15.75" thickBot="1">
      <c r="A33" s="449"/>
      <c r="B33" s="234" t="s">
        <v>2061</v>
      </c>
      <c r="C33" s="235"/>
      <c r="D33" s="236" t="s">
        <v>2062</v>
      </c>
      <c r="E33" s="451"/>
      <c r="F33" s="449"/>
      <c r="G33" s="234" t="s">
        <v>2061</v>
      </c>
      <c r="H33" s="235"/>
      <c r="I33" s="236" t="s">
        <v>2062</v>
      </c>
      <c r="J33" s="451"/>
    </row>
    <row r="34" spans="1:10" ht="15.75" thickBot="1">
      <c r="A34" s="449"/>
      <c r="B34" s="234" t="s">
        <v>2063</v>
      </c>
      <c r="C34" s="235"/>
      <c r="D34" s="236" t="s">
        <v>2064</v>
      </c>
      <c r="E34" s="451"/>
      <c r="F34" s="449"/>
      <c r="G34" s="234" t="s">
        <v>2063</v>
      </c>
      <c r="H34" s="235"/>
      <c r="I34" s="236" t="s">
        <v>2064</v>
      </c>
      <c r="J34" s="451"/>
    </row>
    <row r="35" spans="1:10" ht="15.75" thickBot="1">
      <c r="A35" s="449"/>
      <c r="B35" s="234" t="s">
        <v>2065</v>
      </c>
      <c r="C35" s="235"/>
      <c r="D35" s="236" t="s">
        <v>2066</v>
      </c>
      <c r="E35" s="451"/>
      <c r="F35" s="449"/>
      <c r="G35" s="234" t="s">
        <v>2065</v>
      </c>
      <c r="H35" s="235"/>
      <c r="I35" s="236" t="s">
        <v>2066</v>
      </c>
      <c r="J35" s="451"/>
    </row>
    <row r="36" spans="1:10" ht="15.75" thickBot="1">
      <c r="A36" s="449"/>
      <c r="B36" s="234" t="s">
        <v>2067</v>
      </c>
      <c r="C36" s="235"/>
      <c r="D36" s="236" t="s">
        <v>2068</v>
      </c>
      <c r="E36" s="451"/>
      <c r="F36" s="449"/>
      <c r="G36" s="234" t="s">
        <v>2067</v>
      </c>
      <c r="H36" s="235"/>
      <c r="I36" s="236" t="s">
        <v>2068</v>
      </c>
      <c r="J36" s="451"/>
    </row>
    <row r="37" spans="1:10" ht="15.75" thickBot="1">
      <c r="A37" s="450"/>
      <c r="B37" s="234" t="s">
        <v>2004</v>
      </c>
      <c r="C37" s="235">
        <v>6833799</v>
      </c>
      <c r="D37" s="236" t="s">
        <v>2005</v>
      </c>
      <c r="E37" s="452"/>
      <c r="F37" s="450"/>
      <c r="G37" s="234" t="s">
        <v>2004</v>
      </c>
      <c r="H37" s="235">
        <v>11901567</v>
      </c>
      <c r="I37" s="236" t="s">
        <v>2005</v>
      </c>
      <c r="J37" s="452"/>
    </row>
    <row r="38" spans="1:10" ht="17.45" customHeight="1">
      <c r="A38" s="453" t="s">
        <v>17</v>
      </c>
      <c r="B38" s="453"/>
      <c r="C38" s="453"/>
      <c r="D38" s="453"/>
      <c r="E38" s="453"/>
      <c r="F38" s="454" t="s">
        <v>106</v>
      </c>
      <c r="G38" s="454"/>
      <c r="H38" s="454"/>
      <c r="I38" s="454"/>
      <c r="J38" s="454"/>
    </row>
    <row r="39" spans="1:10" ht="34.9" customHeight="1">
      <c r="A39" s="446" t="s">
        <v>2280</v>
      </c>
      <c r="B39" s="446"/>
      <c r="C39" s="447" t="s">
        <v>2281</v>
      </c>
      <c r="D39" s="447"/>
      <c r="E39" s="447"/>
      <c r="F39" s="446" t="s">
        <v>2280</v>
      </c>
      <c r="G39" s="446"/>
      <c r="H39" s="447" t="s">
        <v>2281</v>
      </c>
      <c r="I39" s="447"/>
      <c r="J39" s="447"/>
    </row>
    <row r="40" spans="1:10" ht="23.25">
      <c r="A40" s="448"/>
      <c r="B40" s="448"/>
      <c r="C40" s="233" t="s">
        <v>2278</v>
      </c>
      <c r="D40" s="448"/>
      <c r="E40" s="448"/>
      <c r="F40" s="448"/>
      <c r="G40" s="448"/>
      <c r="H40" s="233" t="s">
        <v>2278</v>
      </c>
      <c r="I40" s="448"/>
      <c r="J40" s="448"/>
    </row>
    <row r="41" spans="1:10">
      <c r="A41" s="448"/>
      <c r="B41" s="448"/>
      <c r="C41" s="233" t="s">
        <v>682</v>
      </c>
      <c r="D41" s="448"/>
      <c r="E41" s="448"/>
      <c r="F41" s="448"/>
      <c r="G41" s="448"/>
      <c r="H41" s="233" t="s">
        <v>682</v>
      </c>
      <c r="I41" s="448"/>
      <c r="J41" s="448"/>
    </row>
    <row r="42" spans="1:10" ht="15.75" thickBot="1">
      <c r="A42" s="234" t="s">
        <v>2003</v>
      </c>
      <c r="B42" s="234" t="s">
        <v>2004</v>
      </c>
      <c r="C42" s="235">
        <v>173790482</v>
      </c>
      <c r="D42" s="236" t="s">
        <v>2005</v>
      </c>
      <c r="E42" s="236" t="s">
        <v>2006</v>
      </c>
      <c r="F42" s="234" t="s">
        <v>2003</v>
      </c>
      <c r="G42" s="234" t="s">
        <v>2004</v>
      </c>
      <c r="H42" s="235">
        <v>243549597</v>
      </c>
      <c r="I42" s="236" t="s">
        <v>2005</v>
      </c>
      <c r="J42" s="236" t="s">
        <v>2006</v>
      </c>
    </row>
    <row r="43" spans="1:10" ht="17.45" customHeight="1">
      <c r="A43" s="453" t="s">
        <v>17</v>
      </c>
      <c r="B43" s="453"/>
      <c r="C43" s="453"/>
      <c r="D43" s="453"/>
      <c r="E43" s="453"/>
      <c r="F43" s="454" t="s">
        <v>106</v>
      </c>
      <c r="G43" s="454"/>
      <c r="H43" s="454"/>
      <c r="I43" s="454"/>
      <c r="J43" s="454"/>
    </row>
    <row r="44" spans="1:10" ht="34.9" customHeight="1">
      <c r="A44" s="446" t="s">
        <v>2280</v>
      </c>
      <c r="B44" s="446"/>
      <c r="C44" s="447" t="s">
        <v>2281</v>
      </c>
      <c r="D44" s="447"/>
      <c r="E44" s="447"/>
      <c r="F44" s="446" t="s">
        <v>2280</v>
      </c>
      <c r="G44" s="446"/>
      <c r="H44" s="447" t="s">
        <v>2281</v>
      </c>
      <c r="I44" s="447"/>
      <c r="J44" s="447"/>
    </row>
    <row r="45" spans="1:10" ht="23.25">
      <c r="A45" s="448"/>
      <c r="B45" s="448"/>
      <c r="C45" s="233" t="s">
        <v>2278</v>
      </c>
      <c r="D45" s="448"/>
      <c r="E45" s="448"/>
      <c r="F45" s="448"/>
      <c r="G45" s="448"/>
      <c r="H45" s="233" t="s">
        <v>2278</v>
      </c>
      <c r="I45" s="448"/>
      <c r="J45" s="448"/>
    </row>
    <row r="46" spans="1:10">
      <c r="A46" s="448"/>
      <c r="B46" s="448"/>
      <c r="C46" s="233" t="s">
        <v>682</v>
      </c>
      <c r="D46" s="448"/>
      <c r="E46" s="448"/>
      <c r="F46" s="448"/>
      <c r="G46" s="448"/>
      <c r="H46" s="233" t="s">
        <v>682</v>
      </c>
      <c r="I46" s="448"/>
      <c r="J46" s="448"/>
    </row>
    <row r="47" spans="1:10" ht="15.75" thickBot="1">
      <c r="A47" s="234" t="s">
        <v>2069</v>
      </c>
      <c r="B47" s="234" t="s">
        <v>2004</v>
      </c>
      <c r="C47" s="235">
        <v>180624281</v>
      </c>
      <c r="D47" s="236" t="s">
        <v>2005</v>
      </c>
      <c r="E47" s="236" t="s">
        <v>2070</v>
      </c>
      <c r="F47" s="234" t="s">
        <v>2069</v>
      </c>
      <c r="G47" s="234" t="s">
        <v>2004</v>
      </c>
      <c r="H47" s="235">
        <v>255451164</v>
      </c>
      <c r="I47" s="236" t="s">
        <v>2005</v>
      </c>
      <c r="J47" s="236" t="s">
        <v>2070</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6271C601-3E55-4A5B-943E-ACAB980D0F72}">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8AEA-C651-4BA7-A959-97D539AB9788}">
  <dimension ref="A1:L30"/>
  <sheetViews>
    <sheetView showGridLines="0" workbookViewId="0"/>
  </sheetViews>
  <sheetFormatPr defaultColWidth="9.1640625" defaultRowHeight="15"/>
  <cols>
    <col min="1" max="1" width="22.5" style="238" customWidth="1" collapsed="1"/>
    <col min="2" max="2" width="21.6640625" style="238" customWidth="1" collapsed="1"/>
    <col min="3" max="3" width="34.5" style="238" customWidth="1" collapsed="1"/>
    <col min="4" max="4" width="14.5" style="238" customWidth="1" collapsed="1"/>
    <col min="5" max="5" width="17.83203125" style="238" customWidth="1" collapsed="1"/>
    <col min="6" max="6" width="29.5" style="238" customWidth="1" collapsed="1"/>
    <col min="7" max="7" width="22.5" style="238" customWidth="1" collapsed="1"/>
    <col min="8" max="8" width="21.6640625" style="238" customWidth="1" collapsed="1"/>
    <col min="9" max="9" width="34.5" style="238" customWidth="1" collapsed="1"/>
    <col min="10" max="10" width="14.5" style="238" customWidth="1" collapsed="1"/>
    <col min="11" max="11" width="17.83203125" style="238" customWidth="1" collapsed="1"/>
    <col min="12" max="12" width="29.5" style="238" customWidth="1" collapsed="1"/>
    <col min="13" max="16384" width="9.1640625" style="238" collapsed="1"/>
  </cols>
  <sheetData>
    <row r="1" spans="1:12" ht="17.25">
      <c r="A1" s="237" t="s">
        <v>2282</v>
      </c>
    </row>
    <row r="3" spans="1:12" ht="17.45" customHeight="1">
      <c r="A3" s="462" t="s">
        <v>17</v>
      </c>
      <c r="B3" s="462"/>
      <c r="C3" s="462"/>
      <c r="D3" s="462"/>
      <c r="E3" s="462"/>
      <c r="F3" s="462"/>
      <c r="G3" s="463" t="s">
        <v>106</v>
      </c>
      <c r="H3" s="463"/>
      <c r="I3" s="463"/>
      <c r="J3" s="463"/>
      <c r="K3" s="463"/>
      <c r="L3" s="463"/>
    </row>
    <row r="4" spans="1:12" ht="17.45" customHeight="1">
      <c r="A4" s="462" t="s">
        <v>2283</v>
      </c>
      <c r="B4" s="462"/>
      <c r="C4" s="462"/>
      <c r="D4" s="463" t="s">
        <v>2284</v>
      </c>
      <c r="E4" s="463"/>
      <c r="F4" s="463"/>
      <c r="G4" s="462" t="s">
        <v>2283</v>
      </c>
      <c r="H4" s="462"/>
      <c r="I4" s="462"/>
      <c r="J4" s="463" t="s">
        <v>2284</v>
      </c>
      <c r="K4" s="463"/>
      <c r="L4" s="463"/>
    </row>
    <row r="5" spans="1:12">
      <c r="A5" s="461"/>
      <c r="B5" s="461"/>
      <c r="C5" s="464" t="s">
        <v>2278</v>
      </c>
      <c r="D5" s="464"/>
      <c r="E5" s="461"/>
      <c r="F5" s="461"/>
      <c r="G5" s="461"/>
      <c r="H5" s="461"/>
      <c r="I5" s="464" t="s">
        <v>2278</v>
      </c>
      <c r="J5" s="464"/>
      <c r="K5" s="461"/>
      <c r="L5" s="461"/>
    </row>
    <row r="6" spans="1:12">
      <c r="A6" s="461"/>
      <c r="B6" s="461"/>
      <c r="C6" s="239" t="s">
        <v>2285</v>
      </c>
      <c r="D6" s="239" t="s">
        <v>682</v>
      </c>
      <c r="E6" s="461"/>
      <c r="F6" s="461"/>
      <c r="G6" s="461"/>
      <c r="H6" s="461"/>
      <c r="I6" s="239" t="s">
        <v>2285</v>
      </c>
      <c r="J6" s="239" t="s">
        <v>682</v>
      </c>
      <c r="K6" s="461"/>
      <c r="L6" s="461"/>
    </row>
    <row r="7" spans="1:12" ht="15.75" thickBot="1">
      <c r="A7" s="455" t="s">
        <v>1829</v>
      </c>
      <c r="B7" s="240" t="s">
        <v>1953</v>
      </c>
      <c r="C7" s="241" t="s">
        <v>2286</v>
      </c>
      <c r="D7" s="242">
        <v>34221042</v>
      </c>
      <c r="E7" s="457" t="s">
        <v>1983</v>
      </c>
      <c r="F7" s="243" t="s">
        <v>2076</v>
      </c>
      <c r="G7" s="455" t="s">
        <v>1829</v>
      </c>
      <c r="H7" s="240" t="s">
        <v>1953</v>
      </c>
      <c r="I7" s="241" t="s">
        <v>2286</v>
      </c>
      <c r="J7" s="242">
        <v>30959006</v>
      </c>
      <c r="K7" s="457" t="s">
        <v>1983</v>
      </c>
      <c r="L7" s="243" t="s">
        <v>2076</v>
      </c>
    </row>
    <row r="8" spans="1:12" ht="15.75" thickBot="1">
      <c r="A8" s="455"/>
      <c r="B8" s="240" t="s">
        <v>1955</v>
      </c>
      <c r="C8" s="241" t="s">
        <v>2287</v>
      </c>
      <c r="D8" s="242">
        <v>6814254</v>
      </c>
      <c r="E8" s="457"/>
      <c r="F8" s="243" t="s">
        <v>2078</v>
      </c>
      <c r="G8" s="455"/>
      <c r="H8" s="240" t="s">
        <v>1955</v>
      </c>
      <c r="I8" s="241" t="s">
        <v>2287</v>
      </c>
      <c r="J8" s="242">
        <v>7352929</v>
      </c>
      <c r="K8" s="457"/>
      <c r="L8" s="243" t="s">
        <v>2078</v>
      </c>
    </row>
    <row r="9" spans="1:12" ht="15.75" thickBot="1">
      <c r="A9" s="455"/>
      <c r="B9" s="240" t="s">
        <v>1957</v>
      </c>
      <c r="C9" s="241" t="s">
        <v>2288</v>
      </c>
      <c r="D9" s="242">
        <v>5373567</v>
      </c>
      <c r="E9" s="457"/>
      <c r="F9" s="243" t="s">
        <v>2080</v>
      </c>
      <c r="G9" s="455"/>
      <c r="H9" s="240" t="s">
        <v>1957</v>
      </c>
      <c r="I9" s="241" t="s">
        <v>2288</v>
      </c>
      <c r="J9" s="242">
        <v>0</v>
      </c>
      <c r="K9" s="457"/>
      <c r="L9" s="243" t="s">
        <v>2080</v>
      </c>
    </row>
    <row r="10" spans="1:12" ht="15.75" thickBot="1">
      <c r="A10" s="455"/>
      <c r="B10" s="240" t="s">
        <v>1959</v>
      </c>
      <c r="C10" s="241" t="s">
        <v>2289</v>
      </c>
      <c r="D10" s="242">
        <v>2727491</v>
      </c>
      <c r="E10" s="457"/>
      <c r="F10" s="243" t="s">
        <v>2082</v>
      </c>
      <c r="G10" s="455"/>
      <c r="H10" s="240" t="s">
        <v>1959</v>
      </c>
      <c r="I10" s="241" t="s">
        <v>2289</v>
      </c>
      <c r="J10" s="242">
        <v>2437414</v>
      </c>
      <c r="K10" s="457"/>
      <c r="L10" s="243" t="s">
        <v>2082</v>
      </c>
    </row>
    <row r="11" spans="1:12" ht="15.75" thickBot="1">
      <c r="A11" s="455"/>
      <c r="B11" s="240" t="s">
        <v>1961</v>
      </c>
      <c r="C11" s="241" t="s">
        <v>2290</v>
      </c>
      <c r="D11" s="242">
        <v>2516517</v>
      </c>
      <c r="E11" s="457"/>
      <c r="F11" s="243" t="s">
        <v>2084</v>
      </c>
      <c r="G11" s="455"/>
      <c r="H11" s="240" t="s">
        <v>1961</v>
      </c>
      <c r="I11" s="241" t="s">
        <v>2290</v>
      </c>
      <c r="J11" s="242">
        <v>3371119</v>
      </c>
      <c r="K11" s="457"/>
      <c r="L11" s="243" t="s">
        <v>2084</v>
      </c>
    </row>
    <row r="12" spans="1:12" ht="15.75" thickBot="1">
      <c r="A12" s="455"/>
      <c r="B12" s="240" t="s">
        <v>1963</v>
      </c>
      <c r="C12" s="241" t="s">
        <v>2291</v>
      </c>
      <c r="D12" s="242">
        <v>1355868</v>
      </c>
      <c r="E12" s="457"/>
      <c r="F12" s="243" t="s">
        <v>2086</v>
      </c>
      <c r="G12" s="455"/>
      <c r="H12" s="240" t="s">
        <v>1963</v>
      </c>
      <c r="I12" s="241" t="s">
        <v>2291</v>
      </c>
      <c r="J12" s="242">
        <v>470459</v>
      </c>
      <c r="K12" s="457"/>
      <c r="L12" s="243" t="s">
        <v>2086</v>
      </c>
    </row>
    <row r="13" spans="1:12" ht="15.75" thickBot="1">
      <c r="A13" s="455"/>
      <c r="B13" s="240" t="s">
        <v>1965</v>
      </c>
      <c r="C13" s="241" t="s">
        <v>2292</v>
      </c>
      <c r="D13" s="242">
        <v>1295017</v>
      </c>
      <c r="E13" s="457"/>
      <c r="F13" s="243" t="s">
        <v>2088</v>
      </c>
      <c r="G13" s="455"/>
      <c r="H13" s="240" t="s">
        <v>1965</v>
      </c>
      <c r="I13" s="241" t="s">
        <v>2292</v>
      </c>
      <c r="J13" s="242">
        <v>2152182</v>
      </c>
      <c r="K13" s="457"/>
      <c r="L13" s="243" t="s">
        <v>2088</v>
      </c>
    </row>
    <row r="14" spans="1:12" ht="15.75" thickBot="1">
      <c r="A14" s="455"/>
      <c r="B14" s="240" t="s">
        <v>1967</v>
      </c>
      <c r="C14" s="241" t="s">
        <v>2293</v>
      </c>
      <c r="D14" s="242">
        <v>1280169</v>
      </c>
      <c r="E14" s="457"/>
      <c r="F14" s="243" t="s">
        <v>2090</v>
      </c>
      <c r="G14" s="455"/>
      <c r="H14" s="240" t="s">
        <v>1967</v>
      </c>
      <c r="I14" s="241" t="s">
        <v>2293</v>
      </c>
      <c r="J14" s="242">
        <v>438880</v>
      </c>
      <c r="K14" s="457"/>
      <c r="L14" s="243" t="s">
        <v>2090</v>
      </c>
    </row>
    <row r="15" spans="1:12" ht="15.75" thickBot="1">
      <c r="A15" s="455"/>
      <c r="B15" s="240" t="s">
        <v>1969</v>
      </c>
      <c r="C15" s="241" t="s">
        <v>2294</v>
      </c>
      <c r="D15" s="242">
        <v>1258377</v>
      </c>
      <c r="E15" s="457"/>
      <c r="F15" s="243" t="s">
        <v>2092</v>
      </c>
      <c r="G15" s="455"/>
      <c r="H15" s="240" t="s">
        <v>1969</v>
      </c>
      <c r="I15" s="241" t="s">
        <v>2294</v>
      </c>
      <c r="J15" s="242">
        <v>1350719</v>
      </c>
      <c r="K15" s="457"/>
      <c r="L15" s="243" t="s">
        <v>2092</v>
      </c>
    </row>
    <row r="16" spans="1:12" ht="15.75" thickBot="1">
      <c r="A16" s="455"/>
      <c r="B16" s="240" t="s">
        <v>1971</v>
      </c>
      <c r="C16" s="241" t="s">
        <v>2295</v>
      </c>
      <c r="D16" s="242">
        <v>1170874</v>
      </c>
      <c r="E16" s="457"/>
      <c r="F16" s="243" t="s">
        <v>2094</v>
      </c>
      <c r="G16" s="455"/>
      <c r="H16" s="240" t="s">
        <v>1971</v>
      </c>
      <c r="I16" s="241" t="s">
        <v>2295</v>
      </c>
      <c r="J16" s="242">
        <v>327031</v>
      </c>
      <c r="K16" s="457"/>
      <c r="L16" s="243" t="s">
        <v>2094</v>
      </c>
    </row>
    <row r="17" spans="1:12" ht="15.75" thickBot="1">
      <c r="A17" s="455"/>
      <c r="B17" s="240" t="s">
        <v>2095</v>
      </c>
      <c r="C17" s="241" t="s">
        <v>1802</v>
      </c>
      <c r="D17" s="242">
        <v>48093053</v>
      </c>
      <c r="E17" s="457"/>
      <c r="F17" s="243" t="s">
        <v>2096</v>
      </c>
      <c r="G17" s="455"/>
      <c r="H17" s="240" t="s">
        <v>2095</v>
      </c>
      <c r="I17" s="241" t="s">
        <v>1802</v>
      </c>
      <c r="J17" s="242">
        <v>44952857</v>
      </c>
      <c r="K17" s="457"/>
      <c r="L17" s="243" t="s">
        <v>2096</v>
      </c>
    </row>
    <row r="18" spans="1:12" ht="15.75" thickBot="1">
      <c r="A18" s="456"/>
      <c r="B18" s="240" t="s">
        <v>2097</v>
      </c>
      <c r="C18" s="241"/>
      <c r="D18" s="242">
        <v>106106229</v>
      </c>
      <c r="E18" s="458"/>
      <c r="F18" s="243" t="s">
        <v>2098</v>
      </c>
      <c r="G18" s="456"/>
      <c r="H18" s="240" t="s">
        <v>2097</v>
      </c>
      <c r="I18" s="241"/>
      <c r="J18" s="242">
        <v>93812596</v>
      </c>
      <c r="K18" s="458"/>
      <c r="L18" s="243" t="s">
        <v>2098</v>
      </c>
    </row>
    <row r="19" spans="1:12" ht="15.75" thickBot="1">
      <c r="A19" s="459" t="s">
        <v>1805</v>
      </c>
      <c r="B19" s="240" t="s">
        <v>1953</v>
      </c>
      <c r="C19" s="241" t="s">
        <v>1778</v>
      </c>
      <c r="D19" s="242">
        <v>60307943</v>
      </c>
      <c r="E19" s="460" t="s">
        <v>1998</v>
      </c>
      <c r="F19" s="243" t="s">
        <v>2076</v>
      </c>
      <c r="G19" s="459" t="s">
        <v>1805</v>
      </c>
      <c r="H19" s="240" t="s">
        <v>1953</v>
      </c>
      <c r="I19" s="241" t="s">
        <v>1778</v>
      </c>
      <c r="J19" s="242">
        <v>144810728</v>
      </c>
      <c r="K19" s="460" t="s">
        <v>1998</v>
      </c>
      <c r="L19" s="243" t="s">
        <v>2076</v>
      </c>
    </row>
    <row r="20" spans="1:12" ht="15.75" thickBot="1">
      <c r="A20" s="455"/>
      <c r="B20" s="240" t="s">
        <v>1955</v>
      </c>
      <c r="C20" s="241" t="s">
        <v>2099</v>
      </c>
      <c r="D20" s="242">
        <v>6346972</v>
      </c>
      <c r="E20" s="457"/>
      <c r="F20" s="243" t="s">
        <v>2078</v>
      </c>
      <c r="G20" s="455"/>
      <c r="H20" s="240" t="s">
        <v>1955</v>
      </c>
      <c r="I20" s="241" t="s">
        <v>2099</v>
      </c>
      <c r="J20" s="242">
        <v>5689461</v>
      </c>
      <c r="K20" s="457"/>
      <c r="L20" s="243" t="s">
        <v>2078</v>
      </c>
    </row>
    <row r="21" spans="1:12" ht="15.75" thickBot="1">
      <c r="A21" s="455"/>
      <c r="B21" s="240" t="s">
        <v>1957</v>
      </c>
      <c r="C21" s="241" t="s">
        <v>2296</v>
      </c>
      <c r="D21" s="242">
        <v>4849199</v>
      </c>
      <c r="E21" s="457"/>
      <c r="F21" s="243" t="s">
        <v>2080</v>
      </c>
      <c r="G21" s="455"/>
      <c r="H21" s="240" t="s">
        <v>1957</v>
      </c>
      <c r="I21" s="241" t="s">
        <v>2296</v>
      </c>
      <c r="J21" s="242">
        <v>253494</v>
      </c>
      <c r="K21" s="457"/>
      <c r="L21" s="243" t="s">
        <v>2080</v>
      </c>
    </row>
    <row r="22" spans="1:12" ht="15.75" thickBot="1">
      <c r="A22" s="455"/>
      <c r="B22" s="240" t="s">
        <v>1959</v>
      </c>
      <c r="C22" s="241" t="s">
        <v>2100</v>
      </c>
      <c r="D22" s="242">
        <v>1487505</v>
      </c>
      <c r="E22" s="457"/>
      <c r="F22" s="243" t="s">
        <v>2082</v>
      </c>
      <c r="G22" s="455"/>
      <c r="H22" s="240" t="s">
        <v>1959</v>
      </c>
      <c r="I22" s="241" t="s">
        <v>2100</v>
      </c>
      <c r="J22" s="242">
        <v>21631</v>
      </c>
      <c r="K22" s="457"/>
      <c r="L22" s="243" t="s">
        <v>2082</v>
      </c>
    </row>
    <row r="23" spans="1:12" ht="15.75" thickBot="1">
      <c r="A23" s="455"/>
      <c r="B23" s="240" t="s">
        <v>1961</v>
      </c>
      <c r="C23" s="241" t="s">
        <v>2297</v>
      </c>
      <c r="D23" s="242">
        <v>723394</v>
      </c>
      <c r="E23" s="457"/>
      <c r="F23" s="243" t="s">
        <v>2084</v>
      </c>
      <c r="G23" s="455"/>
      <c r="H23" s="240" t="s">
        <v>1961</v>
      </c>
      <c r="I23" s="241" t="s">
        <v>2297</v>
      </c>
      <c r="J23" s="242">
        <v>914730</v>
      </c>
      <c r="K23" s="457"/>
      <c r="L23" s="243" t="s">
        <v>2084</v>
      </c>
    </row>
    <row r="24" spans="1:12" ht="15.75" thickBot="1">
      <c r="A24" s="455"/>
      <c r="B24" s="240" t="s">
        <v>1963</v>
      </c>
      <c r="C24" s="241" t="s">
        <v>1796</v>
      </c>
      <c r="D24" s="242">
        <v>308298</v>
      </c>
      <c r="E24" s="457"/>
      <c r="F24" s="243" t="s">
        <v>2086</v>
      </c>
      <c r="G24" s="455"/>
      <c r="H24" s="240" t="s">
        <v>1963</v>
      </c>
      <c r="I24" s="241" t="s">
        <v>1796</v>
      </c>
      <c r="J24" s="242">
        <v>3622771</v>
      </c>
      <c r="K24" s="457"/>
      <c r="L24" s="243" t="s">
        <v>2086</v>
      </c>
    </row>
    <row r="25" spans="1:12" ht="15.75" thickBot="1">
      <c r="A25" s="455"/>
      <c r="B25" s="240" t="s">
        <v>1965</v>
      </c>
      <c r="C25" s="241" t="s">
        <v>1781</v>
      </c>
      <c r="D25" s="242">
        <v>301214</v>
      </c>
      <c r="E25" s="457"/>
      <c r="F25" s="243" t="s">
        <v>2088</v>
      </c>
      <c r="G25" s="455"/>
      <c r="H25" s="240" t="s">
        <v>1965</v>
      </c>
      <c r="I25" s="241" t="s">
        <v>1781</v>
      </c>
      <c r="J25" s="242">
        <v>0</v>
      </c>
      <c r="K25" s="457"/>
      <c r="L25" s="243" t="s">
        <v>2088</v>
      </c>
    </row>
    <row r="26" spans="1:12" ht="15.75" thickBot="1">
      <c r="A26" s="455"/>
      <c r="B26" s="240" t="s">
        <v>1967</v>
      </c>
      <c r="C26" s="241" t="s">
        <v>2298</v>
      </c>
      <c r="D26" s="242">
        <v>176223</v>
      </c>
      <c r="E26" s="457"/>
      <c r="F26" s="243" t="s">
        <v>2090</v>
      </c>
      <c r="G26" s="455"/>
      <c r="H26" s="240" t="s">
        <v>1967</v>
      </c>
      <c r="I26" s="241" t="s">
        <v>2298</v>
      </c>
      <c r="J26" s="242">
        <v>222587</v>
      </c>
      <c r="K26" s="457"/>
      <c r="L26" s="243" t="s">
        <v>2090</v>
      </c>
    </row>
    <row r="27" spans="1:12" ht="15.75" thickBot="1">
      <c r="A27" s="455"/>
      <c r="B27" s="240" t="s">
        <v>1969</v>
      </c>
      <c r="C27" s="241" t="s">
        <v>2299</v>
      </c>
      <c r="D27" s="242">
        <v>6683</v>
      </c>
      <c r="E27" s="457"/>
      <c r="F27" s="243" t="s">
        <v>2092</v>
      </c>
      <c r="G27" s="455"/>
      <c r="H27" s="240" t="s">
        <v>1969</v>
      </c>
      <c r="I27" s="241" t="s">
        <v>2299</v>
      </c>
      <c r="J27" s="242">
        <v>384072</v>
      </c>
      <c r="K27" s="457"/>
      <c r="L27" s="243" t="s">
        <v>2092</v>
      </c>
    </row>
    <row r="28" spans="1:12" ht="15.75" thickBot="1">
      <c r="A28" s="455"/>
      <c r="B28" s="240" t="s">
        <v>1971</v>
      </c>
      <c r="C28" s="241" t="s">
        <v>2300</v>
      </c>
      <c r="D28" s="242">
        <v>6496</v>
      </c>
      <c r="E28" s="457"/>
      <c r="F28" s="243" t="s">
        <v>2094</v>
      </c>
      <c r="G28" s="455"/>
      <c r="H28" s="240" t="s">
        <v>1971</v>
      </c>
      <c r="I28" s="241" t="s">
        <v>2300</v>
      </c>
      <c r="J28" s="242">
        <v>0</v>
      </c>
      <c r="K28" s="457"/>
      <c r="L28" s="243" t="s">
        <v>2094</v>
      </c>
    </row>
    <row r="29" spans="1:12" ht="15.75" thickBot="1">
      <c r="A29" s="455"/>
      <c r="B29" s="240" t="s">
        <v>2095</v>
      </c>
      <c r="C29" s="241" t="s">
        <v>1802</v>
      </c>
      <c r="D29" s="242">
        <v>4125</v>
      </c>
      <c r="E29" s="457"/>
      <c r="F29" s="243" t="s">
        <v>2096</v>
      </c>
      <c r="G29" s="455"/>
      <c r="H29" s="240" t="s">
        <v>2095</v>
      </c>
      <c r="I29" s="241" t="s">
        <v>1802</v>
      </c>
      <c r="J29" s="242">
        <v>5719094</v>
      </c>
      <c r="K29" s="457"/>
      <c r="L29" s="243" t="s">
        <v>2096</v>
      </c>
    </row>
    <row r="30" spans="1:12" ht="15.75" thickBot="1">
      <c r="A30" s="456"/>
      <c r="B30" s="240" t="s">
        <v>2097</v>
      </c>
      <c r="C30" s="241"/>
      <c r="D30" s="242">
        <v>74518052</v>
      </c>
      <c r="E30" s="458"/>
      <c r="F30" s="243" t="s">
        <v>2098</v>
      </c>
      <c r="G30" s="456"/>
      <c r="H30" s="240" t="s">
        <v>2097</v>
      </c>
      <c r="I30" s="241"/>
      <c r="J30" s="242">
        <v>161638568</v>
      </c>
      <c r="K30" s="458"/>
      <c r="L30" s="243" t="s">
        <v>2098</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137BE857-D0AE-4890-858F-A3F7A3377E85}">
      <formula1>-9.99999999999999E+33</formula1>
      <formula2>9.99999999999999E+33</formula2>
    </dataValidation>
    <dataValidation type="textLength" operator="greaterThan" allowBlank="1" showErrorMessage="1" errorTitle="Invalid Data Type" error="Please input data in String Data Type" sqref="C7:C30 I7:I30" xr:uid="{9BAA3E0A-A0BE-4AF2-87FE-A1153B1C28C1}">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79A8-1B8D-422A-BF58-56E11BC10DAA}">
  <dimension ref="A1:D39"/>
  <sheetViews>
    <sheetView showGridLines="0" workbookViewId="0"/>
  </sheetViews>
  <sheetFormatPr defaultColWidth="9.1640625" defaultRowHeight="15"/>
  <cols>
    <col min="1" max="1" width="68.5" style="245" customWidth="1" collapsed="1"/>
    <col min="2" max="3" width="28.5" style="245" customWidth="1" collapsed="1"/>
    <col min="4" max="4" width="68.5" style="245" customWidth="1" collapsed="1"/>
    <col min="5" max="16384" width="9.1640625" style="245" collapsed="1"/>
  </cols>
  <sheetData>
    <row r="1" spans="1:4" ht="17.25">
      <c r="A1" s="244" t="s">
        <v>2301</v>
      </c>
    </row>
    <row r="3" spans="1:4" ht="17.45" customHeight="1">
      <c r="A3" s="465" t="s">
        <v>2302</v>
      </c>
      <c r="B3" s="465"/>
      <c r="C3" s="466" t="s">
        <v>2303</v>
      </c>
      <c r="D3" s="466"/>
    </row>
    <row r="4" spans="1:4">
      <c r="A4" s="246"/>
      <c r="B4" s="247" t="s">
        <v>17</v>
      </c>
      <c r="C4" s="247" t="s">
        <v>105</v>
      </c>
    </row>
    <row r="5" spans="1:4" ht="15.75" thickBot="1">
      <c r="A5" s="248" t="s">
        <v>2302</v>
      </c>
      <c r="B5" s="249"/>
      <c r="C5" s="249"/>
      <c r="D5" s="250" t="s">
        <v>2303</v>
      </c>
    </row>
    <row r="6" spans="1:4" ht="15.75" thickBot="1">
      <c r="A6" s="251" t="s">
        <v>2304</v>
      </c>
      <c r="B6" s="252"/>
      <c r="C6" s="252"/>
      <c r="D6" s="250" t="s">
        <v>2305</v>
      </c>
    </row>
    <row r="7" spans="1:4" ht="15.75" thickBot="1">
      <c r="A7" s="251" t="s">
        <v>2306</v>
      </c>
      <c r="B7" s="253"/>
      <c r="C7" s="253"/>
      <c r="D7" s="250" t="s">
        <v>2307</v>
      </c>
    </row>
    <row r="8" spans="1:4" ht="15.75" thickBot="1">
      <c r="A8" s="251" t="s">
        <v>2308</v>
      </c>
      <c r="B8" s="252"/>
      <c r="C8" s="252"/>
      <c r="D8" s="250" t="s">
        <v>2309</v>
      </c>
    </row>
    <row r="9" spans="1:4" ht="15.75" thickBot="1">
      <c r="A9" s="251" t="s">
        <v>2310</v>
      </c>
      <c r="B9" s="253"/>
      <c r="C9" s="253"/>
      <c r="D9" s="250" t="s">
        <v>2311</v>
      </c>
    </row>
    <row r="10" spans="1:4" ht="15.75" thickBot="1">
      <c r="A10" s="251" t="s">
        <v>2312</v>
      </c>
      <c r="B10" s="253"/>
      <c r="C10" s="253"/>
      <c r="D10" s="250" t="s">
        <v>2313</v>
      </c>
    </row>
    <row r="11" spans="1:4" ht="15.75" thickBot="1">
      <c r="A11" s="251" t="s">
        <v>2314</v>
      </c>
      <c r="B11" s="253"/>
      <c r="C11" s="253"/>
      <c r="D11" s="250" t="s">
        <v>2315</v>
      </c>
    </row>
    <row r="12" spans="1:4" ht="15.75" thickBot="1">
      <c r="A12" s="251" t="s">
        <v>2316</v>
      </c>
      <c r="B12" s="253"/>
      <c r="C12" s="253"/>
      <c r="D12" s="250" t="s">
        <v>2317</v>
      </c>
    </row>
    <row r="13" spans="1:4" ht="15.75" thickBot="1">
      <c r="A13" s="251" t="s">
        <v>2318</v>
      </c>
      <c r="B13" s="253"/>
      <c r="C13" s="253"/>
      <c r="D13" s="250" t="s">
        <v>2319</v>
      </c>
    </row>
    <row r="14" spans="1:4" ht="15.75" thickBot="1">
      <c r="A14" s="251" t="s">
        <v>2320</v>
      </c>
      <c r="B14" s="253"/>
      <c r="C14" s="253"/>
      <c r="D14" s="250" t="s">
        <v>2321</v>
      </c>
    </row>
    <row r="15" spans="1:4" ht="15.75" thickBot="1">
      <c r="A15" s="251" t="s">
        <v>2322</v>
      </c>
      <c r="B15" s="253"/>
      <c r="C15" s="253"/>
      <c r="D15" s="250" t="s">
        <v>2323</v>
      </c>
    </row>
    <row r="16" spans="1:4" ht="15.75" thickBot="1">
      <c r="A16" s="251" t="s">
        <v>2324</v>
      </c>
      <c r="B16" s="253"/>
      <c r="C16" s="253"/>
      <c r="D16" s="250" t="s">
        <v>2325</v>
      </c>
    </row>
    <row r="17" spans="1:4" ht="15.75" thickBot="1">
      <c r="A17" s="251" t="s">
        <v>2326</v>
      </c>
      <c r="B17" s="253"/>
      <c r="C17" s="253"/>
      <c r="D17" s="250" t="s">
        <v>2327</v>
      </c>
    </row>
    <row r="18" spans="1:4" ht="15.75" thickBot="1">
      <c r="A18" s="251" t="s">
        <v>2328</v>
      </c>
      <c r="B18" s="253"/>
      <c r="C18" s="253"/>
      <c r="D18" s="250" t="s">
        <v>2329</v>
      </c>
    </row>
    <row r="19" spans="1:4" ht="15.75" thickBot="1">
      <c r="A19" s="251" t="s">
        <v>2330</v>
      </c>
      <c r="B19" s="253"/>
      <c r="C19" s="253"/>
      <c r="D19" s="250" t="s">
        <v>2331</v>
      </c>
    </row>
    <row r="20" spans="1:4" ht="15.75" thickBot="1">
      <c r="A20" s="251" t="s">
        <v>2332</v>
      </c>
      <c r="B20" s="253"/>
      <c r="C20" s="253"/>
      <c r="D20" s="250" t="s">
        <v>2333</v>
      </c>
    </row>
    <row r="21" spans="1:4" ht="15.75" thickBot="1">
      <c r="A21" s="251" t="s">
        <v>2334</v>
      </c>
      <c r="B21" s="253"/>
      <c r="C21" s="253"/>
      <c r="D21" s="250" t="s">
        <v>2335</v>
      </c>
    </row>
    <row r="22" spans="1:4" ht="15.75" thickBot="1">
      <c r="A22" s="251" t="s">
        <v>2336</v>
      </c>
      <c r="B22" s="253"/>
      <c r="C22" s="253"/>
      <c r="D22" s="250" t="s">
        <v>2337</v>
      </c>
    </row>
    <row r="23" spans="1:4" ht="15.75" thickBot="1">
      <c r="A23" s="251" t="s">
        <v>2338</v>
      </c>
      <c r="B23" s="253"/>
      <c r="C23" s="253"/>
      <c r="D23" s="250" t="s">
        <v>2339</v>
      </c>
    </row>
    <row r="24" spans="1:4" ht="15.75" thickBot="1">
      <c r="A24" s="251" t="s">
        <v>2340</v>
      </c>
      <c r="B24" s="253"/>
      <c r="C24" s="253"/>
      <c r="D24" s="250" t="s">
        <v>2341</v>
      </c>
    </row>
    <row r="25" spans="1:4" ht="15.75" thickBot="1">
      <c r="A25" s="251" t="s">
        <v>2342</v>
      </c>
      <c r="B25" s="253"/>
      <c r="C25" s="253"/>
      <c r="D25" s="250" t="s">
        <v>2343</v>
      </c>
    </row>
    <row r="26" spans="1:4" ht="15.75" thickBot="1">
      <c r="A26" s="251" t="s">
        <v>2344</v>
      </c>
      <c r="B26" s="253"/>
      <c r="C26" s="253"/>
      <c r="D26" s="250" t="s">
        <v>2345</v>
      </c>
    </row>
    <row r="27" spans="1:4" ht="15.75" thickBot="1">
      <c r="A27" s="251" t="s">
        <v>2346</v>
      </c>
      <c r="B27" s="253"/>
      <c r="C27" s="253"/>
      <c r="D27" s="250" t="s">
        <v>2347</v>
      </c>
    </row>
    <row r="28" spans="1:4" ht="15.75" thickBot="1">
      <c r="A28" s="251" t="s">
        <v>2348</v>
      </c>
      <c r="B28" s="253"/>
      <c r="C28" s="253"/>
      <c r="D28" s="250" t="s">
        <v>2349</v>
      </c>
    </row>
    <row r="29" spans="1:4" ht="15.75" thickBot="1">
      <c r="A29" s="251" t="s">
        <v>2350</v>
      </c>
      <c r="B29" s="252"/>
      <c r="C29" s="252"/>
      <c r="D29" s="250" t="s">
        <v>2351</v>
      </c>
    </row>
    <row r="30" spans="1:4" ht="15.75" thickBot="1">
      <c r="A30" s="251" t="s">
        <v>2352</v>
      </c>
      <c r="B30" s="252"/>
      <c r="C30" s="252"/>
      <c r="D30" s="250" t="s">
        <v>2353</v>
      </c>
    </row>
    <row r="31" spans="1:4" ht="15.75" thickBot="1">
      <c r="A31" s="251" t="s">
        <v>2354</v>
      </c>
      <c r="B31" s="253"/>
      <c r="C31" s="253"/>
      <c r="D31" s="250" t="s">
        <v>2355</v>
      </c>
    </row>
    <row r="32" spans="1:4" ht="15.75" thickBot="1">
      <c r="A32" s="251" t="s">
        <v>2356</v>
      </c>
      <c r="B32" s="252"/>
      <c r="C32" s="252"/>
      <c r="D32" s="250" t="s">
        <v>2357</v>
      </c>
    </row>
    <row r="33" spans="1:4" ht="15.75" thickBot="1">
      <c r="A33" s="251" t="s">
        <v>2358</v>
      </c>
      <c r="B33" s="253"/>
      <c r="C33" s="253"/>
      <c r="D33" s="250" t="s">
        <v>2359</v>
      </c>
    </row>
    <row r="34" spans="1:4" ht="15.75" thickBot="1">
      <c r="A34" s="251" t="s">
        <v>2360</v>
      </c>
      <c r="B34" s="252"/>
      <c r="C34" s="252"/>
      <c r="D34" s="250" t="s">
        <v>2361</v>
      </c>
    </row>
    <row r="35" spans="1:4" ht="15.75" thickBot="1">
      <c r="A35" s="251" t="s">
        <v>2362</v>
      </c>
      <c r="B35" s="253"/>
      <c r="C35" s="253"/>
      <c r="D35" s="250" t="s">
        <v>2363</v>
      </c>
    </row>
    <row r="36" spans="1:4" ht="15.75" thickBot="1">
      <c r="A36" s="251" t="s">
        <v>2364</v>
      </c>
      <c r="B36" s="253"/>
      <c r="C36" s="253"/>
      <c r="D36" s="250" t="s">
        <v>2365</v>
      </c>
    </row>
    <row r="37" spans="1:4" ht="15.75" thickBot="1">
      <c r="A37" s="251" t="s">
        <v>2366</v>
      </c>
      <c r="B37" s="253"/>
      <c r="C37" s="253"/>
      <c r="D37" s="250" t="s">
        <v>2367</v>
      </c>
    </row>
    <row r="38" spans="1:4" ht="15.75" thickBot="1">
      <c r="A38" s="251" t="s">
        <v>2368</v>
      </c>
      <c r="B38" s="253">
        <v>236923822</v>
      </c>
      <c r="C38" s="253">
        <v>257914763</v>
      </c>
      <c r="D38" s="250" t="s">
        <v>2369</v>
      </c>
    </row>
    <row r="39" spans="1:4" ht="15.75" thickBot="1">
      <c r="A39" s="251" t="s">
        <v>967</v>
      </c>
      <c r="B39" s="253">
        <v>236923822</v>
      </c>
      <c r="C39" s="253">
        <v>257914763</v>
      </c>
      <c r="D39" s="250"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C1446E1-0B30-419B-9D67-71998E456A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5BBD-FF84-470B-8003-D78AE2E4127B}">
  <dimension ref="A1:C6"/>
  <sheetViews>
    <sheetView showGridLines="0" workbookViewId="0"/>
  </sheetViews>
  <sheetFormatPr defaultColWidth="9.1640625" defaultRowHeight="15"/>
  <cols>
    <col min="1" max="1" width="80.1640625" style="255" customWidth="1" collapsed="1"/>
    <col min="2" max="2" width="28.5" style="255" customWidth="1" collapsed="1"/>
    <col min="3" max="3" width="79.5" style="255" customWidth="1" collapsed="1"/>
    <col min="4" max="16384" width="9.1640625" style="255" collapsed="1"/>
  </cols>
  <sheetData>
    <row r="1" spans="1:3" ht="17.25">
      <c r="A1" s="254" t="s">
        <v>2370</v>
      </c>
    </row>
    <row r="3" spans="1:3" ht="17.45" customHeight="1">
      <c r="A3" s="256" t="s">
        <v>1751</v>
      </c>
      <c r="B3" s="467" t="s">
        <v>1752</v>
      </c>
      <c r="C3" s="467"/>
    </row>
    <row r="4" spans="1:3">
      <c r="A4" s="257"/>
      <c r="B4" s="258" t="s">
        <v>102</v>
      </c>
    </row>
    <row r="5" spans="1:3" ht="15.75" thickBot="1">
      <c r="A5" s="259" t="s">
        <v>1751</v>
      </c>
      <c r="B5" s="260"/>
      <c r="C5" s="261" t="s">
        <v>1752</v>
      </c>
    </row>
    <row r="6" spans="1:3" ht="60" customHeight="1" thickBot="1">
      <c r="A6" s="262" t="s">
        <v>2371</v>
      </c>
      <c r="B6" s="263" t="s">
        <v>2372</v>
      </c>
      <c r="C6" s="261" t="s">
        <v>2373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19EFF6E-E04A-4ECB-902B-089A8D35767C}">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5" customWidth="1" collapsed="1"/>
    <col min="2" max="2" width="28.5" style="15" customWidth="1" collapsed="1"/>
    <col min="3" max="3" width="80" style="15" customWidth="1" collapsed="1"/>
    <col min="4" max="16384" width="9.1640625" style="15" collapsed="1"/>
  </cols>
  <sheetData>
    <row r="1" spans="1:3" ht="17.25">
      <c r="A1" s="14" t="s">
        <v>14</v>
      </c>
    </row>
    <row r="3" spans="1:3" ht="17.45" customHeight="1">
      <c r="A3" s="16" t="s">
        <v>15</v>
      </c>
      <c r="B3" s="317" t="s">
        <v>16</v>
      </c>
      <c r="C3" s="317"/>
    </row>
    <row r="4" spans="1:3">
      <c r="A4" s="17"/>
      <c r="B4" s="18" t="s">
        <v>17</v>
      </c>
    </row>
    <row r="5" spans="1:3" ht="15.75" thickBot="1">
      <c r="A5" s="19" t="s">
        <v>15</v>
      </c>
      <c r="B5" s="20"/>
      <c r="C5" s="21" t="s">
        <v>16</v>
      </c>
    </row>
    <row r="6" spans="1:3" ht="15.75" thickBot="1">
      <c r="A6" s="22" t="s">
        <v>18</v>
      </c>
      <c r="B6" s="23" t="s">
        <v>425</v>
      </c>
      <c r="C6" s="21" t="s">
        <v>19</v>
      </c>
    </row>
    <row r="7" spans="1:3" ht="15.75" thickBot="1">
      <c r="A7" s="22" t="s">
        <v>20</v>
      </c>
      <c r="B7" s="23"/>
      <c r="C7" s="21" t="s">
        <v>21</v>
      </c>
    </row>
    <row r="8" spans="1:3" ht="15.75" thickBot="1">
      <c r="A8" s="22" t="s">
        <v>22</v>
      </c>
      <c r="B8" s="23" t="s">
        <v>422</v>
      </c>
      <c r="C8" s="21" t="s">
        <v>23</v>
      </c>
    </row>
    <row r="9" spans="1:3" ht="15.75" thickBot="1">
      <c r="A9" s="22" t="s">
        <v>24</v>
      </c>
      <c r="B9" s="23" t="s">
        <v>416</v>
      </c>
      <c r="C9" s="21" t="s">
        <v>25</v>
      </c>
    </row>
    <row r="10" spans="1:3" ht="15.75" thickBot="1">
      <c r="A10" s="22" t="s">
        <v>26</v>
      </c>
      <c r="B10" s="23" t="s">
        <v>402</v>
      </c>
      <c r="C10" s="21" t="s">
        <v>27</v>
      </c>
    </row>
    <row r="11" spans="1:3" ht="15.75" thickBot="1">
      <c r="A11" s="22" t="s">
        <v>28</v>
      </c>
      <c r="B11" s="23" t="s">
        <v>135</v>
      </c>
      <c r="C11" s="21" t="s">
        <v>29</v>
      </c>
    </row>
    <row r="12" spans="1:3" ht="15.75" thickBot="1">
      <c r="A12" s="22" t="s">
        <v>30</v>
      </c>
      <c r="B12" s="23" t="s">
        <v>375</v>
      </c>
      <c r="C12" s="21" t="s">
        <v>31</v>
      </c>
    </row>
    <row r="13" spans="1:3" ht="15.75" thickBot="1">
      <c r="A13" s="22" t="s">
        <v>32</v>
      </c>
      <c r="B13" s="23" t="s">
        <v>340</v>
      </c>
      <c r="C13" s="21" t="s">
        <v>33</v>
      </c>
    </row>
    <row r="14" spans="1:3" ht="15.75" thickBot="1">
      <c r="A14" s="22" t="s">
        <v>34</v>
      </c>
      <c r="B14" s="23" t="s">
        <v>272</v>
      </c>
      <c r="C14" s="21" t="s">
        <v>35</v>
      </c>
    </row>
    <row r="15" spans="1:3" ht="15.75" thickBot="1">
      <c r="A15" s="22" t="s">
        <v>36</v>
      </c>
      <c r="B15" s="23" t="s">
        <v>144</v>
      </c>
      <c r="C15" s="21" t="s">
        <v>37</v>
      </c>
    </row>
    <row r="16" spans="1:3" ht="15.75" thickBot="1">
      <c r="A16" s="22" t="s">
        <v>38</v>
      </c>
      <c r="B16" s="23" t="s">
        <v>409</v>
      </c>
      <c r="C16" s="21" t="s">
        <v>39</v>
      </c>
    </row>
    <row r="17" spans="1:3" ht="24.75" thickBot="1">
      <c r="A17" s="22" t="s">
        <v>40</v>
      </c>
      <c r="B17" s="23" t="s">
        <v>121</v>
      </c>
      <c r="C17" s="21" t="s">
        <v>41</v>
      </c>
    </row>
    <row r="18" spans="1:3" ht="15.75" thickBot="1">
      <c r="A18" s="22" t="s">
        <v>42</v>
      </c>
      <c r="B18" s="23" t="s">
        <v>115</v>
      </c>
      <c r="C18" s="21" t="s">
        <v>43</v>
      </c>
    </row>
    <row r="19" spans="1:3" ht="15.75" thickBot="1">
      <c r="A19" s="22" t="s">
        <v>44</v>
      </c>
      <c r="B19" s="23" t="s">
        <v>125</v>
      </c>
      <c r="C19" s="21" t="s">
        <v>45</v>
      </c>
    </row>
    <row r="20" spans="1:3" ht="26.25" thickBot="1">
      <c r="A20" s="22" t="s">
        <v>46</v>
      </c>
      <c r="B20" s="23" t="s">
        <v>109</v>
      </c>
      <c r="C20" s="21" t="s">
        <v>47</v>
      </c>
    </row>
    <row r="21" spans="1:3" ht="15.75" thickBot="1">
      <c r="A21" s="22" t="s">
        <v>48</v>
      </c>
      <c r="B21" s="23" t="s">
        <v>387</v>
      </c>
      <c r="C21" s="21" t="s">
        <v>49</v>
      </c>
    </row>
    <row r="22" spans="1:3" ht="15.75" thickBot="1">
      <c r="A22" s="22" t="s">
        <v>50</v>
      </c>
      <c r="B22" s="23" t="s">
        <v>418</v>
      </c>
      <c r="C22" s="21" t="s">
        <v>51</v>
      </c>
    </row>
    <row r="23" spans="1:3" ht="15.75" thickBot="1">
      <c r="A23" s="22" t="s">
        <v>52</v>
      </c>
      <c r="B23" s="23" t="s">
        <v>424</v>
      </c>
      <c r="C23" s="21" t="s">
        <v>53</v>
      </c>
    </row>
    <row r="24" spans="1:3" ht="15.75" thickBot="1">
      <c r="A24" s="22" t="s">
        <v>54</v>
      </c>
      <c r="B24" s="23" t="s">
        <v>423</v>
      </c>
      <c r="C24" s="21" t="s">
        <v>55</v>
      </c>
    </row>
    <row r="25" spans="1:3" ht="15.75" thickBot="1">
      <c r="A25" s="22" t="s">
        <v>56</v>
      </c>
      <c r="B25" s="23" t="s">
        <v>421</v>
      </c>
      <c r="C25" s="21" t="s">
        <v>57</v>
      </c>
    </row>
    <row r="26" spans="1:3" ht="15.75" thickBot="1">
      <c r="A26" s="22" t="s">
        <v>58</v>
      </c>
      <c r="B26" s="23" t="s">
        <v>417</v>
      </c>
      <c r="C26" s="21" t="s">
        <v>59</v>
      </c>
    </row>
    <row r="27" spans="1:3" ht="15.75" thickBot="1">
      <c r="A27" s="22" t="s">
        <v>60</v>
      </c>
      <c r="B27" s="23" t="s">
        <v>426</v>
      </c>
      <c r="C27" s="21" t="s">
        <v>61</v>
      </c>
    </row>
    <row r="28" spans="1:3" ht="15.75" thickBot="1">
      <c r="A28" s="22" t="s">
        <v>62</v>
      </c>
      <c r="B28" s="23" t="s">
        <v>419</v>
      </c>
      <c r="C28" s="21" t="s">
        <v>63</v>
      </c>
    </row>
    <row r="29" spans="1:3" ht="15.75" thickBot="1">
      <c r="A29" s="22" t="s">
        <v>64</v>
      </c>
      <c r="B29" s="23" t="s">
        <v>404</v>
      </c>
      <c r="C29" s="21" t="s">
        <v>65</v>
      </c>
    </row>
    <row r="30" spans="1:3" ht="15.75" thickBot="1">
      <c r="A30" s="22" t="s">
        <v>66</v>
      </c>
      <c r="B30" s="24">
        <v>15853</v>
      </c>
      <c r="C30" s="21" t="s">
        <v>67</v>
      </c>
    </row>
    <row r="31" spans="1:3" ht="26.25" thickBot="1">
      <c r="A31" s="22" t="s">
        <v>68</v>
      </c>
      <c r="B31" s="23" t="s">
        <v>391</v>
      </c>
      <c r="C31" s="21" t="s">
        <v>69</v>
      </c>
    </row>
    <row r="32" spans="1:3" ht="15.75" thickBot="1">
      <c r="A32" s="22" t="s">
        <v>70</v>
      </c>
      <c r="B32" s="23" t="s">
        <v>112</v>
      </c>
      <c r="C32" s="21" t="s">
        <v>71</v>
      </c>
    </row>
    <row r="33" spans="1:3" ht="15.75" thickBot="1">
      <c r="A33" s="22" t="s">
        <v>72</v>
      </c>
      <c r="B33" s="23"/>
      <c r="C33" s="21" t="s">
        <v>73</v>
      </c>
    </row>
    <row r="34" spans="1:3" ht="26.25" thickBot="1">
      <c r="A34" s="22" t="s">
        <v>74</v>
      </c>
      <c r="B34" s="23"/>
      <c r="C34" s="21" t="s">
        <v>75</v>
      </c>
    </row>
    <row r="35" spans="1:3" ht="15.75" thickBot="1">
      <c r="A35" s="22" t="s">
        <v>76</v>
      </c>
      <c r="B35" s="23"/>
      <c r="C35" s="21" t="s">
        <v>77</v>
      </c>
    </row>
    <row r="36" spans="1:3" ht="15.75" thickBot="1">
      <c r="A36" s="22" t="s">
        <v>78</v>
      </c>
      <c r="B36" s="23" t="s">
        <v>111</v>
      </c>
      <c r="C36" s="21" t="s">
        <v>79</v>
      </c>
    </row>
    <row r="37" spans="1:3" ht="15.75" thickBot="1">
      <c r="A37" s="22" t="s">
        <v>80</v>
      </c>
      <c r="B37" s="23"/>
      <c r="C37" s="21" t="s">
        <v>81</v>
      </c>
    </row>
    <row r="38" spans="1:3" ht="15.75" thickBot="1">
      <c r="A38" s="22" t="s">
        <v>82</v>
      </c>
      <c r="B38" s="23"/>
      <c r="C38" s="21" t="s">
        <v>83</v>
      </c>
    </row>
    <row r="39" spans="1:3" ht="15.75" thickBot="1">
      <c r="A39" s="22" t="s">
        <v>84</v>
      </c>
      <c r="B39" s="23"/>
      <c r="C39" s="21" t="s">
        <v>85</v>
      </c>
    </row>
    <row r="40" spans="1:3" ht="24.75" thickBot="1">
      <c r="A40" s="22" t="s">
        <v>86</v>
      </c>
      <c r="B40" s="23" t="s">
        <v>420</v>
      </c>
      <c r="C40" s="21" t="s">
        <v>87</v>
      </c>
    </row>
    <row r="41" spans="1:3" ht="15.75" thickBot="1">
      <c r="A41" s="22" t="s">
        <v>88</v>
      </c>
      <c r="B41" s="23" t="s">
        <v>414</v>
      </c>
      <c r="C41" s="21" t="s">
        <v>89</v>
      </c>
    </row>
    <row r="42" spans="1:3" ht="15.75" thickBot="1">
      <c r="A42" s="22" t="s">
        <v>90</v>
      </c>
      <c r="B42" s="23">
        <v>1</v>
      </c>
      <c r="C42" s="21" t="s">
        <v>91</v>
      </c>
    </row>
    <row r="43" spans="1:3" ht="24.75" thickBot="1">
      <c r="A43" s="22" t="s">
        <v>92</v>
      </c>
      <c r="B43" s="23" t="s">
        <v>420</v>
      </c>
      <c r="C43" s="21" t="s">
        <v>93</v>
      </c>
    </row>
    <row r="44" spans="1:3" ht="15.75" thickBot="1">
      <c r="A44" s="22" t="s">
        <v>94</v>
      </c>
      <c r="B44" s="23" t="s">
        <v>415</v>
      </c>
      <c r="C44" s="21" t="s">
        <v>95</v>
      </c>
    </row>
    <row r="45" spans="1:3" ht="26.25" thickBot="1">
      <c r="A45" s="22" t="s">
        <v>96</v>
      </c>
      <c r="B45" s="23" t="s">
        <v>110</v>
      </c>
      <c r="C45" s="21" t="s">
        <v>97</v>
      </c>
    </row>
    <row r="46" spans="1:3" ht="39" thickBot="1">
      <c r="A46" s="22" t="s">
        <v>98</v>
      </c>
      <c r="B46" s="23" t="s">
        <v>110</v>
      </c>
      <c r="C46" s="21"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4062-69D0-4D8D-8E83-4F326722B72C}">
  <dimension ref="A1:L318"/>
  <sheetViews>
    <sheetView showGridLines="0" workbookViewId="0"/>
  </sheetViews>
  <sheetFormatPr defaultColWidth="9.1640625" defaultRowHeight="15"/>
  <cols>
    <col min="1" max="1" width="45.6640625" style="265" bestFit="1" customWidth="1" collapsed="1"/>
    <col min="2" max="2" width="20.5" style="265" customWidth="1" collapsed="1"/>
    <col min="3" max="3" width="39.1640625" style="265" bestFit="1" customWidth="1" collapsed="1"/>
    <col min="4" max="4" width="40.6640625" style="265" bestFit="1" customWidth="1" collapsed="1"/>
    <col min="5" max="5" width="45.6640625" style="265" bestFit="1" customWidth="1" collapsed="1"/>
    <col min="6" max="6" width="17.33203125" style="265" bestFit="1" customWidth="1" collapsed="1"/>
    <col min="7" max="7" width="45.6640625" style="265" bestFit="1" customWidth="1" collapsed="1"/>
    <col min="8" max="8" width="20.5" style="265" bestFit="1" customWidth="1" collapsed="1"/>
    <col min="9" max="9" width="39.1640625" style="265" bestFit="1" customWidth="1" collapsed="1"/>
    <col min="10" max="10" width="24.5" style="265" bestFit="1" customWidth="1" collapsed="1"/>
    <col min="11" max="11" width="45.6640625" style="265" bestFit="1" customWidth="1" collapsed="1"/>
    <col min="12" max="12" width="17.33203125" style="265" bestFit="1" customWidth="1" collapsed="1"/>
    <col min="13" max="16384" width="9.1640625" style="265" collapsed="1"/>
  </cols>
  <sheetData>
    <row r="1" spans="1:12" ht="17.25">
      <c r="A1" s="264" t="s">
        <v>2374</v>
      </c>
    </row>
    <row r="3" spans="1:12" ht="17.45" customHeight="1">
      <c r="A3" s="470" t="s">
        <v>17</v>
      </c>
      <c r="B3" s="470"/>
      <c r="C3" s="470"/>
      <c r="D3" s="470"/>
      <c r="E3" s="470"/>
      <c r="F3" s="470"/>
      <c r="G3" s="471" t="s">
        <v>106</v>
      </c>
      <c r="H3" s="471"/>
      <c r="I3" s="471"/>
      <c r="J3" s="471"/>
      <c r="K3" s="471"/>
      <c r="L3" s="471"/>
    </row>
    <row r="4" spans="1:12" ht="17.45" customHeight="1">
      <c r="A4" s="470" t="s">
        <v>2375</v>
      </c>
      <c r="B4" s="470"/>
      <c r="C4" s="470"/>
      <c r="D4" s="471" t="s">
        <v>2376</v>
      </c>
      <c r="E4" s="471"/>
      <c r="F4" s="471"/>
      <c r="G4" s="470" t="s">
        <v>2375</v>
      </c>
      <c r="H4" s="470"/>
      <c r="I4" s="470"/>
      <c r="J4" s="471" t="s">
        <v>2376</v>
      </c>
      <c r="K4" s="471"/>
      <c r="L4" s="471"/>
    </row>
    <row r="5" spans="1:12">
      <c r="A5" s="468"/>
      <c r="B5" s="468"/>
      <c r="C5" s="469" t="s">
        <v>2377</v>
      </c>
      <c r="D5" s="469"/>
      <c r="E5" s="468"/>
      <c r="F5" s="468"/>
      <c r="G5" s="468"/>
      <c r="H5" s="468"/>
      <c r="I5" s="469" t="s">
        <v>2377</v>
      </c>
      <c r="J5" s="469"/>
      <c r="K5" s="468"/>
      <c r="L5" s="468"/>
    </row>
    <row r="6" spans="1:12" ht="23.25">
      <c r="A6" s="468"/>
      <c r="B6" s="468"/>
      <c r="C6" s="266" t="s">
        <v>2378</v>
      </c>
      <c r="D6" s="266" t="s">
        <v>2379</v>
      </c>
      <c r="E6" s="468"/>
      <c r="F6" s="468"/>
      <c r="G6" s="468"/>
      <c r="H6" s="468"/>
      <c r="I6" s="266" t="s">
        <v>2378</v>
      </c>
      <c r="J6" s="266" t="s">
        <v>2379</v>
      </c>
      <c r="K6" s="468"/>
      <c r="L6" s="468"/>
    </row>
    <row r="7" spans="1:12" ht="15.75" thickBot="1">
      <c r="A7" s="473" t="s">
        <v>2380</v>
      </c>
      <c r="B7" s="267" t="s">
        <v>1982</v>
      </c>
      <c r="C7" s="268"/>
      <c r="D7" s="268"/>
      <c r="E7" s="476" t="s">
        <v>2380</v>
      </c>
      <c r="F7" s="269" t="s">
        <v>1982</v>
      </c>
      <c r="G7" s="473" t="s">
        <v>2380</v>
      </c>
      <c r="H7" s="267" t="s">
        <v>1982</v>
      </c>
      <c r="I7" s="268"/>
      <c r="J7" s="268"/>
      <c r="K7" s="476" t="s">
        <v>2380</v>
      </c>
      <c r="L7" s="269" t="s">
        <v>1982</v>
      </c>
    </row>
    <row r="8" spans="1:12" ht="15.75" thickBot="1">
      <c r="A8" s="473"/>
      <c r="B8" s="267" t="s">
        <v>1984</v>
      </c>
      <c r="C8" s="268"/>
      <c r="D8" s="268"/>
      <c r="E8" s="476"/>
      <c r="F8" s="269" t="s">
        <v>1984</v>
      </c>
      <c r="G8" s="473"/>
      <c r="H8" s="267" t="s">
        <v>1984</v>
      </c>
      <c r="I8" s="268"/>
      <c r="J8" s="268"/>
      <c r="K8" s="476"/>
      <c r="L8" s="269" t="s">
        <v>1984</v>
      </c>
    </row>
    <row r="9" spans="1:12" ht="15.75" thickBot="1">
      <c r="A9" s="473"/>
      <c r="B9" s="267" t="s">
        <v>1985</v>
      </c>
      <c r="C9" s="268"/>
      <c r="D9" s="268"/>
      <c r="E9" s="476"/>
      <c r="F9" s="269" t="s">
        <v>1985</v>
      </c>
      <c r="G9" s="473"/>
      <c r="H9" s="267" t="s">
        <v>1985</v>
      </c>
      <c r="I9" s="268"/>
      <c r="J9" s="268"/>
      <c r="K9" s="476"/>
      <c r="L9" s="269" t="s">
        <v>1985</v>
      </c>
    </row>
    <row r="10" spans="1:12" ht="15.75" thickBot="1">
      <c r="A10" s="473"/>
      <c r="B10" s="267" t="s">
        <v>1986</v>
      </c>
      <c r="C10" s="268"/>
      <c r="D10" s="268"/>
      <c r="E10" s="476"/>
      <c r="F10" s="269" t="s">
        <v>1986</v>
      </c>
      <c r="G10" s="473"/>
      <c r="H10" s="267" t="s">
        <v>1986</v>
      </c>
      <c r="I10" s="268"/>
      <c r="J10" s="268"/>
      <c r="K10" s="476"/>
      <c r="L10" s="269" t="s">
        <v>1986</v>
      </c>
    </row>
    <row r="11" spans="1:12" ht="15.75" thickBot="1">
      <c r="A11" s="473"/>
      <c r="B11" s="267" t="s">
        <v>1987</v>
      </c>
      <c r="C11" s="268"/>
      <c r="D11" s="268"/>
      <c r="E11" s="476"/>
      <c r="F11" s="269" t="s">
        <v>1987</v>
      </c>
      <c r="G11" s="473"/>
      <c r="H11" s="267" t="s">
        <v>1987</v>
      </c>
      <c r="I11" s="268"/>
      <c r="J11" s="268"/>
      <c r="K11" s="476"/>
      <c r="L11" s="269" t="s">
        <v>1987</v>
      </c>
    </row>
    <row r="12" spans="1:12" ht="15.75" thickBot="1">
      <c r="A12" s="473"/>
      <c r="B12" s="267" t="s">
        <v>1988</v>
      </c>
      <c r="C12" s="268"/>
      <c r="D12" s="268"/>
      <c r="E12" s="476"/>
      <c r="F12" s="269" t="s">
        <v>1988</v>
      </c>
      <c r="G12" s="473"/>
      <c r="H12" s="267" t="s">
        <v>1988</v>
      </c>
      <c r="I12" s="268"/>
      <c r="J12" s="268"/>
      <c r="K12" s="476"/>
      <c r="L12" s="269" t="s">
        <v>1988</v>
      </c>
    </row>
    <row r="13" spans="1:12" ht="15.75" thickBot="1">
      <c r="A13" s="473"/>
      <c r="B13" s="267" t="s">
        <v>1989</v>
      </c>
      <c r="C13" s="268"/>
      <c r="D13" s="268"/>
      <c r="E13" s="476"/>
      <c r="F13" s="269" t="s">
        <v>1989</v>
      </c>
      <c r="G13" s="473"/>
      <c r="H13" s="267" t="s">
        <v>1989</v>
      </c>
      <c r="I13" s="268"/>
      <c r="J13" s="268"/>
      <c r="K13" s="476"/>
      <c r="L13" s="269" t="s">
        <v>1989</v>
      </c>
    </row>
    <row r="14" spans="1:12" ht="15.75" thickBot="1">
      <c r="A14" s="473"/>
      <c r="B14" s="267" t="s">
        <v>1990</v>
      </c>
      <c r="C14" s="268"/>
      <c r="D14" s="268"/>
      <c r="E14" s="476"/>
      <c r="F14" s="269" t="s">
        <v>1990</v>
      </c>
      <c r="G14" s="473"/>
      <c r="H14" s="267" t="s">
        <v>1990</v>
      </c>
      <c r="I14" s="268"/>
      <c r="J14" s="268"/>
      <c r="K14" s="476"/>
      <c r="L14" s="269" t="s">
        <v>1990</v>
      </c>
    </row>
    <row r="15" spans="1:12" ht="15.75" thickBot="1">
      <c r="A15" s="473"/>
      <c r="B15" s="267" t="s">
        <v>1991</v>
      </c>
      <c r="C15" s="268"/>
      <c r="D15" s="268"/>
      <c r="E15" s="476"/>
      <c r="F15" s="269" t="s">
        <v>1991</v>
      </c>
      <c r="G15" s="473"/>
      <c r="H15" s="267" t="s">
        <v>1991</v>
      </c>
      <c r="I15" s="268"/>
      <c r="J15" s="268"/>
      <c r="K15" s="476"/>
      <c r="L15" s="269" t="s">
        <v>1991</v>
      </c>
    </row>
    <row r="16" spans="1:12" ht="15.75" thickBot="1">
      <c r="A16" s="473"/>
      <c r="B16" s="267" t="s">
        <v>1992</v>
      </c>
      <c r="C16" s="268"/>
      <c r="D16" s="268"/>
      <c r="E16" s="476"/>
      <c r="F16" s="269" t="s">
        <v>1992</v>
      </c>
      <c r="G16" s="473"/>
      <c r="H16" s="267" t="s">
        <v>1992</v>
      </c>
      <c r="I16" s="268"/>
      <c r="J16" s="268"/>
      <c r="K16" s="476"/>
      <c r="L16" s="269" t="s">
        <v>1992</v>
      </c>
    </row>
    <row r="17" spans="1:12" ht="15.75" thickBot="1">
      <c r="A17" s="473"/>
      <c r="B17" s="267" t="s">
        <v>1993</v>
      </c>
      <c r="C17" s="268"/>
      <c r="D17" s="268"/>
      <c r="E17" s="476"/>
      <c r="F17" s="269" t="s">
        <v>1993</v>
      </c>
      <c r="G17" s="473"/>
      <c r="H17" s="267" t="s">
        <v>1993</v>
      </c>
      <c r="I17" s="268"/>
      <c r="J17" s="268"/>
      <c r="K17" s="476"/>
      <c r="L17" s="269" t="s">
        <v>1993</v>
      </c>
    </row>
    <row r="18" spans="1:12" ht="15.75" thickBot="1">
      <c r="A18" s="473"/>
      <c r="B18" s="267" t="s">
        <v>1994</v>
      </c>
      <c r="C18" s="268"/>
      <c r="D18" s="268"/>
      <c r="E18" s="476"/>
      <c r="F18" s="269" t="s">
        <v>1995</v>
      </c>
      <c r="G18" s="473"/>
      <c r="H18" s="267" t="s">
        <v>1994</v>
      </c>
      <c r="I18" s="268"/>
      <c r="J18" s="268"/>
      <c r="K18" s="476"/>
      <c r="L18" s="269" t="s">
        <v>1995</v>
      </c>
    </row>
    <row r="19" spans="1:12" ht="15.75" thickBot="1">
      <c r="A19" s="474"/>
      <c r="B19" s="267" t="s">
        <v>1996</v>
      </c>
      <c r="C19" s="268"/>
      <c r="D19" s="268"/>
      <c r="E19" s="477"/>
      <c r="F19" s="269" t="s">
        <v>1997</v>
      </c>
      <c r="G19" s="474"/>
      <c r="H19" s="267" t="s">
        <v>1996</v>
      </c>
      <c r="I19" s="268"/>
      <c r="J19" s="268"/>
      <c r="K19" s="477"/>
      <c r="L19" s="269" t="s">
        <v>1997</v>
      </c>
    </row>
    <row r="20" spans="1:12" ht="15.75" thickBot="1">
      <c r="A20" s="472" t="s">
        <v>2381</v>
      </c>
      <c r="B20" s="267" t="s">
        <v>1982</v>
      </c>
      <c r="C20" s="268"/>
      <c r="D20" s="268"/>
      <c r="E20" s="475" t="s">
        <v>2381</v>
      </c>
      <c r="F20" s="269" t="s">
        <v>1982</v>
      </c>
      <c r="G20" s="472" t="s">
        <v>2381</v>
      </c>
      <c r="H20" s="267" t="s">
        <v>1982</v>
      </c>
      <c r="I20" s="268"/>
      <c r="J20" s="268"/>
      <c r="K20" s="475" t="s">
        <v>2381</v>
      </c>
      <c r="L20" s="269" t="s">
        <v>1982</v>
      </c>
    </row>
    <row r="21" spans="1:12" ht="15.75" thickBot="1">
      <c r="A21" s="473"/>
      <c r="B21" s="267" t="s">
        <v>1984</v>
      </c>
      <c r="C21" s="268"/>
      <c r="D21" s="268"/>
      <c r="E21" s="476"/>
      <c r="F21" s="269" t="s">
        <v>1984</v>
      </c>
      <c r="G21" s="473"/>
      <c r="H21" s="267" t="s">
        <v>1984</v>
      </c>
      <c r="I21" s="268"/>
      <c r="J21" s="268"/>
      <c r="K21" s="476"/>
      <c r="L21" s="269" t="s">
        <v>1984</v>
      </c>
    </row>
    <row r="22" spans="1:12" ht="15.75" thickBot="1">
      <c r="A22" s="473"/>
      <c r="B22" s="267" t="s">
        <v>1985</v>
      </c>
      <c r="C22" s="268"/>
      <c r="D22" s="268"/>
      <c r="E22" s="476"/>
      <c r="F22" s="269" t="s">
        <v>1985</v>
      </c>
      <c r="G22" s="473"/>
      <c r="H22" s="267" t="s">
        <v>1985</v>
      </c>
      <c r="I22" s="268"/>
      <c r="J22" s="268"/>
      <c r="K22" s="476"/>
      <c r="L22" s="269" t="s">
        <v>1985</v>
      </c>
    </row>
    <row r="23" spans="1:12" ht="15.75" thickBot="1">
      <c r="A23" s="473"/>
      <c r="B23" s="267" t="s">
        <v>1986</v>
      </c>
      <c r="C23" s="268"/>
      <c r="D23" s="268"/>
      <c r="E23" s="476"/>
      <c r="F23" s="269" t="s">
        <v>1986</v>
      </c>
      <c r="G23" s="473"/>
      <c r="H23" s="267" t="s">
        <v>1986</v>
      </c>
      <c r="I23" s="268"/>
      <c r="J23" s="268"/>
      <c r="K23" s="476"/>
      <c r="L23" s="269" t="s">
        <v>1986</v>
      </c>
    </row>
    <row r="24" spans="1:12" ht="15.75" thickBot="1">
      <c r="A24" s="473"/>
      <c r="B24" s="267" t="s">
        <v>1987</v>
      </c>
      <c r="C24" s="268"/>
      <c r="D24" s="268"/>
      <c r="E24" s="476"/>
      <c r="F24" s="269" t="s">
        <v>1987</v>
      </c>
      <c r="G24" s="473"/>
      <c r="H24" s="267" t="s">
        <v>1987</v>
      </c>
      <c r="I24" s="268"/>
      <c r="J24" s="268"/>
      <c r="K24" s="476"/>
      <c r="L24" s="269" t="s">
        <v>1987</v>
      </c>
    </row>
    <row r="25" spans="1:12" ht="15.75" thickBot="1">
      <c r="A25" s="473"/>
      <c r="B25" s="267" t="s">
        <v>1988</v>
      </c>
      <c r="C25" s="268"/>
      <c r="D25" s="268"/>
      <c r="E25" s="476"/>
      <c r="F25" s="269" t="s">
        <v>1988</v>
      </c>
      <c r="G25" s="473"/>
      <c r="H25" s="267" t="s">
        <v>1988</v>
      </c>
      <c r="I25" s="268"/>
      <c r="J25" s="268"/>
      <c r="K25" s="476"/>
      <c r="L25" s="269" t="s">
        <v>1988</v>
      </c>
    </row>
    <row r="26" spans="1:12" ht="15.75" thickBot="1">
      <c r="A26" s="473"/>
      <c r="B26" s="267" t="s">
        <v>1989</v>
      </c>
      <c r="C26" s="268"/>
      <c r="D26" s="268"/>
      <c r="E26" s="476"/>
      <c r="F26" s="269" t="s">
        <v>1989</v>
      </c>
      <c r="G26" s="473"/>
      <c r="H26" s="267" t="s">
        <v>1989</v>
      </c>
      <c r="I26" s="268"/>
      <c r="J26" s="268"/>
      <c r="K26" s="476"/>
      <c r="L26" s="269" t="s">
        <v>1989</v>
      </c>
    </row>
    <row r="27" spans="1:12" ht="15.75" thickBot="1">
      <c r="A27" s="473"/>
      <c r="B27" s="267" t="s">
        <v>1990</v>
      </c>
      <c r="C27" s="268"/>
      <c r="D27" s="268"/>
      <c r="E27" s="476"/>
      <c r="F27" s="269" t="s">
        <v>1990</v>
      </c>
      <c r="G27" s="473"/>
      <c r="H27" s="267" t="s">
        <v>1990</v>
      </c>
      <c r="I27" s="268"/>
      <c r="J27" s="268"/>
      <c r="K27" s="476"/>
      <c r="L27" s="269" t="s">
        <v>1990</v>
      </c>
    </row>
    <row r="28" spans="1:12" ht="15.75" thickBot="1">
      <c r="A28" s="473"/>
      <c r="B28" s="267" t="s">
        <v>1991</v>
      </c>
      <c r="C28" s="268"/>
      <c r="D28" s="268"/>
      <c r="E28" s="476"/>
      <c r="F28" s="269" t="s">
        <v>1991</v>
      </c>
      <c r="G28" s="473"/>
      <c r="H28" s="267" t="s">
        <v>1991</v>
      </c>
      <c r="I28" s="268"/>
      <c r="J28" s="268"/>
      <c r="K28" s="476"/>
      <c r="L28" s="269" t="s">
        <v>1991</v>
      </c>
    </row>
    <row r="29" spans="1:12" ht="15.75" thickBot="1">
      <c r="A29" s="473"/>
      <c r="B29" s="267" t="s">
        <v>1992</v>
      </c>
      <c r="C29" s="268">
        <v>100000000</v>
      </c>
      <c r="D29" s="268"/>
      <c r="E29" s="476"/>
      <c r="F29" s="269" t="s">
        <v>1992</v>
      </c>
      <c r="G29" s="473"/>
      <c r="H29" s="267" t="s">
        <v>1992</v>
      </c>
      <c r="I29" s="268"/>
      <c r="J29" s="268"/>
      <c r="K29" s="476"/>
      <c r="L29" s="269" t="s">
        <v>1992</v>
      </c>
    </row>
    <row r="30" spans="1:12" ht="15.75" thickBot="1">
      <c r="A30" s="473"/>
      <c r="B30" s="267" t="s">
        <v>1993</v>
      </c>
      <c r="C30" s="268"/>
      <c r="D30" s="268"/>
      <c r="E30" s="476"/>
      <c r="F30" s="269" t="s">
        <v>1993</v>
      </c>
      <c r="G30" s="473"/>
      <c r="H30" s="267" t="s">
        <v>1993</v>
      </c>
      <c r="I30" s="268">
        <v>100000000</v>
      </c>
      <c r="J30" s="268"/>
      <c r="K30" s="476"/>
      <c r="L30" s="269" t="s">
        <v>1993</v>
      </c>
    </row>
    <row r="31" spans="1:12" ht="15.75" thickBot="1">
      <c r="A31" s="473"/>
      <c r="B31" s="267" t="s">
        <v>1994</v>
      </c>
      <c r="C31" s="268"/>
      <c r="D31" s="268"/>
      <c r="E31" s="476"/>
      <c r="F31" s="269" t="s">
        <v>1995</v>
      </c>
      <c r="G31" s="473"/>
      <c r="H31" s="267" t="s">
        <v>1994</v>
      </c>
      <c r="I31" s="268"/>
      <c r="J31" s="268"/>
      <c r="K31" s="476"/>
      <c r="L31" s="269" t="s">
        <v>1995</v>
      </c>
    </row>
    <row r="32" spans="1:12" ht="15.75" thickBot="1">
      <c r="A32" s="474"/>
      <c r="B32" s="267" t="s">
        <v>1996</v>
      </c>
      <c r="C32" s="268">
        <v>100000000</v>
      </c>
      <c r="D32" s="268"/>
      <c r="E32" s="477"/>
      <c r="F32" s="269" t="s">
        <v>1997</v>
      </c>
      <c r="G32" s="474"/>
      <c r="H32" s="267" t="s">
        <v>1996</v>
      </c>
      <c r="I32" s="268">
        <v>100000000</v>
      </c>
      <c r="J32" s="268"/>
      <c r="K32" s="477"/>
      <c r="L32" s="269" t="s">
        <v>1997</v>
      </c>
    </row>
    <row r="33" spans="1:12" ht="15.75" thickBot="1">
      <c r="A33" s="472" t="s">
        <v>2382</v>
      </c>
      <c r="B33" s="267" t="s">
        <v>1982</v>
      </c>
      <c r="C33" s="268">
        <v>127884380</v>
      </c>
      <c r="D33" s="268"/>
      <c r="E33" s="475" t="s">
        <v>2382</v>
      </c>
      <c r="F33" s="269" t="s">
        <v>1982</v>
      </c>
      <c r="G33" s="472" t="s">
        <v>2382</v>
      </c>
      <c r="H33" s="267" t="s">
        <v>1982</v>
      </c>
      <c r="I33" s="268">
        <v>105635868</v>
      </c>
      <c r="J33" s="268"/>
      <c r="K33" s="475" t="s">
        <v>2382</v>
      </c>
      <c r="L33" s="269" t="s">
        <v>1982</v>
      </c>
    </row>
    <row r="34" spans="1:12" ht="15.75" thickBot="1">
      <c r="A34" s="473"/>
      <c r="B34" s="267" t="s">
        <v>1984</v>
      </c>
      <c r="C34" s="268"/>
      <c r="D34" s="268"/>
      <c r="E34" s="476"/>
      <c r="F34" s="269" t="s">
        <v>1984</v>
      </c>
      <c r="G34" s="473"/>
      <c r="H34" s="267" t="s">
        <v>1984</v>
      </c>
      <c r="I34" s="268"/>
      <c r="J34" s="268"/>
      <c r="K34" s="476"/>
      <c r="L34" s="269" t="s">
        <v>1984</v>
      </c>
    </row>
    <row r="35" spans="1:12" ht="15.75" thickBot="1">
      <c r="A35" s="473"/>
      <c r="B35" s="267" t="s">
        <v>1985</v>
      </c>
      <c r="C35" s="268"/>
      <c r="D35" s="268"/>
      <c r="E35" s="476"/>
      <c r="F35" s="269" t="s">
        <v>1985</v>
      </c>
      <c r="G35" s="473"/>
      <c r="H35" s="267" t="s">
        <v>1985</v>
      </c>
      <c r="I35" s="268"/>
      <c r="J35" s="268"/>
      <c r="K35" s="476"/>
      <c r="L35" s="269" t="s">
        <v>1985</v>
      </c>
    </row>
    <row r="36" spans="1:12" ht="15.75" thickBot="1">
      <c r="A36" s="473"/>
      <c r="B36" s="267" t="s">
        <v>1986</v>
      </c>
      <c r="C36" s="268"/>
      <c r="D36" s="268"/>
      <c r="E36" s="476"/>
      <c r="F36" s="269" t="s">
        <v>1986</v>
      </c>
      <c r="G36" s="473"/>
      <c r="H36" s="267" t="s">
        <v>1986</v>
      </c>
      <c r="I36" s="268"/>
      <c r="J36" s="268"/>
      <c r="K36" s="476"/>
      <c r="L36" s="269" t="s">
        <v>1986</v>
      </c>
    </row>
    <row r="37" spans="1:12" ht="15.75" thickBot="1">
      <c r="A37" s="473"/>
      <c r="B37" s="267" t="s">
        <v>1987</v>
      </c>
      <c r="C37" s="268"/>
      <c r="D37" s="268"/>
      <c r="E37" s="476"/>
      <c r="F37" s="269" t="s">
        <v>1987</v>
      </c>
      <c r="G37" s="473"/>
      <c r="H37" s="267" t="s">
        <v>1987</v>
      </c>
      <c r="I37" s="268"/>
      <c r="J37" s="268"/>
      <c r="K37" s="476"/>
      <c r="L37" s="269" t="s">
        <v>1987</v>
      </c>
    </row>
    <row r="38" spans="1:12" ht="15.75" thickBot="1">
      <c r="A38" s="473"/>
      <c r="B38" s="267" t="s">
        <v>1988</v>
      </c>
      <c r="C38" s="268"/>
      <c r="D38" s="268"/>
      <c r="E38" s="476"/>
      <c r="F38" s="269" t="s">
        <v>1988</v>
      </c>
      <c r="G38" s="473"/>
      <c r="H38" s="267" t="s">
        <v>1988</v>
      </c>
      <c r="I38" s="268"/>
      <c r="J38" s="268"/>
      <c r="K38" s="476"/>
      <c r="L38" s="269" t="s">
        <v>1988</v>
      </c>
    </row>
    <row r="39" spans="1:12" ht="15.75" thickBot="1">
      <c r="A39" s="473"/>
      <c r="B39" s="267" t="s">
        <v>1989</v>
      </c>
      <c r="C39" s="268"/>
      <c r="D39" s="268"/>
      <c r="E39" s="476"/>
      <c r="F39" s="269" t="s">
        <v>1989</v>
      </c>
      <c r="G39" s="473"/>
      <c r="H39" s="267" t="s">
        <v>1989</v>
      </c>
      <c r="I39" s="268"/>
      <c r="J39" s="268"/>
      <c r="K39" s="476"/>
      <c r="L39" s="269" t="s">
        <v>1989</v>
      </c>
    </row>
    <row r="40" spans="1:12" ht="15.75" thickBot="1">
      <c r="A40" s="473"/>
      <c r="B40" s="267" t="s">
        <v>1990</v>
      </c>
      <c r="C40" s="268"/>
      <c r="D40" s="268"/>
      <c r="E40" s="476"/>
      <c r="F40" s="269" t="s">
        <v>1990</v>
      </c>
      <c r="G40" s="473"/>
      <c r="H40" s="267" t="s">
        <v>1990</v>
      </c>
      <c r="I40" s="268"/>
      <c r="J40" s="268"/>
      <c r="K40" s="476"/>
      <c r="L40" s="269" t="s">
        <v>1990</v>
      </c>
    </row>
    <row r="41" spans="1:12" ht="15.75" thickBot="1">
      <c r="A41" s="473"/>
      <c r="B41" s="267" t="s">
        <v>1991</v>
      </c>
      <c r="C41" s="268"/>
      <c r="D41" s="268"/>
      <c r="E41" s="476"/>
      <c r="F41" s="269" t="s">
        <v>1991</v>
      </c>
      <c r="G41" s="473"/>
      <c r="H41" s="267" t="s">
        <v>1991</v>
      </c>
      <c r="I41" s="268"/>
      <c r="J41" s="268"/>
      <c r="K41" s="476"/>
      <c r="L41" s="269" t="s">
        <v>1991</v>
      </c>
    </row>
    <row r="42" spans="1:12" ht="15.75" thickBot="1">
      <c r="A42" s="473"/>
      <c r="B42" s="267" t="s">
        <v>1992</v>
      </c>
      <c r="C42" s="268"/>
      <c r="D42" s="268"/>
      <c r="E42" s="476"/>
      <c r="F42" s="269" t="s">
        <v>1992</v>
      </c>
      <c r="G42" s="473"/>
      <c r="H42" s="267" t="s">
        <v>1992</v>
      </c>
      <c r="I42" s="268"/>
      <c r="J42" s="268"/>
      <c r="K42" s="476"/>
      <c r="L42" s="269" t="s">
        <v>1992</v>
      </c>
    </row>
    <row r="43" spans="1:12" ht="15.75" thickBot="1">
      <c r="A43" s="473"/>
      <c r="B43" s="267" t="s">
        <v>1993</v>
      </c>
      <c r="C43" s="268">
        <v>221311181</v>
      </c>
      <c r="D43" s="268"/>
      <c r="E43" s="476"/>
      <c r="F43" s="269" t="s">
        <v>1993</v>
      </c>
      <c r="G43" s="473"/>
      <c r="H43" s="267" t="s">
        <v>1993</v>
      </c>
      <c r="I43" s="268">
        <v>237618881</v>
      </c>
      <c r="J43" s="268"/>
      <c r="K43" s="476"/>
      <c r="L43" s="269" t="s">
        <v>1993</v>
      </c>
    </row>
    <row r="44" spans="1:12" ht="15.75" thickBot="1">
      <c r="A44" s="473"/>
      <c r="B44" s="267" t="s">
        <v>1994</v>
      </c>
      <c r="C44" s="268">
        <v>349195561</v>
      </c>
      <c r="D44" s="268"/>
      <c r="E44" s="476"/>
      <c r="F44" s="269" t="s">
        <v>1995</v>
      </c>
      <c r="G44" s="473"/>
      <c r="H44" s="267" t="s">
        <v>1994</v>
      </c>
      <c r="I44" s="268"/>
      <c r="J44" s="268"/>
      <c r="K44" s="476"/>
      <c r="L44" s="269" t="s">
        <v>1995</v>
      </c>
    </row>
    <row r="45" spans="1:12" ht="15.75" thickBot="1">
      <c r="A45" s="474"/>
      <c r="B45" s="267" t="s">
        <v>1996</v>
      </c>
      <c r="C45" s="268"/>
      <c r="D45" s="268"/>
      <c r="E45" s="477"/>
      <c r="F45" s="269" t="s">
        <v>1997</v>
      </c>
      <c r="G45" s="474"/>
      <c r="H45" s="267" t="s">
        <v>1996</v>
      </c>
      <c r="I45" s="268">
        <v>343254749</v>
      </c>
      <c r="J45" s="268"/>
      <c r="K45" s="477"/>
      <c r="L45" s="269" t="s">
        <v>1997</v>
      </c>
    </row>
    <row r="46" spans="1:12" ht="15.75" thickBot="1">
      <c r="A46" s="472" t="s">
        <v>2383</v>
      </c>
      <c r="B46" s="267" t="s">
        <v>1982</v>
      </c>
      <c r="C46" s="268"/>
      <c r="D46" s="268"/>
      <c r="E46" s="475" t="s">
        <v>2383</v>
      </c>
      <c r="F46" s="269" t="s">
        <v>1982</v>
      </c>
      <c r="G46" s="472" t="s">
        <v>2383</v>
      </c>
      <c r="H46" s="267" t="s">
        <v>1982</v>
      </c>
      <c r="I46" s="268"/>
      <c r="J46" s="268"/>
      <c r="K46" s="475" t="s">
        <v>2383</v>
      </c>
      <c r="L46" s="269" t="s">
        <v>1982</v>
      </c>
    </row>
    <row r="47" spans="1:12" ht="15.75" thickBot="1">
      <c r="A47" s="473"/>
      <c r="B47" s="267" t="s">
        <v>1984</v>
      </c>
      <c r="C47" s="268"/>
      <c r="D47" s="268"/>
      <c r="E47" s="476"/>
      <c r="F47" s="269" t="s">
        <v>1984</v>
      </c>
      <c r="G47" s="473"/>
      <c r="H47" s="267" t="s">
        <v>1984</v>
      </c>
      <c r="I47" s="268"/>
      <c r="J47" s="268"/>
      <c r="K47" s="476"/>
      <c r="L47" s="269" t="s">
        <v>1984</v>
      </c>
    </row>
    <row r="48" spans="1:12" ht="15.75" thickBot="1">
      <c r="A48" s="473"/>
      <c r="B48" s="267" t="s">
        <v>1985</v>
      </c>
      <c r="C48" s="268"/>
      <c r="D48" s="268"/>
      <c r="E48" s="476"/>
      <c r="F48" s="269" t="s">
        <v>1985</v>
      </c>
      <c r="G48" s="473"/>
      <c r="H48" s="267" t="s">
        <v>1985</v>
      </c>
      <c r="I48" s="268"/>
      <c r="J48" s="268"/>
      <c r="K48" s="476"/>
      <c r="L48" s="269" t="s">
        <v>1985</v>
      </c>
    </row>
    <row r="49" spans="1:12" ht="15.75" thickBot="1">
      <c r="A49" s="473"/>
      <c r="B49" s="267" t="s">
        <v>1986</v>
      </c>
      <c r="C49" s="268"/>
      <c r="D49" s="268"/>
      <c r="E49" s="476"/>
      <c r="F49" s="269" t="s">
        <v>1986</v>
      </c>
      <c r="G49" s="473"/>
      <c r="H49" s="267" t="s">
        <v>1986</v>
      </c>
      <c r="I49" s="268"/>
      <c r="J49" s="268"/>
      <c r="K49" s="476"/>
      <c r="L49" s="269" t="s">
        <v>1986</v>
      </c>
    </row>
    <row r="50" spans="1:12" ht="15.75" thickBot="1">
      <c r="A50" s="473"/>
      <c r="B50" s="267" t="s">
        <v>1987</v>
      </c>
      <c r="C50" s="268"/>
      <c r="D50" s="268"/>
      <c r="E50" s="476"/>
      <c r="F50" s="269" t="s">
        <v>1987</v>
      </c>
      <c r="G50" s="473"/>
      <c r="H50" s="267" t="s">
        <v>1987</v>
      </c>
      <c r="I50" s="268"/>
      <c r="J50" s="268"/>
      <c r="K50" s="476"/>
      <c r="L50" s="269" t="s">
        <v>1987</v>
      </c>
    </row>
    <row r="51" spans="1:12" ht="15.75" thickBot="1">
      <c r="A51" s="473"/>
      <c r="B51" s="267" t="s">
        <v>1988</v>
      </c>
      <c r="C51" s="268"/>
      <c r="D51" s="268"/>
      <c r="E51" s="476"/>
      <c r="F51" s="269" t="s">
        <v>1988</v>
      </c>
      <c r="G51" s="473"/>
      <c r="H51" s="267" t="s">
        <v>1988</v>
      </c>
      <c r="I51" s="268"/>
      <c r="J51" s="268"/>
      <c r="K51" s="476"/>
      <c r="L51" s="269" t="s">
        <v>1988</v>
      </c>
    </row>
    <row r="52" spans="1:12" ht="15.75" thickBot="1">
      <c r="A52" s="473"/>
      <c r="B52" s="267" t="s">
        <v>1989</v>
      </c>
      <c r="C52" s="268"/>
      <c r="D52" s="268"/>
      <c r="E52" s="476"/>
      <c r="F52" s="269" t="s">
        <v>1989</v>
      </c>
      <c r="G52" s="473"/>
      <c r="H52" s="267" t="s">
        <v>1989</v>
      </c>
      <c r="I52" s="268"/>
      <c r="J52" s="268"/>
      <c r="K52" s="476"/>
      <c r="L52" s="269" t="s">
        <v>1989</v>
      </c>
    </row>
    <row r="53" spans="1:12" ht="15.75" thickBot="1">
      <c r="A53" s="473"/>
      <c r="B53" s="267" t="s">
        <v>1990</v>
      </c>
      <c r="C53" s="268"/>
      <c r="D53" s="268"/>
      <c r="E53" s="476"/>
      <c r="F53" s="269" t="s">
        <v>1990</v>
      </c>
      <c r="G53" s="473"/>
      <c r="H53" s="267" t="s">
        <v>1990</v>
      </c>
      <c r="I53" s="268"/>
      <c r="J53" s="268"/>
      <c r="K53" s="476"/>
      <c r="L53" s="269" t="s">
        <v>1990</v>
      </c>
    </row>
    <row r="54" spans="1:12" ht="15.75" thickBot="1">
      <c r="A54" s="473"/>
      <c r="B54" s="267" t="s">
        <v>1991</v>
      </c>
      <c r="C54" s="268"/>
      <c r="D54" s="268"/>
      <c r="E54" s="476"/>
      <c r="F54" s="269" t="s">
        <v>1991</v>
      </c>
      <c r="G54" s="473"/>
      <c r="H54" s="267" t="s">
        <v>1991</v>
      </c>
      <c r="I54" s="268"/>
      <c r="J54" s="268"/>
      <c r="K54" s="476"/>
      <c r="L54" s="269" t="s">
        <v>1991</v>
      </c>
    </row>
    <row r="55" spans="1:12" ht="15.75" thickBot="1">
      <c r="A55" s="473"/>
      <c r="B55" s="267" t="s">
        <v>1992</v>
      </c>
      <c r="C55" s="268"/>
      <c r="D55" s="268"/>
      <c r="E55" s="476"/>
      <c r="F55" s="269" t="s">
        <v>1992</v>
      </c>
      <c r="G55" s="473"/>
      <c r="H55" s="267" t="s">
        <v>1992</v>
      </c>
      <c r="I55" s="268"/>
      <c r="J55" s="268"/>
      <c r="K55" s="476"/>
      <c r="L55" s="269" t="s">
        <v>1992</v>
      </c>
    </row>
    <row r="56" spans="1:12" ht="15.75" thickBot="1">
      <c r="A56" s="473"/>
      <c r="B56" s="267" t="s">
        <v>1993</v>
      </c>
      <c r="C56" s="268"/>
      <c r="D56" s="268"/>
      <c r="E56" s="476"/>
      <c r="F56" s="269" t="s">
        <v>1993</v>
      </c>
      <c r="G56" s="473"/>
      <c r="H56" s="267" t="s">
        <v>1993</v>
      </c>
      <c r="I56" s="268"/>
      <c r="J56" s="268"/>
      <c r="K56" s="476"/>
      <c r="L56" s="269" t="s">
        <v>1993</v>
      </c>
    </row>
    <row r="57" spans="1:12" ht="15.75" thickBot="1">
      <c r="A57" s="473"/>
      <c r="B57" s="267" t="s">
        <v>1994</v>
      </c>
      <c r="C57" s="268"/>
      <c r="D57" s="268"/>
      <c r="E57" s="476"/>
      <c r="F57" s="269" t="s">
        <v>1995</v>
      </c>
      <c r="G57" s="473"/>
      <c r="H57" s="267" t="s">
        <v>1994</v>
      </c>
      <c r="I57" s="268"/>
      <c r="J57" s="268"/>
      <c r="K57" s="476"/>
      <c r="L57" s="269" t="s">
        <v>1995</v>
      </c>
    </row>
    <row r="58" spans="1:12" ht="15.75" thickBot="1">
      <c r="A58" s="474"/>
      <c r="B58" s="267" t="s">
        <v>1996</v>
      </c>
      <c r="C58" s="268"/>
      <c r="D58" s="268"/>
      <c r="E58" s="477"/>
      <c r="F58" s="269" t="s">
        <v>1997</v>
      </c>
      <c r="G58" s="474"/>
      <c r="H58" s="267" t="s">
        <v>1996</v>
      </c>
      <c r="I58" s="268"/>
      <c r="J58" s="268"/>
      <c r="K58" s="477"/>
      <c r="L58" s="269" t="s">
        <v>1997</v>
      </c>
    </row>
    <row r="59" spans="1:12" ht="15.75" thickBot="1">
      <c r="A59" s="472" t="s">
        <v>2384</v>
      </c>
      <c r="B59" s="267" t="s">
        <v>1982</v>
      </c>
      <c r="C59" s="268"/>
      <c r="D59" s="268"/>
      <c r="E59" s="475" t="s">
        <v>2384</v>
      </c>
      <c r="F59" s="269" t="s">
        <v>1982</v>
      </c>
      <c r="G59" s="472" t="s">
        <v>2384</v>
      </c>
      <c r="H59" s="267" t="s">
        <v>1982</v>
      </c>
      <c r="I59" s="268"/>
      <c r="J59" s="268"/>
      <c r="K59" s="475" t="s">
        <v>2384</v>
      </c>
      <c r="L59" s="269" t="s">
        <v>1982</v>
      </c>
    </row>
    <row r="60" spans="1:12" ht="15.75" thickBot="1">
      <c r="A60" s="473"/>
      <c r="B60" s="267" t="s">
        <v>1984</v>
      </c>
      <c r="C60" s="268"/>
      <c r="D60" s="268"/>
      <c r="E60" s="476"/>
      <c r="F60" s="269" t="s">
        <v>1984</v>
      </c>
      <c r="G60" s="473"/>
      <c r="H60" s="267" t="s">
        <v>1984</v>
      </c>
      <c r="I60" s="268"/>
      <c r="J60" s="268"/>
      <c r="K60" s="476"/>
      <c r="L60" s="269" t="s">
        <v>1984</v>
      </c>
    </row>
    <row r="61" spans="1:12" ht="15.75" thickBot="1">
      <c r="A61" s="473"/>
      <c r="B61" s="267" t="s">
        <v>1985</v>
      </c>
      <c r="C61" s="268"/>
      <c r="D61" s="268"/>
      <c r="E61" s="476"/>
      <c r="F61" s="269" t="s">
        <v>1985</v>
      </c>
      <c r="G61" s="473"/>
      <c r="H61" s="267" t="s">
        <v>1985</v>
      </c>
      <c r="I61" s="268"/>
      <c r="J61" s="268"/>
      <c r="K61" s="476"/>
      <c r="L61" s="269" t="s">
        <v>1985</v>
      </c>
    </row>
    <row r="62" spans="1:12" ht="15.75" thickBot="1">
      <c r="A62" s="473"/>
      <c r="B62" s="267" t="s">
        <v>1986</v>
      </c>
      <c r="C62" s="268"/>
      <c r="D62" s="268"/>
      <c r="E62" s="476"/>
      <c r="F62" s="269" t="s">
        <v>1986</v>
      </c>
      <c r="G62" s="473"/>
      <c r="H62" s="267" t="s">
        <v>1986</v>
      </c>
      <c r="I62" s="268"/>
      <c r="J62" s="268"/>
      <c r="K62" s="476"/>
      <c r="L62" s="269" t="s">
        <v>1986</v>
      </c>
    </row>
    <row r="63" spans="1:12" ht="15.75" thickBot="1">
      <c r="A63" s="473"/>
      <c r="B63" s="267" t="s">
        <v>1987</v>
      </c>
      <c r="C63" s="268"/>
      <c r="D63" s="268"/>
      <c r="E63" s="476"/>
      <c r="F63" s="269" t="s">
        <v>1987</v>
      </c>
      <c r="G63" s="473"/>
      <c r="H63" s="267" t="s">
        <v>1987</v>
      </c>
      <c r="I63" s="268"/>
      <c r="J63" s="268"/>
      <c r="K63" s="476"/>
      <c r="L63" s="269" t="s">
        <v>1987</v>
      </c>
    </row>
    <row r="64" spans="1:12" ht="15.75" thickBot="1">
      <c r="A64" s="473"/>
      <c r="B64" s="267" t="s">
        <v>1988</v>
      </c>
      <c r="C64" s="268"/>
      <c r="D64" s="268"/>
      <c r="E64" s="476"/>
      <c r="F64" s="269" t="s">
        <v>1988</v>
      </c>
      <c r="G64" s="473"/>
      <c r="H64" s="267" t="s">
        <v>1988</v>
      </c>
      <c r="I64" s="268"/>
      <c r="J64" s="268"/>
      <c r="K64" s="476"/>
      <c r="L64" s="269" t="s">
        <v>1988</v>
      </c>
    </row>
    <row r="65" spans="1:12" ht="15.75" thickBot="1">
      <c r="A65" s="473"/>
      <c r="B65" s="267" t="s">
        <v>1989</v>
      </c>
      <c r="C65" s="268"/>
      <c r="D65" s="268"/>
      <c r="E65" s="476"/>
      <c r="F65" s="269" t="s">
        <v>1989</v>
      </c>
      <c r="G65" s="473"/>
      <c r="H65" s="267" t="s">
        <v>1989</v>
      </c>
      <c r="I65" s="268"/>
      <c r="J65" s="268"/>
      <c r="K65" s="476"/>
      <c r="L65" s="269" t="s">
        <v>1989</v>
      </c>
    </row>
    <row r="66" spans="1:12" ht="15.75" thickBot="1">
      <c r="A66" s="473"/>
      <c r="B66" s="267" t="s">
        <v>1990</v>
      </c>
      <c r="C66" s="268"/>
      <c r="D66" s="268"/>
      <c r="E66" s="476"/>
      <c r="F66" s="269" t="s">
        <v>1990</v>
      </c>
      <c r="G66" s="473"/>
      <c r="H66" s="267" t="s">
        <v>1990</v>
      </c>
      <c r="I66" s="268"/>
      <c r="J66" s="268"/>
      <c r="K66" s="476"/>
      <c r="L66" s="269" t="s">
        <v>1990</v>
      </c>
    </row>
    <row r="67" spans="1:12" ht="15.75" thickBot="1">
      <c r="A67" s="473"/>
      <c r="B67" s="267" t="s">
        <v>1991</v>
      </c>
      <c r="C67" s="268"/>
      <c r="D67" s="268"/>
      <c r="E67" s="476"/>
      <c r="F67" s="269" t="s">
        <v>1991</v>
      </c>
      <c r="G67" s="473"/>
      <c r="H67" s="267" t="s">
        <v>1991</v>
      </c>
      <c r="I67" s="268"/>
      <c r="J67" s="268"/>
      <c r="K67" s="476"/>
      <c r="L67" s="269" t="s">
        <v>1991</v>
      </c>
    </row>
    <row r="68" spans="1:12" ht="15.75" thickBot="1">
      <c r="A68" s="473"/>
      <c r="B68" s="267" t="s">
        <v>1992</v>
      </c>
      <c r="C68" s="268"/>
      <c r="D68" s="268"/>
      <c r="E68" s="476"/>
      <c r="F68" s="269" t="s">
        <v>1992</v>
      </c>
      <c r="G68" s="473"/>
      <c r="H68" s="267" t="s">
        <v>1992</v>
      </c>
      <c r="I68" s="268"/>
      <c r="J68" s="268"/>
      <c r="K68" s="476"/>
      <c r="L68" s="269" t="s">
        <v>1992</v>
      </c>
    </row>
    <row r="69" spans="1:12" ht="15.75" thickBot="1">
      <c r="A69" s="473"/>
      <c r="B69" s="267" t="s">
        <v>1993</v>
      </c>
      <c r="C69" s="268">
        <v>17775000</v>
      </c>
      <c r="D69" s="268"/>
      <c r="E69" s="476"/>
      <c r="F69" s="269" t="s">
        <v>1993</v>
      </c>
      <c r="G69" s="473"/>
      <c r="H69" s="267" t="s">
        <v>1993</v>
      </c>
      <c r="I69" s="268">
        <v>19275000</v>
      </c>
      <c r="J69" s="268"/>
      <c r="K69" s="476"/>
      <c r="L69" s="269" t="s">
        <v>1993</v>
      </c>
    </row>
    <row r="70" spans="1:12" ht="15.75" thickBot="1">
      <c r="A70" s="473"/>
      <c r="B70" s="267" t="s">
        <v>1994</v>
      </c>
      <c r="C70" s="268"/>
      <c r="D70" s="268"/>
      <c r="E70" s="476"/>
      <c r="F70" s="269" t="s">
        <v>1995</v>
      </c>
      <c r="G70" s="473"/>
      <c r="H70" s="267" t="s">
        <v>1994</v>
      </c>
      <c r="I70" s="268"/>
      <c r="J70" s="268"/>
      <c r="K70" s="476"/>
      <c r="L70" s="269" t="s">
        <v>1995</v>
      </c>
    </row>
    <row r="71" spans="1:12" ht="15.75" thickBot="1">
      <c r="A71" s="474"/>
      <c r="B71" s="267" t="s">
        <v>1996</v>
      </c>
      <c r="C71" s="268">
        <v>17775000</v>
      </c>
      <c r="D71" s="268"/>
      <c r="E71" s="477"/>
      <c r="F71" s="269" t="s">
        <v>1997</v>
      </c>
      <c r="G71" s="474"/>
      <c r="H71" s="267" t="s">
        <v>1996</v>
      </c>
      <c r="I71" s="268">
        <v>19275000</v>
      </c>
      <c r="J71" s="268"/>
      <c r="K71" s="477"/>
      <c r="L71" s="269" t="s">
        <v>1997</v>
      </c>
    </row>
    <row r="72" spans="1:12" ht="15.75" thickBot="1">
      <c r="A72" s="472" t="s">
        <v>2385</v>
      </c>
      <c r="B72" s="267" t="s">
        <v>1982</v>
      </c>
      <c r="C72" s="268"/>
      <c r="D72" s="268"/>
      <c r="E72" s="475" t="s">
        <v>2385</v>
      </c>
      <c r="F72" s="269" t="s">
        <v>1982</v>
      </c>
      <c r="G72" s="472" t="s">
        <v>2385</v>
      </c>
      <c r="H72" s="267" t="s">
        <v>1982</v>
      </c>
      <c r="I72" s="268"/>
      <c r="J72" s="268"/>
      <c r="K72" s="475" t="s">
        <v>2385</v>
      </c>
      <c r="L72" s="269" t="s">
        <v>1982</v>
      </c>
    </row>
    <row r="73" spans="1:12" ht="15.75" thickBot="1">
      <c r="A73" s="473"/>
      <c r="B73" s="267" t="s">
        <v>1984</v>
      </c>
      <c r="C73" s="268"/>
      <c r="D73" s="268"/>
      <c r="E73" s="476"/>
      <c r="F73" s="269" t="s">
        <v>1984</v>
      </c>
      <c r="G73" s="473"/>
      <c r="H73" s="267" t="s">
        <v>1984</v>
      </c>
      <c r="I73" s="268"/>
      <c r="J73" s="268"/>
      <c r="K73" s="476"/>
      <c r="L73" s="269" t="s">
        <v>1984</v>
      </c>
    </row>
    <row r="74" spans="1:12" ht="15.75" thickBot="1">
      <c r="A74" s="473"/>
      <c r="B74" s="267" t="s">
        <v>1985</v>
      </c>
      <c r="C74" s="268"/>
      <c r="D74" s="268"/>
      <c r="E74" s="476"/>
      <c r="F74" s="269" t="s">
        <v>1985</v>
      </c>
      <c r="G74" s="473"/>
      <c r="H74" s="267" t="s">
        <v>1985</v>
      </c>
      <c r="I74" s="268"/>
      <c r="J74" s="268"/>
      <c r="K74" s="476"/>
      <c r="L74" s="269" t="s">
        <v>1985</v>
      </c>
    </row>
    <row r="75" spans="1:12" ht="15.75" thickBot="1">
      <c r="A75" s="473"/>
      <c r="B75" s="267" t="s">
        <v>1986</v>
      </c>
      <c r="C75" s="268"/>
      <c r="D75" s="268"/>
      <c r="E75" s="476"/>
      <c r="F75" s="269" t="s">
        <v>1986</v>
      </c>
      <c r="G75" s="473"/>
      <c r="H75" s="267" t="s">
        <v>1986</v>
      </c>
      <c r="I75" s="268"/>
      <c r="J75" s="268"/>
      <c r="K75" s="476"/>
      <c r="L75" s="269" t="s">
        <v>1986</v>
      </c>
    </row>
    <row r="76" spans="1:12" ht="15.75" thickBot="1">
      <c r="A76" s="473"/>
      <c r="B76" s="267" t="s">
        <v>1987</v>
      </c>
      <c r="C76" s="268"/>
      <c r="D76" s="268"/>
      <c r="E76" s="476"/>
      <c r="F76" s="269" t="s">
        <v>1987</v>
      </c>
      <c r="G76" s="473"/>
      <c r="H76" s="267" t="s">
        <v>1987</v>
      </c>
      <c r="I76" s="268"/>
      <c r="J76" s="268"/>
      <c r="K76" s="476"/>
      <c r="L76" s="269" t="s">
        <v>1987</v>
      </c>
    </row>
    <row r="77" spans="1:12" ht="15.75" thickBot="1">
      <c r="A77" s="473"/>
      <c r="B77" s="267" t="s">
        <v>1988</v>
      </c>
      <c r="C77" s="268"/>
      <c r="D77" s="268"/>
      <c r="E77" s="476"/>
      <c r="F77" s="269" t="s">
        <v>1988</v>
      </c>
      <c r="G77" s="473"/>
      <c r="H77" s="267" t="s">
        <v>1988</v>
      </c>
      <c r="I77" s="268"/>
      <c r="J77" s="268"/>
      <c r="K77" s="476"/>
      <c r="L77" s="269" t="s">
        <v>1988</v>
      </c>
    </row>
    <row r="78" spans="1:12" ht="15.75" thickBot="1">
      <c r="A78" s="473"/>
      <c r="B78" s="267" t="s">
        <v>1989</v>
      </c>
      <c r="C78" s="268"/>
      <c r="D78" s="268"/>
      <c r="E78" s="476"/>
      <c r="F78" s="269" t="s">
        <v>1989</v>
      </c>
      <c r="G78" s="473"/>
      <c r="H78" s="267" t="s">
        <v>1989</v>
      </c>
      <c r="I78" s="268"/>
      <c r="J78" s="268"/>
      <c r="K78" s="476"/>
      <c r="L78" s="269" t="s">
        <v>1989</v>
      </c>
    </row>
    <row r="79" spans="1:12" ht="15.75" thickBot="1">
      <c r="A79" s="473"/>
      <c r="B79" s="267" t="s">
        <v>1990</v>
      </c>
      <c r="C79" s="268"/>
      <c r="D79" s="268"/>
      <c r="E79" s="476"/>
      <c r="F79" s="269" t="s">
        <v>1990</v>
      </c>
      <c r="G79" s="473"/>
      <c r="H79" s="267" t="s">
        <v>1990</v>
      </c>
      <c r="I79" s="268"/>
      <c r="J79" s="268"/>
      <c r="K79" s="476"/>
      <c r="L79" s="269" t="s">
        <v>1990</v>
      </c>
    </row>
    <row r="80" spans="1:12" ht="15.75" thickBot="1">
      <c r="A80" s="473"/>
      <c r="B80" s="267" t="s">
        <v>1991</v>
      </c>
      <c r="C80" s="268"/>
      <c r="D80" s="268"/>
      <c r="E80" s="476"/>
      <c r="F80" s="269" t="s">
        <v>1991</v>
      </c>
      <c r="G80" s="473"/>
      <c r="H80" s="267" t="s">
        <v>1991</v>
      </c>
      <c r="I80" s="268"/>
      <c r="J80" s="268"/>
      <c r="K80" s="476"/>
      <c r="L80" s="269" t="s">
        <v>1991</v>
      </c>
    </row>
    <row r="81" spans="1:12" ht="15.75" thickBot="1">
      <c r="A81" s="473"/>
      <c r="B81" s="267" t="s">
        <v>1992</v>
      </c>
      <c r="C81" s="268"/>
      <c r="D81" s="268"/>
      <c r="E81" s="476"/>
      <c r="F81" s="269" t="s">
        <v>1992</v>
      </c>
      <c r="G81" s="473"/>
      <c r="H81" s="267" t="s">
        <v>1992</v>
      </c>
      <c r="I81" s="268"/>
      <c r="J81" s="268"/>
      <c r="K81" s="476"/>
      <c r="L81" s="269" t="s">
        <v>1992</v>
      </c>
    </row>
    <row r="82" spans="1:12" ht="15.75" thickBot="1">
      <c r="A82" s="473"/>
      <c r="B82" s="267" t="s">
        <v>1993</v>
      </c>
      <c r="C82" s="268"/>
      <c r="D82" s="268"/>
      <c r="E82" s="476"/>
      <c r="F82" s="269" t="s">
        <v>1993</v>
      </c>
      <c r="G82" s="473"/>
      <c r="H82" s="267" t="s">
        <v>1993</v>
      </c>
      <c r="I82" s="268"/>
      <c r="J82" s="268"/>
      <c r="K82" s="476"/>
      <c r="L82" s="269" t="s">
        <v>1993</v>
      </c>
    </row>
    <row r="83" spans="1:12" ht="15.75" thickBot="1">
      <c r="A83" s="473"/>
      <c r="B83" s="267" t="s">
        <v>1994</v>
      </c>
      <c r="C83" s="268"/>
      <c r="D83" s="268"/>
      <c r="E83" s="476"/>
      <c r="F83" s="269" t="s">
        <v>1995</v>
      </c>
      <c r="G83" s="473"/>
      <c r="H83" s="267" t="s">
        <v>1994</v>
      </c>
      <c r="I83" s="268"/>
      <c r="J83" s="268"/>
      <c r="K83" s="476"/>
      <c r="L83" s="269" t="s">
        <v>1995</v>
      </c>
    </row>
    <row r="84" spans="1:12" ht="15.75" thickBot="1">
      <c r="A84" s="474"/>
      <c r="B84" s="267" t="s">
        <v>1996</v>
      </c>
      <c r="C84" s="268"/>
      <c r="D84" s="268"/>
      <c r="E84" s="477"/>
      <c r="F84" s="269" t="s">
        <v>1997</v>
      </c>
      <c r="G84" s="474"/>
      <c r="H84" s="267" t="s">
        <v>1996</v>
      </c>
      <c r="I84" s="268"/>
      <c r="J84" s="268"/>
      <c r="K84" s="477"/>
      <c r="L84" s="269" t="s">
        <v>1997</v>
      </c>
    </row>
    <row r="85" spans="1:12" ht="15.75" thickBot="1">
      <c r="A85" s="472" t="s">
        <v>2386</v>
      </c>
      <c r="B85" s="267" t="s">
        <v>1982</v>
      </c>
      <c r="C85" s="268"/>
      <c r="D85" s="268"/>
      <c r="E85" s="475" t="s">
        <v>2386</v>
      </c>
      <c r="F85" s="269" t="s">
        <v>1982</v>
      </c>
      <c r="G85" s="472" t="s">
        <v>2386</v>
      </c>
      <c r="H85" s="267" t="s">
        <v>1982</v>
      </c>
      <c r="I85" s="268"/>
      <c r="J85" s="268"/>
      <c r="K85" s="475" t="s">
        <v>2386</v>
      </c>
      <c r="L85" s="269" t="s">
        <v>1982</v>
      </c>
    </row>
    <row r="86" spans="1:12" ht="15.75" thickBot="1">
      <c r="A86" s="473"/>
      <c r="B86" s="267" t="s">
        <v>1984</v>
      </c>
      <c r="C86" s="268"/>
      <c r="D86" s="268"/>
      <c r="E86" s="476"/>
      <c r="F86" s="269" t="s">
        <v>1984</v>
      </c>
      <c r="G86" s="473"/>
      <c r="H86" s="267" t="s">
        <v>1984</v>
      </c>
      <c r="I86" s="268"/>
      <c r="J86" s="268"/>
      <c r="K86" s="476"/>
      <c r="L86" s="269" t="s">
        <v>1984</v>
      </c>
    </row>
    <row r="87" spans="1:12" ht="15.75" thickBot="1">
      <c r="A87" s="473"/>
      <c r="B87" s="267" t="s">
        <v>1985</v>
      </c>
      <c r="C87" s="268"/>
      <c r="D87" s="268"/>
      <c r="E87" s="476"/>
      <c r="F87" s="269" t="s">
        <v>1985</v>
      </c>
      <c r="G87" s="473"/>
      <c r="H87" s="267" t="s">
        <v>1985</v>
      </c>
      <c r="I87" s="268"/>
      <c r="J87" s="268"/>
      <c r="K87" s="476"/>
      <c r="L87" s="269" t="s">
        <v>1985</v>
      </c>
    </row>
    <row r="88" spans="1:12" ht="15.75" thickBot="1">
      <c r="A88" s="473"/>
      <c r="B88" s="267" t="s">
        <v>1986</v>
      </c>
      <c r="C88" s="268"/>
      <c r="D88" s="268"/>
      <c r="E88" s="476"/>
      <c r="F88" s="269" t="s">
        <v>1986</v>
      </c>
      <c r="G88" s="473"/>
      <c r="H88" s="267" t="s">
        <v>1986</v>
      </c>
      <c r="I88" s="268"/>
      <c r="J88" s="268"/>
      <c r="K88" s="476"/>
      <c r="L88" s="269" t="s">
        <v>1986</v>
      </c>
    </row>
    <row r="89" spans="1:12" ht="15.75" thickBot="1">
      <c r="A89" s="473"/>
      <c r="B89" s="267" t="s">
        <v>1987</v>
      </c>
      <c r="C89" s="268"/>
      <c r="D89" s="268"/>
      <c r="E89" s="476"/>
      <c r="F89" s="269" t="s">
        <v>1987</v>
      </c>
      <c r="G89" s="473"/>
      <c r="H89" s="267" t="s">
        <v>1987</v>
      </c>
      <c r="I89" s="268"/>
      <c r="J89" s="268"/>
      <c r="K89" s="476"/>
      <c r="L89" s="269" t="s">
        <v>1987</v>
      </c>
    </row>
    <row r="90" spans="1:12" ht="15.75" thickBot="1">
      <c r="A90" s="473"/>
      <c r="B90" s="267" t="s">
        <v>1988</v>
      </c>
      <c r="C90" s="268"/>
      <c r="D90" s="268"/>
      <c r="E90" s="476"/>
      <c r="F90" s="269" t="s">
        <v>1988</v>
      </c>
      <c r="G90" s="473"/>
      <c r="H90" s="267" t="s">
        <v>1988</v>
      </c>
      <c r="I90" s="268"/>
      <c r="J90" s="268"/>
      <c r="K90" s="476"/>
      <c r="L90" s="269" t="s">
        <v>1988</v>
      </c>
    </row>
    <row r="91" spans="1:12" ht="15.75" thickBot="1">
      <c r="A91" s="473"/>
      <c r="B91" s="267" t="s">
        <v>1989</v>
      </c>
      <c r="C91" s="268"/>
      <c r="D91" s="268"/>
      <c r="E91" s="476"/>
      <c r="F91" s="269" t="s">
        <v>1989</v>
      </c>
      <c r="G91" s="473"/>
      <c r="H91" s="267" t="s">
        <v>1989</v>
      </c>
      <c r="I91" s="268"/>
      <c r="J91" s="268"/>
      <c r="K91" s="476"/>
      <c r="L91" s="269" t="s">
        <v>1989</v>
      </c>
    </row>
    <row r="92" spans="1:12" ht="15.75" thickBot="1">
      <c r="A92" s="473"/>
      <c r="B92" s="267" t="s">
        <v>1990</v>
      </c>
      <c r="C92" s="268"/>
      <c r="D92" s="268"/>
      <c r="E92" s="476"/>
      <c r="F92" s="269" t="s">
        <v>1990</v>
      </c>
      <c r="G92" s="473"/>
      <c r="H92" s="267" t="s">
        <v>1990</v>
      </c>
      <c r="I92" s="268"/>
      <c r="J92" s="268"/>
      <c r="K92" s="476"/>
      <c r="L92" s="269" t="s">
        <v>1990</v>
      </c>
    </row>
    <row r="93" spans="1:12" ht="15.75" thickBot="1">
      <c r="A93" s="473"/>
      <c r="B93" s="267" t="s">
        <v>1991</v>
      </c>
      <c r="C93" s="268"/>
      <c r="D93" s="268"/>
      <c r="E93" s="476"/>
      <c r="F93" s="269" t="s">
        <v>1991</v>
      </c>
      <c r="G93" s="473"/>
      <c r="H93" s="267" t="s">
        <v>1991</v>
      </c>
      <c r="I93" s="268"/>
      <c r="J93" s="268"/>
      <c r="K93" s="476"/>
      <c r="L93" s="269" t="s">
        <v>1991</v>
      </c>
    </row>
    <row r="94" spans="1:12" ht="15.75" thickBot="1">
      <c r="A94" s="473"/>
      <c r="B94" s="267" t="s">
        <v>1992</v>
      </c>
      <c r="C94" s="268"/>
      <c r="D94" s="268"/>
      <c r="E94" s="476"/>
      <c r="F94" s="269" t="s">
        <v>1992</v>
      </c>
      <c r="G94" s="473"/>
      <c r="H94" s="267" t="s">
        <v>1992</v>
      </c>
      <c r="I94" s="268"/>
      <c r="J94" s="268"/>
      <c r="K94" s="476"/>
      <c r="L94" s="269" t="s">
        <v>1992</v>
      </c>
    </row>
    <row r="95" spans="1:12" ht="15.75" thickBot="1">
      <c r="A95" s="473"/>
      <c r="B95" s="267" t="s">
        <v>1993</v>
      </c>
      <c r="C95" s="268">
        <v>47000000</v>
      </c>
      <c r="D95" s="268"/>
      <c r="E95" s="476"/>
      <c r="F95" s="269" t="s">
        <v>1993</v>
      </c>
      <c r="G95" s="473"/>
      <c r="H95" s="267" t="s">
        <v>1993</v>
      </c>
      <c r="I95" s="268">
        <v>50000000</v>
      </c>
      <c r="J95" s="268"/>
      <c r="K95" s="476"/>
      <c r="L95" s="269" t="s">
        <v>1993</v>
      </c>
    </row>
    <row r="96" spans="1:12" ht="15.75" thickBot="1">
      <c r="A96" s="473"/>
      <c r="B96" s="267" t="s">
        <v>1994</v>
      </c>
      <c r="C96" s="268"/>
      <c r="D96" s="268"/>
      <c r="E96" s="476"/>
      <c r="F96" s="269" t="s">
        <v>1995</v>
      </c>
      <c r="G96" s="473"/>
      <c r="H96" s="267" t="s">
        <v>1994</v>
      </c>
      <c r="I96" s="268"/>
      <c r="J96" s="268"/>
      <c r="K96" s="476"/>
      <c r="L96" s="269" t="s">
        <v>1995</v>
      </c>
    </row>
    <row r="97" spans="1:12" ht="15.75" thickBot="1">
      <c r="A97" s="474"/>
      <c r="B97" s="267" t="s">
        <v>1996</v>
      </c>
      <c r="C97" s="268">
        <v>47000000</v>
      </c>
      <c r="D97" s="268"/>
      <c r="E97" s="477"/>
      <c r="F97" s="269" t="s">
        <v>1997</v>
      </c>
      <c r="G97" s="474"/>
      <c r="H97" s="267" t="s">
        <v>1996</v>
      </c>
      <c r="I97" s="268">
        <v>50000000</v>
      </c>
      <c r="J97" s="268"/>
      <c r="K97" s="477"/>
      <c r="L97" s="269" t="s">
        <v>1997</v>
      </c>
    </row>
    <row r="98" spans="1:12" ht="15.75" thickBot="1">
      <c r="A98" s="472" t="s">
        <v>2387</v>
      </c>
      <c r="B98" s="267" t="s">
        <v>1982</v>
      </c>
      <c r="C98" s="268"/>
      <c r="D98" s="268"/>
      <c r="E98" s="475" t="s">
        <v>2387</v>
      </c>
      <c r="F98" s="269" t="s">
        <v>1982</v>
      </c>
      <c r="G98" s="472" t="s">
        <v>2387</v>
      </c>
      <c r="H98" s="267" t="s">
        <v>1982</v>
      </c>
      <c r="I98" s="268"/>
      <c r="J98" s="268"/>
      <c r="K98" s="475" t="s">
        <v>2387</v>
      </c>
      <c r="L98" s="269" t="s">
        <v>1982</v>
      </c>
    </row>
    <row r="99" spans="1:12" ht="15.75" thickBot="1">
      <c r="A99" s="473"/>
      <c r="B99" s="267" t="s">
        <v>1984</v>
      </c>
      <c r="C99" s="268"/>
      <c r="D99" s="268"/>
      <c r="E99" s="476"/>
      <c r="F99" s="269" t="s">
        <v>1984</v>
      </c>
      <c r="G99" s="473"/>
      <c r="H99" s="267" t="s">
        <v>1984</v>
      </c>
      <c r="I99" s="268"/>
      <c r="J99" s="268"/>
      <c r="K99" s="476"/>
      <c r="L99" s="269" t="s">
        <v>1984</v>
      </c>
    </row>
    <row r="100" spans="1:12" ht="15.75" thickBot="1">
      <c r="A100" s="473"/>
      <c r="B100" s="267" t="s">
        <v>1985</v>
      </c>
      <c r="C100" s="268"/>
      <c r="D100" s="268"/>
      <c r="E100" s="476"/>
      <c r="F100" s="269" t="s">
        <v>1985</v>
      </c>
      <c r="G100" s="473"/>
      <c r="H100" s="267" t="s">
        <v>1985</v>
      </c>
      <c r="I100" s="268"/>
      <c r="J100" s="268"/>
      <c r="K100" s="476"/>
      <c r="L100" s="269" t="s">
        <v>1985</v>
      </c>
    </row>
    <row r="101" spans="1:12" ht="15.75" thickBot="1">
      <c r="A101" s="473"/>
      <c r="B101" s="267" t="s">
        <v>1986</v>
      </c>
      <c r="C101" s="268"/>
      <c r="D101" s="268"/>
      <c r="E101" s="476"/>
      <c r="F101" s="269" t="s">
        <v>1986</v>
      </c>
      <c r="G101" s="473"/>
      <c r="H101" s="267" t="s">
        <v>1986</v>
      </c>
      <c r="I101" s="268"/>
      <c r="J101" s="268"/>
      <c r="K101" s="476"/>
      <c r="L101" s="269" t="s">
        <v>1986</v>
      </c>
    </row>
    <row r="102" spans="1:12" ht="15.75" thickBot="1">
      <c r="A102" s="473"/>
      <c r="B102" s="267" t="s">
        <v>1987</v>
      </c>
      <c r="C102" s="268"/>
      <c r="D102" s="268"/>
      <c r="E102" s="476"/>
      <c r="F102" s="269" t="s">
        <v>1987</v>
      </c>
      <c r="G102" s="473"/>
      <c r="H102" s="267" t="s">
        <v>1987</v>
      </c>
      <c r="I102" s="268"/>
      <c r="J102" s="268"/>
      <c r="K102" s="476"/>
      <c r="L102" s="269" t="s">
        <v>1987</v>
      </c>
    </row>
    <row r="103" spans="1:12" ht="15.75" thickBot="1">
      <c r="A103" s="473"/>
      <c r="B103" s="267" t="s">
        <v>1988</v>
      </c>
      <c r="C103" s="268"/>
      <c r="D103" s="268"/>
      <c r="E103" s="476"/>
      <c r="F103" s="269" t="s">
        <v>1988</v>
      </c>
      <c r="G103" s="473"/>
      <c r="H103" s="267" t="s">
        <v>1988</v>
      </c>
      <c r="I103" s="268"/>
      <c r="J103" s="268"/>
      <c r="K103" s="476"/>
      <c r="L103" s="269" t="s">
        <v>1988</v>
      </c>
    </row>
    <row r="104" spans="1:12" ht="15.75" thickBot="1">
      <c r="A104" s="473"/>
      <c r="B104" s="267" t="s">
        <v>1989</v>
      </c>
      <c r="C104" s="268"/>
      <c r="D104" s="268"/>
      <c r="E104" s="476"/>
      <c r="F104" s="269" t="s">
        <v>1989</v>
      </c>
      <c r="G104" s="473"/>
      <c r="H104" s="267" t="s">
        <v>1989</v>
      </c>
      <c r="I104" s="268"/>
      <c r="J104" s="268"/>
      <c r="K104" s="476"/>
      <c r="L104" s="269" t="s">
        <v>1989</v>
      </c>
    </row>
    <row r="105" spans="1:12" ht="15.75" thickBot="1">
      <c r="A105" s="473"/>
      <c r="B105" s="267" t="s">
        <v>1990</v>
      </c>
      <c r="C105" s="268"/>
      <c r="D105" s="268"/>
      <c r="E105" s="476"/>
      <c r="F105" s="269" t="s">
        <v>1990</v>
      </c>
      <c r="G105" s="473"/>
      <c r="H105" s="267" t="s">
        <v>1990</v>
      </c>
      <c r="I105" s="268"/>
      <c r="J105" s="268"/>
      <c r="K105" s="476"/>
      <c r="L105" s="269" t="s">
        <v>1990</v>
      </c>
    </row>
    <row r="106" spans="1:12" ht="15.75" thickBot="1">
      <c r="A106" s="473"/>
      <c r="B106" s="267" t="s">
        <v>1991</v>
      </c>
      <c r="C106" s="268"/>
      <c r="D106" s="268"/>
      <c r="E106" s="476"/>
      <c r="F106" s="269" t="s">
        <v>1991</v>
      </c>
      <c r="G106" s="473"/>
      <c r="H106" s="267" t="s">
        <v>1991</v>
      </c>
      <c r="I106" s="268"/>
      <c r="J106" s="268"/>
      <c r="K106" s="476"/>
      <c r="L106" s="269" t="s">
        <v>1991</v>
      </c>
    </row>
    <row r="107" spans="1:12" ht="15.75" thickBot="1">
      <c r="A107" s="473"/>
      <c r="B107" s="267" t="s">
        <v>1992</v>
      </c>
      <c r="C107" s="268"/>
      <c r="D107" s="268"/>
      <c r="E107" s="476"/>
      <c r="F107" s="269" t="s">
        <v>1992</v>
      </c>
      <c r="G107" s="473"/>
      <c r="H107" s="267" t="s">
        <v>1992</v>
      </c>
      <c r="I107" s="268"/>
      <c r="J107" s="268"/>
      <c r="K107" s="476"/>
      <c r="L107" s="269" t="s">
        <v>1992</v>
      </c>
    </row>
    <row r="108" spans="1:12" ht="15.75" thickBot="1">
      <c r="A108" s="473"/>
      <c r="B108" s="267" t="s">
        <v>1993</v>
      </c>
      <c r="C108" s="268"/>
      <c r="D108" s="268"/>
      <c r="E108" s="476"/>
      <c r="F108" s="269" t="s">
        <v>1993</v>
      </c>
      <c r="G108" s="473"/>
      <c r="H108" s="267" t="s">
        <v>1993</v>
      </c>
      <c r="I108" s="268"/>
      <c r="J108" s="268"/>
      <c r="K108" s="476"/>
      <c r="L108" s="269" t="s">
        <v>1993</v>
      </c>
    </row>
    <row r="109" spans="1:12" ht="15.75" thickBot="1">
      <c r="A109" s="473"/>
      <c r="B109" s="267" t="s">
        <v>1994</v>
      </c>
      <c r="C109" s="268"/>
      <c r="D109" s="268"/>
      <c r="E109" s="476"/>
      <c r="F109" s="269" t="s">
        <v>1995</v>
      </c>
      <c r="G109" s="473"/>
      <c r="H109" s="267" t="s">
        <v>1994</v>
      </c>
      <c r="I109" s="268"/>
      <c r="J109" s="268"/>
      <c r="K109" s="476"/>
      <c r="L109" s="269" t="s">
        <v>1995</v>
      </c>
    </row>
    <row r="110" spans="1:12" ht="15.75" thickBot="1">
      <c r="A110" s="474"/>
      <c r="B110" s="267" t="s">
        <v>1996</v>
      </c>
      <c r="C110" s="268"/>
      <c r="D110" s="268"/>
      <c r="E110" s="477"/>
      <c r="F110" s="269" t="s">
        <v>1997</v>
      </c>
      <c r="G110" s="474"/>
      <c r="H110" s="267" t="s">
        <v>1996</v>
      </c>
      <c r="I110" s="268"/>
      <c r="J110" s="268"/>
      <c r="K110" s="477"/>
      <c r="L110" s="269" t="s">
        <v>1997</v>
      </c>
    </row>
    <row r="111" spans="1:12" ht="15.75" thickBot="1">
      <c r="A111" s="472" t="s">
        <v>2388</v>
      </c>
      <c r="B111" s="267" t="s">
        <v>1982</v>
      </c>
      <c r="C111" s="268"/>
      <c r="D111" s="268"/>
      <c r="E111" s="475" t="s">
        <v>2388</v>
      </c>
      <c r="F111" s="269" t="s">
        <v>1982</v>
      </c>
      <c r="G111" s="472" t="s">
        <v>2388</v>
      </c>
      <c r="H111" s="267" t="s">
        <v>1982</v>
      </c>
      <c r="I111" s="268"/>
      <c r="J111" s="268"/>
      <c r="K111" s="475" t="s">
        <v>2388</v>
      </c>
      <c r="L111" s="269" t="s">
        <v>1982</v>
      </c>
    </row>
    <row r="112" spans="1:12" ht="15.75" thickBot="1">
      <c r="A112" s="473"/>
      <c r="B112" s="267" t="s">
        <v>1984</v>
      </c>
      <c r="C112" s="268"/>
      <c r="D112" s="268"/>
      <c r="E112" s="476"/>
      <c r="F112" s="269" t="s">
        <v>1984</v>
      </c>
      <c r="G112" s="473"/>
      <c r="H112" s="267" t="s">
        <v>1984</v>
      </c>
      <c r="I112" s="268"/>
      <c r="J112" s="268"/>
      <c r="K112" s="476"/>
      <c r="L112" s="269" t="s">
        <v>1984</v>
      </c>
    </row>
    <row r="113" spans="1:12" ht="15.75" thickBot="1">
      <c r="A113" s="473"/>
      <c r="B113" s="267" t="s">
        <v>1985</v>
      </c>
      <c r="C113" s="268"/>
      <c r="D113" s="268"/>
      <c r="E113" s="476"/>
      <c r="F113" s="269" t="s">
        <v>1985</v>
      </c>
      <c r="G113" s="473"/>
      <c r="H113" s="267" t="s">
        <v>1985</v>
      </c>
      <c r="I113" s="268"/>
      <c r="J113" s="268"/>
      <c r="K113" s="476"/>
      <c r="L113" s="269" t="s">
        <v>1985</v>
      </c>
    </row>
    <row r="114" spans="1:12" ht="15.75" thickBot="1">
      <c r="A114" s="473"/>
      <c r="B114" s="267" t="s">
        <v>1986</v>
      </c>
      <c r="C114" s="268"/>
      <c r="D114" s="268"/>
      <c r="E114" s="476"/>
      <c r="F114" s="269" t="s">
        <v>1986</v>
      </c>
      <c r="G114" s="473"/>
      <c r="H114" s="267" t="s">
        <v>1986</v>
      </c>
      <c r="I114" s="268"/>
      <c r="J114" s="268"/>
      <c r="K114" s="476"/>
      <c r="L114" s="269" t="s">
        <v>1986</v>
      </c>
    </row>
    <row r="115" spans="1:12" ht="15.75" thickBot="1">
      <c r="A115" s="473"/>
      <c r="B115" s="267" t="s">
        <v>1987</v>
      </c>
      <c r="C115" s="268"/>
      <c r="D115" s="268"/>
      <c r="E115" s="476"/>
      <c r="F115" s="269" t="s">
        <v>1987</v>
      </c>
      <c r="G115" s="473"/>
      <c r="H115" s="267" t="s">
        <v>1987</v>
      </c>
      <c r="I115" s="268"/>
      <c r="J115" s="268"/>
      <c r="K115" s="476"/>
      <c r="L115" s="269" t="s">
        <v>1987</v>
      </c>
    </row>
    <row r="116" spans="1:12" ht="15.75" thickBot="1">
      <c r="A116" s="473"/>
      <c r="B116" s="267" t="s">
        <v>1988</v>
      </c>
      <c r="C116" s="268"/>
      <c r="D116" s="268"/>
      <c r="E116" s="476"/>
      <c r="F116" s="269" t="s">
        <v>1988</v>
      </c>
      <c r="G116" s="473"/>
      <c r="H116" s="267" t="s">
        <v>1988</v>
      </c>
      <c r="I116" s="268"/>
      <c r="J116" s="268"/>
      <c r="K116" s="476"/>
      <c r="L116" s="269" t="s">
        <v>1988</v>
      </c>
    </row>
    <row r="117" spans="1:12" ht="15.75" thickBot="1">
      <c r="A117" s="473"/>
      <c r="B117" s="267" t="s">
        <v>1989</v>
      </c>
      <c r="C117" s="268"/>
      <c r="D117" s="268"/>
      <c r="E117" s="476"/>
      <c r="F117" s="269" t="s">
        <v>1989</v>
      </c>
      <c r="G117" s="473"/>
      <c r="H117" s="267" t="s">
        <v>1989</v>
      </c>
      <c r="I117" s="268"/>
      <c r="J117" s="268"/>
      <c r="K117" s="476"/>
      <c r="L117" s="269" t="s">
        <v>1989</v>
      </c>
    </row>
    <row r="118" spans="1:12" ht="15.75" thickBot="1">
      <c r="A118" s="473"/>
      <c r="B118" s="267" t="s">
        <v>1990</v>
      </c>
      <c r="C118" s="268"/>
      <c r="D118" s="268"/>
      <c r="E118" s="476"/>
      <c r="F118" s="269" t="s">
        <v>1990</v>
      </c>
      <c r="G118" s="473"/>
      <c r="H118" s="267" t="s">
        <v>1990</v>
      </c>
      <c r="I118" s="268"/>
      <c r="J118" s="268"/>
      <c r="K118" s="476"/>
      <c r="L118" s="269" t="s">
        <v>1990</v>
      </c>
    </row>
    <row r="119" spans="1:12" ht="15.75" thickBot="1">
      <c r="A119" s="473"/>
      <c r="B119" s="267" t="s">
        <v>1991</v>
      </c>
      <c r="C119" s="268"/>
      <c r="D119" s="268"/>
      <c r="E119" s="476"/>
      <c r="F119" s="269" t="s">
        <v>1991</v>
      </c>
      <c r="G119" s="473"/>
      <c r="H119" s="267" t="s">
        <v>1991</v>
      </c>
      <c r="I119" s="268"/>
      <c r="J119" s="268"/>
      <c r="K119" s="476"/>
      <c r="L119" s="269" t="s">
        <v>1991</v>
      </c>
    </row>
    <row r="120" spans="1:12" ht="15.75" thickBot="1">
      <c r="A120" s="473"/>
      <c r="B120" s="267" t="s">
        <v>1992</v>
      </c>
      <c r="C120" s="268"/>
      <c r="D120" s="268"/>
      <c r="E120" s="476"/>
      <c r="F120" s="269" t="s">
        <v>1992</v>
      </c>
      <c r="G120" s="473"/>
      <c r="H120" s="267" t="s">
        <v>1992</v>
      </c>
      <c r="I120" s="268"/>
      <c r="J120" s="268"/>
      <c r="K120" s="476"/>
      <c r="L120" s="269" t="s">
        <v>1992</v>
      </c>
    </row>
    <row r="121" spans="1:12" ht="15.75" thickBot="1">
      <c r="A121" s="473"/>
      <c r="B121" s="267" t="s">
        <v>1993</v>
      </c>
      <c r="C121" s="268"/>
      <c r="D121" s="268"/>
      <c r="E121" s="476"/>
      <c r="F121" s="269" t="s">
        <v>1993</v>
      </c>
      <c r="G121" s="473"/>
      <c r="H121" s="267" t="s">
        <v>1993</v>
      </c>
      <c r="I121" s="268"/>
      <c r="J121" s="268"/>
      <c r="K121" s="476"/>
      <c r="L121" s="269" t="s">
        <v>1993</v>
      </c>
    </row>
    <row r="122" spans="1:12" ht="15.75" thickBot="1">
      <c r="A122" s="473"/>
      <c r="B122" s="267" t="s">
        <v>1994</v>
      </c>
      <c r="C122" s="268"/>
      <c r="D122" s="268"/>
      <c r="E122" s="476"/>
      <c r="F122" s="269" t="s">
        <v>1995</v>
      </c>
      <c r="G122" s="473"/>
      <c r="H122" s="267" t="s">
        <v>1994</v>
      </c>
      <c r="I122" s="268"/>
      <c r="J122" s="268"/>
      <c r="K122" s="476"/>
      <c r="L122" s="269" t="s">
        <v>1995</v>
      </c>
    </row>
    <row r="123" spans="1:12" ht="15.75" thickBot="1">
      <c r="A123" s="474"/>
      <c r="B123" s="267" t="s">
        <v>1996</v>
      </c>
      <c r="C123" s="268"/>
      <c r="D123" s="268"/>
      <c r="E123" s="477"/>
      <c r="F123" s="269" t="s">
        <v>1997</v>
      </c>
      <c r="G123" s="474"/>
      <c r="H123" s="267" t="s">
        <v>1996</v>
      </c>
      <c r="I123" s="268"/>
      <c r="J123" s="268"/>
      <c r="K123" s="477"/>
      <c r="L123" s="269" t="s">
        <v>1997</v>
      </c>
    </row>
    <row r="124" spans="1:12" ht="15.75" thickBot="1">
      <c r="A124" s="472" t="s">
        <v>2389</v>
      </c>
      <c r="B124" s="267" t="s">
        <v>1982</v>
      </c>
      <c r="C124" s="268"/>
      <c r="D124" s="268"/>
      <c r="E124" s="475" t="s">
        <v>2389</v>
      </c>
      <c r="F124" s="269" t="s">
        <v>1982</v>
      </c>
      <c r="G124" s="472" t="s">
        <v>2389</v>
      </c>
      <c r="H124" s="267" t="s">
        <v>1982</v>
      </c>
      <c r="I124" s="268"/>
      <c r="J124" s="268"/>
      <c r="K124" s="475" t="s">
        <v>2389</v>
      </c>
      <c r="L124" s="269" t="s">
        <v>1982</v>
      </c>
    </row>
    <row r="125" spans="1:12" ht="15.75" thickBot="1">
      <c r="A125" s="473"/>
      <c r="B125" s="267" t="s">
        <v>1984</v>
      </c>
      <c r="C125" s="268"/>
      <c r="D125" s="268"/>
      <c r="E125" s="476"/>
      <c r="F125" s="269" t="s">
        <v>1984</v>
      </c>
      <c r="G125" s="473"/>
      <c r="H125" s="267" t="s">
        <v>1984</v>
      </c>
      <c r="I125" s="268"/>
      <c r="J125" s="268"/>
      <c r="K125" s="476"/>
      <c r="L125" s="269" t="s">
        <v>1984</v>
      </c>
    </row>
    <row r="126" spans="1:12" ht="15.75" thickBot="1">
      <c r="A126" s="473"/>
      <c r="B126" s="267" t="s">
        <v>1985</v>
      </c>
      <c r="C126" s="268"/>
      <c r="D126" s="268"/>
      <c r="E126" s="476"/>
      <c r="F126" s="269" t="s">
        <v>1985</v>
      </c>
      <c r="G126" s="473"/>
      <c r="H126" s="267" t="s">
        <v>1985</v>
      </c>
      <c r="I126" s="268"/>
      <c r="J126" s="268"/>
      <c r="K126" s="476"/>
      <c r="L126" s="269" t="s">
        <v>1985</v>
      </c>
    </row>
    <row r="127" spans="1:12" ht="15.75" thickBot="1">
      <c r="A127" s="473"/>
      <c r="B127" s="267" t="s">
        <v>1986</v>
      </c>
      <c r="C127" s="268"/>
      <c r="D127" s="268"/>
      <c r="E127" s="476"/>
      <c r="F127" s="269" t="s">
        <v>1986</v>
      </c>
      <c r="G127" s="473"/>
      <c r="H127" s="267" t="s">
        <v>1986</v>
      </c>
      <c r="I127" s="268"/>
      <c r="J127" s="268"/>
      <c r="K127" s="476"/>
      <c r="L127" s="269" t="s">
        <v>1986</v>
      </c>
    </row>
    <row r="128" spans="1:12" ht="15.75" thickBot="1">
      <c r="A128" s="473"/>
      <c r="B128" s="267" t="s">
        <v>1987</v>
      </c>
      <c r="C128" s="268"/>
      <c r="D128" s="268"/>
      <c r="E128" s="476"/>
      <c r="F128" s="269" t="s">
        <v>1987</v>
      </c>
      <c r="G128" s="473"/>
      <c r="H128" s="267" t="s">
        <v>1987</v>
      </c>
      <c r="I128" s="268"/>
      <c r="J128" s="268"/>
      <c r="K128" s="476"/>
      <c r="L128" s="269" t="s">
        <v>1987</v>
      </c>
    </row>
    <row r="129" spans="1:12" ht="15.75" thickBot="1">
      <c r="A129" s="473"/>
      <c r="B129" s="267" t="s">
        <v>1988</v>
      </c>
      <c r="C129" s="268"/>
      <c r="D129" s="268"/>
      <c r="E129" s="476"/>
      <c r="F129" s="269" t="s">
        <v>1988</v>
      </c>
      <c r="G129" s="473"/>
      <c r="H129" s="267" t="s">
        <v>1988</v>
      </c>
      <c r="I129" s="268"/>
      <c r="J129" s="268"/>
      <c r="K129" s="476"/>
      <c r="L129" s="269" t="s">
        <v>1988</v>
      </c>
    </row>
    <row r="130" spans="1:12" ht="15.75" thickBot="1">
      <c r="A130" s="473"/>
      <c r="B130" s="267" t="s">
        <v>1989</v>
      </c>
      <c r="C130" s="268"/>
      <c r="D130" s="268"/>
      <c r="E130" s="476"/>
      <c r="F130" s="269" t="s">
        <v>1989</v>
      </c>
      <c r="G130" s="473"/>
      <c r="H130" s="267" t="s">
        <v>1989</v>
      </c>
      <c r="I130" s="268"/>
      <c r="J130" s="268"/>
      <c r="K130" s="476"/>
      <c r="L130" s="269" t="s">
        <v>1989</v>
      </c>
    </row>
    <row r="131" spans="1:12" ht="15.75" thickBot="1">
      <c r="A131" s="473"/>
      <c r="B131" s="267" t="s">
        <v>1990</v>
      </c>
      <c r="C131" s="268"/>
      <c r="D131" s="268"/>
      <c r="E131" s="476"/>
      <c r="F131" s="269" t="s">
        <v>1990</v>
      </c>
      <c r="G131" s="473"/>
      <c r="H131" s="267" t="s">
        <v>1990</v>
      </c>
      <c r="I131" s="268"/>
      <c r="J131" s="268"/>
      <c r="K131" s="476"/>
      <c r="L131" s="269" t="s">
        <v>1990</v>
      </c>
    </row>
    <row r="132" spans="1:12" ht="15.75" thickBot="1">
      <c r="A132" s="473"/>
      <c r="B132" s="267" t="s">
        <v>1991</v>
      </c>
      <c r="C132" s="268"/>
      <c r="D132" s="268"/>
      <c r="E132" s="476"/>
      <c r="F132" s="269" t="s">
        <v>1991</v>
      </c>
      <c r="G132" s="473"/>
      <c r="H132" s="267" t="s">
        <v>1991</v>
      </c>
      <c r="I132" s="268"/>
      <c r="J132" s="268"/>
      <c r="K132" s="476"/>
      <c r="L132" s="269" t="s">
        <v>1991</v>
      </c>
    </row>
    <row r="133" spans="1:12" ht="15.75" thickBot="1">
      <c r="A133" s="473"/>
      <c r="B133" s="267" t="s">
        <v>1992</v>
      </c>
      <c r="C133" s="268"/>
      <c r="D133" s="268"/>
      <c r="E133" s="476"/>
      <c r="F133" s="269" t="s">
        <v>1992</v>
      </c>
      <c r="G133" s="473"/>
      <c r="H133" s="267" t="s">
        <v>1992</v>
      </c>
      <c r="I133" s="268"/>
      <c r="J133" s="268"/>
      <c r="K133" s="476"/>
      <c r="L133" s="269" t="s">
        <v>1992</v>
      </c>
    </row>
    <row r="134" spans="1:12" ht="15.75" thickBot="1">
      <c r="A134" s="473"/>
      <c r="B134" s="267" t="s">
        <v>1993</v>
      </c>
      <c r="C134" s="268"/>
      <c r="D134" s="268"/>
      <c r="E134" s="476"/>
      <c r="F134" s="269" t="s">
        <v>1993</v>
      </c>
      <c r="G134" s="473"/>
      <c r="H134" s="267" t="s">
        <v>1993</v>
      </c>
      <c r="I134" s="268"/>
      <c r="J134" s="268"/>
      <c r="K134" s="476"/>
      <c r="L134" s="269" t="s">
        <v>1993</v>
      </c>
    </row>
    <row r="135" spans="1:12" ht="15.75" thickBot="1">
      <c r="A135" s="473"/>
      <c r="B135" s="267" t="s">
        <v>1994</v>
      </c>
      <c r="C135" s="268"/>
      <c r="D135" s="268"/>
      <c r="E135" s="476"/>
      <c r="F135" s="269" t="s">
        <v>1995</v>
      </c>
      <c r="G135" s="473"/>
      <c r="H135" s="267" t="s">
        <v>1994</v>
      </c>
      <c r="I135" s="268"/>
      <c r="J135" s="268"/>
      <c r="K135" s="476"/>
      <c r="L135" s="269" t="s">
        <v>1995</v>
      </c>
    </row>
    <row r="136" spans="1:12" ht="15.75" thickBot="1">
      <c r="A136" s="474"/>
      <c r="B136" s="267" t="s">
        <v>1996</v>
      </c>
      <c r="C136" s="268"/>
      <c r="D136" s="268"/>
      <c r="E136" s="477"/>
      <c r="F136" s="269" t="s">
        <v>1997</v>
      </c>
      <c r="G136" s="474"/>
      <c r="H136" s="267" t="s">
        <v>1996</v>
      </c>
      <c r="I136" s="268"/>
      <c r="J136" s="268"/>
      <c r="K136" s="477"/>
      <c r="L136" s="269" t="s">
        <v>1997</v>
      </c>
    </row>
    <row r="137" spans="1:12" ht="15.75" thickBot="1">
      <c r="A137" s="472" t="s">
        <v>2390</v>
      </c>
      <c r="B137" s="267" t="s">
        <v>1982</v>
      </c>
      <c r="C137" s="268"/>
      <c r="D137" s="268"/>
      <c r="E137" s="475" t="s">
        <v>2390</v>
      </c>
      <c r="F137" s="269" t="s">
        <v>1982</v>
      </c>
      <c r="G137" s="472" t="s">
        <v>2390</v>
      </c>
      <c r="H137" s="267" t="s">
        <v>1982</v>
      </c>
      <c r="I137" s="268"/>
      <c r="J137" s="268"/>
      <c r="K137" s="475" t="s">
        <v>2390</v>
      </c>
      <c r="L137" s="269" t="s">
        <v>1982</v>
      </c>
    </row>
    <row r="138" spans="1:12" ht="15.75" thickBot="1">
      <c r="A138" s="473"/>
      <c r="B138" s="267" t="s">
        <v>1984</v>
      </c>
      <c r="C138" s="268"/>
      <c r="D138" s="268"/>
      <c r="E138" s="476"/>
      <c r="F138" s="269" t="s">
        <v>1984</v>
      </c>
      <c r="G138" s="473"/>
      <c r="H138" s="267" t="s">
        <v>1984</v>
      </c>
      <c r="I138" s="268"/>
      <c r="J138" s="268"/>
      <c r="K138" s="476"/>
      <c r="L138" s="269" t="s">
        <v>1984</v>
      </c>
    </row>
    <row r="139" spans="1:12" ht="15.75" thickBot="1">
      <c r="A139" s="473"/>
      <c r="B139" s="267" t="s">
        <v>1985</v>
      </c>
      <c r="C139" s="268"/>
      <c r="D139" s="268"/>
      <c r="E139" s="476"/>
      <c r="F139" s="269" t="s">
        <v>1985</v>
      </c>
      <c r="G139" s="473"/>
      <c r="H139" s="267" t="s">
        <v>1985</v>
      </c>
      <c r="I139" s="268"/>
      <c r="J139" s="268"/>
      <c r="K139" s="476"/>
      <c r="L139" s="269" t="s">
        <v>1985</v>
      </c>
    </row>
    <row r="140" spans="1:12" ht="15.75" thickBot="1">
      <c r="A140" s="473"/>
      <c r="B140" s="267" t="s">
        <v>1986</v>
      </c>
      <c r="C140" s="268"/>
      <c r="D140" s="268"/>
      <c r="E140" s="476"/>
      <c r="F140" s="269" t="s">
        <v>1986</v>
      </c>
      <c r="G140" s="473"/>
      <c r="H140" s="267" t="s">
        <v>1986</v>
      </c>
      <c r="I140" s="268"/>
      <c r="J140" s="268"/>
      <c r="K140" s="476"/>
      <c r="L140" s="269" t="s">
        <v>1986</v>
      </c>
    </row>
    <row r="141" spans="1:12" ht="15.75" thickBot="1">
      <c r="A141" s="473"/>
      <c r="B141" s="267" t="s">
        <v>1987</v>
      </c>
      <c r="C141" s="268"/>
      <c r="D141" s="268"/>
      <c r="E141" s="476"/>
      <c r="F141" s="269" t="s">
        <v>1987</v>
      </c>
      <c r="G141" s="473"/>
      <c r="H141" s="267" t="s">
        <v>1987</v>
      </c>
      <c r="I141" s="268"/>
      <c r="J141" s="268"/>
      <c r="K141" s="476"/>
      <c r="L141" s="269" t="s">
        <v>1987</v>
      </c>
    </row>
    <row r="142" spans="1:12" ht="15.75" thickBot="1">
      <c r="A142" s="473"/>
      <c r="B142" s="267" t="s">
        <v>1988</v>
      </c>
      <c r="C142" s="268"/>
      <c r="D142" s="268"/>
      <c r="E142" s="476"/>
      <c r="F142" s="269" t="s">
        <v>1988</v>
      </c>
      <c r="G142" s="473"/>
      <c r="H142" s="267" t="s">
        <v>1988</v>
      </c>
      <c r="I142" s="268"/>
      <c r="J142" s="268"/>
      <c r="K142" s="476"/>
      <c r="L142" s="269" t="s">
        <v>1988</v>
      </c>
    </row>
    <row r="143" spans="1:12" ht="15.75" thickBot="1">
      <c r="A143" s="473"/>
      <c r="B143" s="267" t="s">
        <v>1989</v>
      </c>
      <c r="C143" s="268"/>
      <c r="D143" s="268"/>
      <c r="E143" s="476"/>
      <c r="F143" s="269" t="s">
        <v>1989</v>
      </c>
      <c r="G143" s="473"/>
      <c r="H143" s="267" t="s">
        <v>1989</v>
      </c>
      <c r="I143" s="268"/>
      <c r="J143" s="268"/>
      <c r="K143" s="476"/>
      <c r="L143" s="269" t="s">
        <v>1989</v>
      </c>
    </row>
    <row r="144" spans="1:12" ht="15.75" thickBot="1">
      <c r="A144" s="473"/>
      <c r="B144" s="267" t="s">
        <v>1990</v>
      </c>
      <c r="C144" s="268"/>
      <c r="D144" s="268"/>
      <c r="E144" s="476"/>
      <c r="F144" s="269" t="s">
        <v>1990</v>
      </c>
      <c r="G144" s="473"/>
      <c r="H144" s="267" t="s">
        <v>1990</v>
      </c>
      <c r="I144" s="268"/>
      <c r="J144" s="268"/>
      <c r="K144" s="476"/>
      <c r="L144" s="269" t="s">
        <v>1990</v>
      </c>
    </row>
    <row r="145" spans="1:12" ht="15.75" thickBot="1">
      <c r="A145" s="473"/>
      <c r="B145" s="267" t="s">
        <v>1991</v>
      </c>
      <c r="C145" s="268"/>
      <c r="D145" s="268"/>
      <c r="E145" s="476"/>
      <c r="F145" s="269" t="s">
        <v>1991</v>
      </c>
      <c r="G145" s="473"/>
      <c r="H145" s="267" t="s">
        <v>1991</v>
      </c>
      <c r="I145" s="268"/>
      <c r="J145" s="268"/>
      <c r="K145" s="476"/>
      <c r="L145" s="269" t="s">
        <v>1991</v>
      </c>
    </row>
    <row r="146" spans="1:12" ht="15.75" thickBot="1">
      <c r="A146" s="473"/>
      <c r="B146" s="267" t="s">
        <v>1992</v>
      </c>
      <c r="C146" s="268"/>
      <c r="D146" s="268"/>
      <c r="E146" s="476"/>
      <c r="F146" s="269" t="s">
        <v>1992</v>
      </c>
      <c r="G146" s="473"/>
      <c r="H146" s="267" t="s">
        <v>1992</v>
      </c>
      <c r="I146" s="268"/>
      <c r="J146" s="268"/>
      <c r="K146" s="476"/>
      <c r="L146" s="269" t="s">
        <v>1992</v>
      </c>
    </row>
    <row r="147" spans="1:12" ht="15.75" thickBot="1">
      <c r="A147" s="473"/>
      <c r="B147" s="267" t="s">
        <v>1993</v>
      </c>
      <c r="C147" s="268"/>
      <c r="D147" s="268"/>
      <c r="E147" s="476"/>
      <c r="F147" s="269" t="s">
        <v>1993</v>
      </c>
      <c r="G147" s="473"/>
      <c r="H147" s="267" t="s">
        <v>1993</v>
      </c>
      <c r="I147" s="268"/>
      <c r="J147" s="268"/>
      <c r="K147" s="476"/>
      <c r="L147" s="269" t="s">
        <v>1993</v>
      </c>
    </row>
    <row r="148" spans="1:12" ht="15.75" thickBot="1">
      <c r="A148" s="473"/>
      <c r="B148" s="267" t="s">
        <v>1994</v>
      </c>
      <c r="C148" s="268"/>
      <c r="D148" s="268"/>
      <c r="E148" s="476"/>
      <c r="F148" s="269" t="s">
        <v>1995</v>
      </c>
      <c r="G148" s="473"/>
      <c r="H148" s="267" t="s">
        <v>1994</v>
      </c>
      <c r="I148" s="268"/>
      <c r="J148" s="268"/>
      <c r="K148" s="476"/>
      <c r="L148" s="269" t="s">
        <v>1995</v>
      </c>
    </row>
    <row r="149" spans="1:12" ht="15.75" thickBot="1">
      <c r="A149" s="474"/>
      <c r="B149" s="267" t="s">
        <v>1996</v>
      </c>
      <c r="C149" s="268"/>
      <c r="D149" s="268"/>
      <c r="E149" s="477"/>
      <c r="F149" s="269" t="s">
        <v>1997</v>
      </c>
      <c r="G149" s="474"/>
      <c r="H149" s="267" t="s">
        <v>1996</v>
      </c>
      <c r="I149" s="268"/>
      <c r="J149" s="268"/>
      <c r="K149" s="477"/>
      <c r="L149" s="269" t="s">
        <v>1997</v>
      </c>
    </row>
    <row r="150" spans="1:12" ht="15.75" thickBot="1">
      <c r="A150" s="472" t="s">
        <v>2391</v>
      </c>
      <c r="B150" s="267" t="s">
        <v>1982</v>
      </c>
      <c r="C150" s="268"/>
      <c r="D150" s="268"/>
      <c r="E150" s="475" t="s">
        <v>2391</v>
      </c>
      <c r="F150" s="269" t="s">
        <v>1982</v>
      </c>
      <c r="G150" s="472" t="s">
        <v>2391</v>
      </c>
      <c r="H150" s="267" t="s">
        <v>1982</v>
      </c>
      <c r="I150" s="268"/>
      <c r="J150" s="268"/>
      <c r="K150" s="475" t="s">
        <v>2391</v>
      </c>
      <c r="L150" s="269" t="s">
        <v>1982</v>
      </c>
    </row>
    <row r="151" spans="1:12" ht="15.75" thickBot="1">
      <c r="A151" s="473"/>
      <c r="B151" s="267" t="s">
        <v>1984</v>
      </c>
      <c r="C151" s="268"/>
      <c r="D151" s="268"/>
      <c r="E151" s="476"/>
      <c r="F151" s="269" t="s">
        <v>1984</v>
      </c>
      <c r="G151" s="473"/>
      <c r="H151" s="267" t="s">
        <v>1984</v>
      </c>
      <c r="I151" s="268"/>
      <c r="J151" s="268"/>
      <c r="K151" s="476"/>
      <c r="L151" s="269" t="s">
        <v>1984</v>
      </c>
    </row>
    <row r="152" spans="1:12" ht="15.75" thickBot="1">
      <c r="A152" s="473"/>
      <c r="B152" s="267" t="s">
        <v>1985</v>
      </c>
      <c r="C152" s="268"/>
      <c r="D152" s="268"/>
      <c r="E152" s="476"/>
      <c r="F152" s="269" t="s">
        <v>1985</v>
      </c>
      <c r="G152" s="473"/>
      <c r="H152" s="267" t="s">
        <v>1985</v>
      </c>
      <c r="I152" s="268"/>
      <c r="J152" s="268"/>
      <c r="K152" s="476"/>
      <c r="L152" s="269" t="s">
        <v>1985</v>
      </c>
    </row>
    <row r="153" spans="1:12" ht="15.75" thickBot="1">
      <c r="A153" s="473"/>
      <c r="B153" s="267" t="s">
        <v>1986</v>
      </c>
      <c r="C153" s="268"/>
      <c r="D153" s="268"/>
      <c r="E153" s="476"/>
      <c r="F153" s="269" t="s">
        <v>1986</v>
      </c>
      <c r="G153" s="473"/>
      <c r="H153" s="267" t="s">
        <v>1986</v>
      </c>
      <c r="I153" s="268"/>
      <c r="J153" s="268"/>
      <c r="K153" s="476"/>
      <c r="L153" s="269" t="s">
        <v>1986</v>
      </c>
    </row>
    <row r="154" spans="1:12" ht="15.75" thickBot="1">
      <c r="A154" s="473"/>
      <c r="B154" s="267" t="s">
        <v>1987</v>
      </c>
      <c r="C154" s="268"/>
      <c r="D154" s="268"/>
      <c r="E154" s="476"/>
      <c r="F154" s="269" t="s">
        <v>1987</v>
      </c>
      <c r="G154" s="473"/>
      <c r="H154" s="267" t="s">
        <v>1987</v>
      </c>
      <c r="I154" s="268"/>
      <c r="J154" s="268"/>
      <c r="K154" s="476"/>
      <c r="L154" s="269" t="s">
        <v>1987</v>
      </c>
    </row>
    <row r="155" spans="1:12" ht="15.75" thickBot="1">
      <c r="A155" s="473"/>
      <c r="B155" s="267" t="s">
        <v>1988</v>
      </c>
      <c r="C155" s="268"/>
      <c r="D155" s="268"/>
      <c r="E155" s="476"/>
      <c r="F155" s="269" t="s">
        <v>1988</v>
      </c>
      <c r="G155" s="473"/>
      <c r="H155" s="267" t="s">
        <v>1988</v>
      </c>
      <c r="I155" s="268"/>
      <c r="J155" s="268"/>
      <c r="K155" s="476"/>
      <c r="L155" s="269" t="s">
        <v>1988</v>
      </c>
    </row>
    <row r="156" spans="1:12" ht="15.75" thickBot="1">
      <c r="A156" s="473"/>
      <c r="B156" s="267" t="s">
        <v>1989</v>
      </c>
      <c r="C156" s="268"/>
      <c r="D156" s="268"/>
      <c r="E156" s="476"/>
      <c r="F156" s="269" t="s">
        <v>1989</v>
      </c>
      <c r="G156" s="473"/>
      <c r="H156" s="267" t="s">
        <v>1989</v>
      </c>
      <c r="I156" s="268"/>
      <c r="J156" s="268"/>
      <c r="K156" s="476"/>
      <c r="L156" s="269" t="s">
        <v>1989</v>
      </c>
    </row>
    <row r="157" spans="1:12" ht="15.75" thickBot="1">
      <c r="A157" s="473"/>
      <c r="B157" s="267" t="s">
        <v>1990</v>
      </c>
      <c r="C157" s="268"/>
      <c r="D157" s="268"/>
      <c r="E157" s="476"/>
      <c r="F157" s="269" t="s">
        <v>1990</v>
      </c>
      <c r="G157" s="473"/>
      <c r="H157" s="267" t="s">
        <v>1990</v>
      </c>
      <c r="I157" s="268"/>
      <c r="J157" s="268"/>
      <c r="K157" s="476"/>
      <c r="L157" s="269" t="s">
        <v>1990</v>
      </c>
    </row>
    <row r="158" spans="1:12" ht="15.75" thickBot="1">
      <c r="A158" s="473"/>
      <c r="B158" s="267" t="s">
        <v>1991</v>
      </c>
      <c r="C158" s="268"/>
      <c r="D158" s="268"/>
      <c r="E158" s="476"/>
      <c r="F158" s="269" t="s">
        <v>1991</v>
      </c>
      <c r="G158" s="473"/>
      <c r="H158" s="267" t="s">
        <v>1991</v>
      </c>
      <c r="I158" s="268"/>
      <c r="J158" s="268"/>
      <c r="K158" s="476"/>
      <c r="L158" s="269" t="s">
        <v>1991</v>
      </c>
    </row>
    <row r="159" spans="1:12" ht="15.75" thickBot="1">
      <c r="A159" s="473"/>
      <c r="B159" s="267" t="s">
        <v>1992</v>
      </c>
      <c r="C159" s="268"/>
      <c r="D159" s="268"/>
      <c r="E159" s="476"/>
      <c r="F159" s="269" t="s">
        <v>1992</v>
      </c>
      <c r="G159" s="473"/>
      <c r="H159" s="267" t="s">
        <v>1992</v>
      </c>
      <c r="I159" s="268"/>
      <c r="J159" s="268"/>
      <c r="K159" s="476"/>
      <c r="L159" s="269" t="s">
        <v>1992</v>
      </c>
    </row>
    <row r="160" spans="1:12" ht="15.75" thickBot="1">
      <c r="A160" s="473"/>
      <c r="B160" s="267" t="s">
        <v>1993</v>
      </c>
      <c r="C160" s="268"/>
      <c r="D160" s="268"/>
      <c r="E160" s="476"/>
      <c r="F160" s="269" t="s">
        <v>1993</v>
      </c>
      <c r="G160" s="473"/>
      <c r="H160" s="267" t="s">
        <v>1993</v>
      </c>
      <c r="I160" s="268"/>
      <c r="J160" s="268"/>
      <c r="K160" s="476"/>
      <c r="L160" s="269" t="s">
        <v>1993</v>
      </c>
    </row>
    <row r="161" spans="1:12" ht="15.75" thickBot="1">
      <c r="A161" s="473"/>
      <c r="B161" s="267" t="s">
        <v>1994</v>
      </c>
      <c r="C161" s="268"/>
      <c r="D161" s="268"/>
      <c r="E161" s="476"/>
      <c r="F161" s="269" t="s">
        <v>1995</v>
      </c>
      <c r="G161" s="473"/>
      <c r="H161" s="267" t="s">
        <v>1994</v>
      </c>
      <c r="I161" s="268"/>
      <c r="J161" s="268"/>
      <c r="K161" s="476"/>
      <c r="L161" s="269" t="s">
        <v>1995</v>
      </c>
    </row>
    <row r="162" spans="1:12" ht="15.75" thickBot="1">
      <c r="A162" s="474"/>
      <c r="B162" s="267" t="s">
        <v>1996</v>
      </c>
      <c r="C162" s="268"/>
      <c r="D162" s="268"/>
      <c r="E162" s="477"/>
      <c r="F162" s="269" t="s">
        <v>1997</v>
      </c>
      <c r="G162" s="474"/>
      <c r="H162" s="267" t="s">
        <v>1996</v>
      </c>
      <c r="I162" s="268"/>
      <c r="J162" s="268"/>
      <c r="K162" s="477"/>
      <c r="L162" s="269" t="s">
        <v>1997</v>
      </c>
    </row>
    <row r="163" spans="1:12" ht="15.75" thickBot="1">
      <c r="A163" s="472" t="s">
        <v>2392</v>
      </c>
      <c r="B163" s="267" t="s">
        <v>1982</v>
      </c>
      <c r="C163" s="268"/>
      <c r="D163" s="268"/>
      <c r="E163" s="475" t="s">
        <v>2392</v>
      </c>
      <c r="F163" s="269" t="s">
        <v>1982</v>
      </c>
      <c r="G163" s="472" t="s">
        <v>2392</v>
      </c>
      <c r="H163" s="267" t="s">
        <v>1982</v>
      </c>
      <c r="I163" s="268"/>
      <c r="J163" s="268"/>
      <c r="K163" s="475" t="s">
        <v>2392</v>
      </c>
      <c r="L163" s="269" t="s">
        <v>1982</v>
      </c>
    </row>
    <row r="164" spans="1:12" ht="15.75" thickBot="1">
      <c r="A164" s="473"/>
      <c r="B164" s="267" t="s">
        <v>1984</v>
      </c>
      <c r="C164" s="268"/>
      <c r="D164" s="268"/>
      <c r="E164" s="476"/>
      <c r="F164" s="269" t="s">
        <v>1984</v>
      </c>
      <c r="G164" s="473"/>
      <c r="H164" s="267" t="s">
        <v>1984</v>
      </c>
      <c r="I164" s="268"/>
      <c r="J164" s="268"/>
      <c r="K164" s="476"/>
      <c r="L164" s="269" t="s">
        <v>1984</v>
      </c>
    </row>
    <row r="165" spans="1:12" ht="15.75" thickBot="1">
      <c r="A165" s="473"/>
      <c r="B165" s="267" t="s">
        <v>1985</v>
      </c>
      <c r="C165" s="268"/>
      <c r="D165" s="268"/>
      <c r="E165" s="476"/>
      <c r="F165" s="269" t="s">
        <v>1985</v>
      </c>
      <c r="G165" s="473"/>
      <c r="H165" s="267" t="s">
        <v>1985</v>
      </c>
      <c r="I165" s="268"/>
      <c r="J165" s="268"/>
      <c r="K165" s="476"/>
      <c r="L165" s="269" t="s">
        <v>1985</v>
      </c>
    </row>
    <row r="166" spans="1:12" ht="15.75" thickBot="1">
      <c r="A166" s="473"/>
      <c r="B166" s="267" t="s">
        <v>1986</v>
      </c>
      <c r="C166" s="268"/>
      <c r="D166" s="268"/>
      <c r="E166" s="476"/>
      <c r="F166" s="269" t="s">
        <v>1986</v>
      </c>
      <c r="G166" s="473"/>
      <c r="H166" s="267" t="s">
        <v>1986</v>
      </c>
      <c r="I166" s="268"/>
      <c r="J166" s="268"/>
      <c r="K166" s="476"/>
      <c r="L166" s="269" t="s">
        <v>1986</v>
      </c>
    </row>
    <row r="167" spans="1:12" ht="15.75" thickBot="1">
      <c r="A167" s="473"/>
      <c r="B167" s="267" t="s">
        <v>1987</v>
      </c>
      <c r="C167" s="268"/>
      <c r="D167" s="268"/>
      <c r="E167" s="476"/>
      <c r="F167" s="269" t="s">
        <v>1987</v>
      </c>
      <c r="G167" s="473"/>
      <c r="H167" s="267" t="s">
        <v>1987</v>
      </c>
      <c r="I167" s="268"/>
      <c r="J167" s="268"/>
      <c r="K167" s="476"/>
      <c r="L167" s="269" t="s">
        <v>1987</v>
      </c>
    </row>
    <row r="168" spans="1:12" ht="15.75" thickBot="1">
      <c r="A168" s="473"/>
      <c r="B168" s="267" t="s">
        <v>1988</v>
      </c>
      <c r="C168" s="268"/>
      <c r="D168" s="268"/>
      <c r="E168" s="476"/>
      <c r="F168" s="269" t="s">
        <v>1988</v>
      </c>
      <c r="G168" s="473"/>
      <c r="H168" s="267" t="s">
        <v>1988</v>
      </c>
      <c r="I168" s="268"/>
      <c r="J168" s="268"/>
      <c r="K168" s="476"/>
      <c r="L168" s="269" t="s">
        <v>1988</v>
      </c>
    </row>
    <row r="169" spans="1:12" ht="15.75" thickBot="1">
      <c r="A169" s="473"/>
      <c r="B169" s="267" t="s">
        <v>1989</v>
      </c>
      <c r="C169" s="268"/>
      <c r="D169" s="268"/>
      <c r="E169" s="476"/>
      <c r="F169" s="269" t="s">
        <v>1989</v>
      </c>
      <c r="G169" s="473"/>
      <c r="H169" s="267" t="s">
        <v>1989</v>
      </c>
      <c r="I169" s="268"/>
      <c r="J169" s="268"/>
      <c r="K169" s="476"/>
      <c r="L169" s="269" t="s">
        <v>1989</v>
      </c>
    </row>
    <row r="170" spans="1:12" ht="15.75" thickBot="1">
      <c r="A170" s="473"/>
      <c r="B170" s="267" t="s">
        <v>1990</v>
      </c>
      <c r="C170" s="268"/>
      <c r="D170" s="268"/>
      <c r="E170" s="476"/>
      <c r="F170" s="269" t="s">
        <v>1990</v>
      </c>
      <c r="G170" s="473"/>
      <c r="H170" s="267" t="s">
        <v>1990</v>
      </c>
      <c r="I170" s="268"/>
      <c r="J170" s="268"/>
      <c r="K170" s="476"/>
      <c r="L170" s="269" t="s">
        <v>1990</v>
      </c>
    </row>
    <row r="171" spans="1:12" ht="15.75" thickBot="1">
      <c r="A171" s="473"/>
      <c r="B171" s="267" t="s">
        <v>1991</v>
      </c>
      <c r="C171" s="268"/>
      <c r="D171" s="268"/>
      <c r="E171" s="476"/>
      <c r="F171" s="269" t="s">
        <v>1991</v>
      </c>
      <c r="G171" s="473"/>
      <c r="H171" s="267" t="s">
        <v>1991</v>
      </c>
      <c r="I171" s="268"/>
      <c r="J171" s="268"/>
      <c r="K171" s="476"/>
      <c r="L171" s="269" t="s">
        <v>1991</v>
      </c>
    </row>
    <row r="172" spans="1:12" ht="15.75" thickBot="1">
      <c r="A172" s="473"/>
      <c r="B172" s="267" t="s">
        <v>1992</v>
      </c>
      <c r="C172" s="268"/>
      <c r="D172" s="268"/>
      <c r="E172" s="476"/>
      <c r="F172" s="269" t="s">
        <v>1992</v>
      </c>
      <c r="G172" s="473"/>
      <c r="H172" s="267" t="s">
        <v>1992</v>
      </c>
      <c r="I172" s="268"/>
      <c r="J172" s="268"/>
      <c r="K172" s="476"/>
      <c r="L172" s="269" t="s">
        <v>1992</v>
      </c>
    </row>
    <row r="173" spans="1:12" ht="15.75" thickBot="1">
      <c r="A173" s="473"/>
      <c r="B173" s="267" t="s">
        <v>1993</v>
      </c>
      <c r="C173" s="268"/>
      <c r="D173" s="268"/>
      <c r="E173" s="476"/>
      <c r="F173" s="269" t="s">
        <v>1993</v>
      </c>
      <c r="G173" s="473"/>
      <c r="H173" s="267" t="s">
        <v>1993</v>
      </c>
      <c r="I173" s="268"/>
      <c r="J173" s="268"/>
      <c r="K173" s="476"/>
      <c r="L173" s="269" t="s">
        <v>1993</v>
      </c>
    </row>
    <row r="174" spans="1:12" ht="15.75" thickBot="1">
      <c r="A174" s="473"/>
      <c r="B174" s="267" t="s">
        <v>1994</v>
      </c>
      <c r="C174" s="268"/>
      <c r="D174" s="268"/>
      <c r="E174" s="476"/>
      <c r="F174" s="269" t="s">
        <v>1995</v>
      </c>
      <c r="G174" s="473"/>
      <c r="H174" s="267" t="s">
        <v>1994</v>
      </c>
      <c r="I174" s="268"/>
      <c r="J174" s="268"/>
      <c r="K174" s="476"/>
      <c r="L174" s="269" t="s">
        <v>1995</v>
      </c>
    </row>
    <row r="175" spans="1:12" ht="15.75" thickBot="1">
      <c r="A175" s="474"/>
      <c r="B175" s="267" t="s">
        <v>1996</v>
      </c>
      <c r="C175" s="268"/>
      <c r="D175" s="268"/>
      <c r="E175" s="477"/>
      <c r="F175" s="269" t="s">
        <v>1997</v>
      </c>
      <c r="G175" s="474"/>
      <c r="H175" s="267" t="s">
        <v>1996</v>
      </c>
      <c r="I175" s="268"/>
      <c r="J175" s="268"/>
      <c r="K175" s="477"/>
      <c r="L175" s="269" t="s">
        <v>1997</v>
      </c>
    </row>
    <row r="176" spans="1:12" ht="15.75" thickBot="1">
      <c r="A176" s="472" t="s">
        <v>2393</v>
      </c>
      <c r="B176" s="267" t="s">
        <v>1982</v>
      </c>
      <c r="C176" s="268"/>
      <c r="D176" s="268"/>
      <c r="E176" s="475" t="s">
        <v>2393</v>
      </c>
      <c r="F176" s="269" t="s">
        <v>1982</v>
      </c>
      <c r="G176" s="472" t="s">
        <v>2393</v>
      </c>
      <c r="H176" s="267" t="s">
        <v>1982</v>
      </c>
      <c r="I176" s="268"/>
      <c r="J176" s="268"/>
      <c r="K176" s="475" t="s">
        <v>2393</v>
      </c>
      <c r="L176" s="269" t="s">
        <v>1982</v>
      </c>
    </row>
    <row r="177" spans="1:12" ht="15.75" thickBot="1">
      <c r="A177" s="473"/>
      <c r="B177" s="267" t="s">
        <v>1984</v>
      </c>
      <c r="C177" s="268"/>
      <c r="D177" s="268"/>
      <c r="E177" s="476"/>
      <c r="F177" s="269" t="s">
        <v>1984</v>
      </c>
      <c r="G177" s="473"/>
      <c r="H177" s="267" t="s">
        <v>1984</v>
      </c>
      <c r="I177" s="268"/>
      <c r="J177" s="268"/>
      <c r="K177" s="476"/>
      <c r="L177" s="269" t="s">
        <v>1984</v>
      </c>
    </row>
    <row r="178" spans="1:12" ht="15.75" thickBot="1">
      <c r="A178" s="473"/>
      <c r="B178" s="267" t="s">
        <v>1985</v>
      </c>
      <c r="C178" s="268"/>
      <c r="D178" s="268"/>
      <c r="E178" s="476"/>
      <c r="F178" s="269" t="s">
        <v>1985</v>
      </c>
      <c r="G178" s="473"/>
      <c r="H178" s="267" t="s">
        <v>1985</v>
      </c>
      <c r="I178" s="268"/>
      <c r="J178" s="268"/>
      <c r="K178" s="476"/>
      <c r="L178" s="269" t="s">
        <v>1985</v>
      </c>
    </row>
    <row r="179" spans="1:12" ht="15.75" thickBot="1">
      <c r="A179" s="473"/>
      <c r="B179" s="267" t="s">
        <v>1986</v>
      </c>
      <c r="C179" s="268"/>
      <c r="D179" s="268"/>
      <c r="E179" s="476"/>
      <c r="F179" s="269" t="s">
        <v>1986</v>
      </c>
      <c r="G179" s="473"/>
      <c r="H179" s="267" t="s">
        <v>1986</v>
      </c>
      <c r="I179" s="268"/>
      <c r="J179" s="268"/>
      <c r="K179" s="476"/>
      <c r="L179" s="269" t="s">
        <v>1986</v>
      </c>
    </row>
    <row r="180" spans="1:12" ht="15.75" thickBot="1">
      <c r="A180" s="473"/>
      <c r="B180" s="267" t="s">
        <v>1987</v>
      </c>
      <c r="C180" s="268"/>
      <c r="D180" s="268"/>
      <c r="E180" s="476"/>
      <c r="F180" s="269" t="s">
        <v>1987</v>
      </c>
      <c r="G180" s="473"/>
      <c r="H180" s="267" t="s">
        <v>1987</v>
      </c>
      <c r="I180" s="268"/>
      <c r="J180" s="268"/>
      <c r="K180" s="476"/>
      <c r="L180" s="269" t="s">
        <v>1987</v>
      </c>
    </row>
    <row r="181" spans="1:12" ht="15.75" thickBot="1">
      <c r="A181" s="473"/>
      <c r="B181" s="267" t="s">
        <v>1988</v>
      </c>
      <c r="C181" s="268"/>
      <c r="D181" s="268"/>
      <c r="E181" s="476"/>
      <c r="F181" s="269" t="s">
        <v>1988</v>
      </c>
      <c r="G181" s="473"/>
      <c r="H181" s="267" t="s">
        <v>1988</v>
      </c>
      <c r="I181" s="268"/>
      <c r="J181" s="268"/>
      <c r="K181" s="476"/>
      <c r="L181" s="269" t="s">
        <v>1988</v>
      </c>
    </row>
    <row r="182" spans="1:12" ht="15.75" thickBot="1">
      <c r="A182" s="473"/>
      <c r="B182" s="267" t="s">
        <v>1989</v>
      </c>
      <c r="C182" s="268"/>
      <c r="D182" s="268"/>
      <c r="E182" s="476"/>
      <c r="F182" s="269" t="s">
        <v>1989</v>
      </c>
      <c r="G182" s="473"/>
      <c r="H182" s="267" t="s">
        <v>1989</v>
      </c>
      <c r="I182" s="268"/>
      <c r="J182" s="268"/>
      <c r="K182" s="476"/>
      <c r="L182" s="269" t="s">
        <v>1989</v>
      </c>
    </row>
    <row r="183" spans="1:12" ht="15.75" thickBot="1">
      <c r="A183" s="473"/>
      <c r="B183" s="267" t="s">
        <v>1990</v>
      </c>
      <c r="C183" s="268"/>
      <c r="D183" s="268"/>
      <c r="E183" s="476"/>
      <c r="F183" s="269" t="s">
        <v>1990</v>
      </c>
      <c r="G183" s="473"/>
      <c r="H183" s="267" t="s">
        <v>1990</v>
      </c>
      <c r="I183" s="268"/>
      <c r="J183" s="268"/>
      <c r="K183" s="476"/>
      <c r="L183" s="269" t="s">
        <v>1990</v>
      </c>
    </row>
    <row r="184" spans="1:12" ht="15.75" thickBot="1">
      <c r="A184" s="473"/>
      <c r="B184" s="267" t="s">
        <v>1991</v>
      </c>
      <c r="C184" s="268"/>
      <c r="D184" s="268"/>
      <c r="E184" s="476"/>
      <c r="F184" s="269" t="s">
        <v>1991</v>
      </c>
      <c r="G184" s="473"/>
      <c r="H184" s="267" t="s">
        <v>1991</v>
      </c>
      <c r="I184" s="268"/>
      <c r="J184" s="268"/>
      <c r="K184" s="476"/>
      <c r="L184" s="269" t="s">
        <v>1991</v>
      </c>
    </row>
    <row r="185" spans="1:12" ht="15.75" thickBot="1">
      <c r="A185" s="473"/>
      <c r="B185" s="267" t="s">
        <v>1992</v>
      </c>
      <c r="C185" s="268"/>
      <c r="D185" s="268"/>
      <c r="E185" s="476"/>
      <c r="F185" s="269" t="s">
        <v>1992</v>
      </c>
      <c r="G185" s="473"/>
      <c r="H185" s="267" t="s">
        <v>1992</v>
      </c>
      <c r="I185" s="268"/>
      <c r="J185" s="268"/>
      <c r="K185" s="476"/>
      <c r="L185" s="269" t="s">
        <v>1992</v>
      </c>
    </row>
    <row r="186" spans="1:12" ht="15.75" thickBot="1">
      <c r="A186" s="473"/>
      <c r="B186" s="267" t="s">
        <v>1993</v>
      </c>
      <c r="C186" s="268"/>
      <c r="D186" s="268"/>
      <c r="E186" s="476"/>
      <c r="F186" s="269" t="s">
        <v>1993</v>
      </c>
      <c r="G186" s="473"/>
      <c r="H186" s="267" t="s">
        <v>1993</v>
      </c>
      <c r="I186" s="268"/>
      <c r="J186" s="268"/>
      <c r="K186" s="476"/>
      <c r="L186" s="269" t="s">
        <v>1993</v>
      </c>
    </row>
    <row r="187" spans="1:12" ht="15.75" thickBot="1">
      <c r="A187" s="473"/>
      <c r="B187" s="267" t="s">
        <v>1994</v>
      </c>
      <c r="C187" s="268"/>
      <c r="D187" s="268"/>
      <c r="E187" s="476"/>
      <c r="F187" s="269" t="s">
        <v>1995</v>
      </c>
      <c r="G187" s="473"/>
      <c r="H187" s="267" t="s">
        <v>1994</v>
      </c>
      <c r="I187" s="268"/>
      <c r="J187" s="268"/>
      <c r="K187" s="476"/>
      <c r="L187" s="269" t="s">
        <v>1995</v>
      </c>
    </row>
    <row r="188" spans="1:12" ht="15.75" thickBot="1">
      <c r="A188" s="474"/>
      <c r="B188" s="267" t="s">
        <v>1996</v>
      </c>
      <c r="C188" s="268"/>
      <c r="D188" s="268"/>
      <c r="E188" s="477"/>
      <c r="F188" s="269" t="s">
        <v>1997</v>
      </c>
      <c r="G188" s="474"/>
      <c r="H188" s="267" t="s">
        <v>1996</v>
      </c>
      <c r="I188" s="268"/>
      <c r="J188" s="268"/>
      <c r="K188" s="477"/>
      <c r="L188" s="269" t="s">
        <v>1997</v>
      </c>
    </row>
    <row r="189" spans="1:12" ht="15.75" thickBot="1">
      <c r="A189" s="472" t="s">
        <v>2394</v>
      </c>
      <c r="B189" s="267" t="s">
        <v>1982</v>
      </c>
      <c r="C189" s="268"/>
      <c r="D189" s="268"/>
      <c r="E189" s="475" t="s">
        <v>2394</v>
      </c>
      <c r="F189" s="269" t="s">
        <v>1982</v>
      </c>
      <c r="G189" s="472" t="s">
        <v>2394</v>
      </c>
      <c r="H189" s="267" t="s">
        <v>1982</v>
      </c>
      <c r="I189" s="268"/>
      <c r="J189" s="268"/>
      <c r="K189" s="475" t="s">
        <v>2394</v>
      </c>
      <c r="L189" s="269" t="s">
        <v>1982</v>
      </c>
    </row>
    <row r="190" spans="1:12" ht="15.75" thickBot="1">
      <c r="A190" s="473"/>
      <c r="B190" s="267" t="s">
        <v>1984</v>
      </c>
      <c r="C190" s="268"/>
      <c r="D190" s="268"/>
      <c r="E190" s="476"/>
      <c r="F190" s="269" t="s">
        <v>1984</v>
      </c>
      <c r="G190" s="473"/>
      <c r="H190" s="267" t="s">
        <v>1984</v>
      </c>
      <c r="I190" s="268"/>
      <c r="J190" s="268"/>
      <c r="K190" s="476"/>
      <c r="L190" s="269" t="s">
        <v>1984</v>
      </c>
    </row>
    <row r="191" spans="1:12" ht="15.75" thickBot="1">
      <c r="A191" s="473"/>
      <c r="B191" s="267" t="s">
        <v>1985</v>
      </c>
      <c r="C191" s="268"/>
      <c r="D191" s="268"/>
      <c r="E191" s="476"/>
      <c r="F191" s="269" t="s">
        <v>1985</v>
      </c>
      <c r="G191" s="473"/>
      <c r="H191" s="267" t="s">
        <v>1985</v>
      </c>
      <c r="I191" s="268"/>
      <c r="J191" s="268"/>
      <c r="K191" s="476"/>
      <c r="L191" s="269" t="s">
        <v>1985</v>
      </c>
    </row>
    <row r="192" spans="1:12" ht="15.75" thickBot="1">
      <c r="A192" s="473"/>
      <c r="B192" s="267" t="s">
        <v>1986</v>
      </c>
      <c r="C192" s="268"/>
      <c r="D192" s="268"/>
      <c r="E192" s="476"/>
      <c r="F192" s="269" t="s">
        <v>1986</v>
      </c>
      <c r="G192" s="473"/>
      <c r="H192" s="267" t="s">
        <v>1986</v>
      </c>
      <c r="I192" s="268"/>
      <c r="J192" s="268"/>
      <c r="K192" s="476"/>
      <c r="L192" s="269" t="s">
        <v>1986</v>
      </c>
    </row>
    <row r="193" spans="1:12" ht="15.75" thickBot="1">
      <c r="A193" s="473"/>
      <c r="B193" s="267" t="s">
        <v>1987</v>
      </c>
      <c r="C193" s="268"/>
      <c r="D193" s="268"/>
      <c r="E193" s="476"/>
      <c r="F193" s="269" t="s">
        <v>1987</v>
      </c>
      <c r="G193" s="473"/>
      <c r="H193" s="267" t="s">
        <v>1987</v>
      </c>
      <c r="I193" s="268"/>
      <c r="J193" s="268"/>
      <c r="K193" s="476"/>
      <c r="L193" s="269" t="s">
        <v>1987</v>
      </c>
    </row>
    <row r="194" spans="1:12" ht="15.75" thickBot="1">
      <c r="A194" s="473"/>
      <c r="B194" s="267" t="s">
        <v>1988</v>
      </c>
      <c r="C194" s="268"/>
      <c r="D194" s="268"/>
      <c r="E194" s="476"/>
      <c r="F194" s="269" t="s">
        <v>1988</v>
      </c>
      <c r="G194" s="473"/>
      <c r="H194" s="267" t="s">
        <v>1988</v>
      </c>
      <c r="I194" s="268"/>
      <c r="J194" s="268"/>
      <c r="K194" s="476"/>
      <c r="L194" s="269" t="s">
        <v>1988</v>
      </c>
    </row>
    <row r="195" spans="1:12" ht="15.75" thickBot="1">
      <c r="A195" s="473"/>
      <c r="B195" s="267" t="s">
        <v>1989</v>
      </c>
      <c r="C195" s="268"/>
      <c r="D195" s="268"/>
      <c r="E195" s="476"/>
      <c r="F195" s="269" t="s">
        <v>1989</v>
      </c>
      <c r="G195" s="473"/>
      <c r="H195" s="267" t="s">
        <v>1989</v>
      </c>
      <c r="I195" s="268"/>
      <c r="J195" s="268"/>
      <c r="K195" s="476"/>
      <c r="L195" s="269" t="s">
        <v>1989</v>
      </c>
    </row>
    <row r="196" spans="1:12" ht="15.75" thickBot="1">
      <c r="A196" s="473"/>
      <c r="B196" s="267" t="s">
        <v>1990</v>
      </c>
      <c r="C196" s="268"/>
      <c r="D196" s="268"/>
      <c r="E196" s="476"/>
      <c r="F196" s="269" t="s">
        <v>1990</v>
      </c>
      <c r="G196" s="473"/>
      <c r="H196" s="267" t="s">
        <v>1990</v>
      </c>
      <c r="I196" s="268"/>
      <c r="J196" s="268"/>
      <c r="K196" s="476"/>
      <c r="L196" s="269" t="s">
        <v>1990</v>
      </c>
    </row>
    <row r="197" spans="1:12" ht="15.75" thickBot="1">
      <c r="A197" s="473"/>
      <c r="B197" s="267" t="s">
        <v>1991</v>
      </c>
      <c r="C197" s="268"/>
      <c r="D197" s="268"/>
      <c r="E197" s="476"/>
      <c r="F197" s="269" t="s">
        <v>1991</v>
      </c>
      <c r="G197" s="473"/>
      <c r="H197" s="267" t="s">
        <v>1991</v>
      </c>
      <c r="I197" s="268"/>
      <c r="J197" s="268"/>
      <c r="K197" s="476"/>
      <c r="L197" s="269" t="s">
        <v>1991</v>
      </c>
    </row>
    <row r="198" spans="1:12" ht="15.75" thickBot="1">
      <c r="A198" s="473"/>
      <c r="B198" s="267" t="s">
        <v>1992</v>
      </c>
      <c r="C198" s="268"/>
      <c r="D198" s="268"/>
      <c r="E198" s="476"/>
      <c r="F198" s="269" t="s">
        <v>1992</v>
      </c>
      <c r="G198" s="473"/>
      <c r="H198" s="267" t="s">
        <v>1992</v>
      </c>
      <c r="I198" s="268"/>
      <c r="J198" s="268"/>
      <c r="K198" s="476"/>
      <c r="L198" s="269" t="s">
        <v>1992</v>
      </c>
    </row>
    <row r="199" spans="1:12" ht="15.75" thickBot="1">
      <c r="A199" s="473"/>
      <c r="B199" s="267" t="s">
        <v>1993</v>
      </c>
      <c r="C199" s="268"/>
      <c r="D199" s="268"/>
      <c r="E199" s="476"/>
      <c r="F199" s="269" t="s">
        <v>1993</v>
      </c>
      <c r="G199" s="473"/>
      <c r="H199" s="267" t="s">
        <v>1993</v>
      </c>
      <c r="I199" s="268"/>
      <c r="J199" s="268"/>
      <c r="K199" s="476"/>
      <c r="L199" s="269" t="s">
        <v>1993</v>
      </c>
    </row>
    <row r="200" spans="1:12" ht="15.75" thickBot="1">
      <c r="A200" s="473"/>
      <c r="B200" s="267" t="s">
        <v>1994</v>
      </c>
      <c r="C200" s="268"/>
      <c r="D200" s="268"/>
      <c r="E200" s="476"/>
      <c r="F200" s="269" t="s">
        <v>1995</v>
      </c>
      <c r="G200" s="473"/>
      <c r="H200" s="267" t="s">
        <v>1994</v>
      </c>
      <c r="I200" s="268"/>
      <c r="J200" s="268"/>
      <c r="K200" s="476"/>
      <c r="L200" s="269" t="s">
        <v>1995</v>
      </c>
    </row>
    <row r="201" spans="1:12" ht="15.75" thickBot="1">
      <c r="A201" s="474"/>
      <c r="B201" s="267" t="s">
        <v>1996</v>
      </c>
      <c r="C201" s="268"/>
      <c r="D201" s="268"/>
      <c r="E201" s="477"/>
      <c r="F201" s="269" t="s">
        <v>1997</v>
      </c>
      <c r="G201" s="474"/>
      <c r="H201" s="267" t="s">
        <v>1996</v>
      </c>
      <c r="I201" s="268"/>
      <c r="J201" s="268"/>
      <c r="K201" s="477"/>
      <c r="L201" s="269" t="s">
        <v>1997</v>
      </c>
    </row>
    <row r="202" spans="1:12" ht="15.75" thickBot="1">
      <c r="A202" s="472" t="s">
        <v>2395</v>
      </c>
      <c r="B202" s="267" t="s">
        <v>1982</v>
      </c>
      <c r="C202" s="268"/>
      <c r="D202" s="268"/>
      <c r="E202" s="475" t="s">
        <v>2395</v>
      </c>
      <c r="F202" s="269" t="s">
        <v>1982</v>
      </c>
      <c r="G202" s="472" t="s">
        <v>2395</v>
      </c>
      <c r="H202" s="267" t="s">
        <v>1982</v>
      </c>
      <c r="I202" s="268"/>
      <c r="J202" s="268"/>
      <c r="K202" s="475" t="s">
        <v>2395</v>
      </c>
      <c r="L202" s="269" t="s">
        <v>1982</v>
      </c>
    </row>
    <row r="203" spans="1:12" ht="15.75" thickBot="1">
      <c r="A203" s="473"/>
      <c r="B203" s="267" t="s">
        <v>1984</v>
      </c>
      <c r="C203" s="268"/>
      <c r="D203" s="268"/>
      <c r="E203" s="476"/>
      <c r="F203" s="269" t="s">
        <v>1984</v>
      </c>
      <c r="G203" s="473"/>
      <c r="H203" s="267" t="s">
        <v>1984</v>
      </c>
      <c r="I203" s="268"/>
      <c r="J203" s="268"/>
      <c r="K203" s="476"/>
      <c r="L203" s="269" t="s">
        <v>1984</v>
      </c>
    </row>
    <row r="204" spans="1:12" ht="15.75" thickBot="1">
      <c r="A204" s="473"/>
      <c r="B204" s="267" t="s">
        <v>1985</v>
      </c>
      <c r="C204" s="268"/>
      <c r="D204" s="268"/>
      <c r="E204" s="476"/>
      <c r="F204" s="269" t="s">
        <v>1985</v>
      </c>
      <c r="G204" s="473"/>
      <c r="H204" s="267" t="s">
        <v>1985</v>
      </c>
      <c r="I204" s="268"/>
      <c r="J204" s="268"/>
      <c r="K204" s="476"/>
      <c r="L204" s="269" t="s">
        <v>1985</v>
      </c>
    </row>
    <row r="205" spans="1:12" ht="15.75" thickBot="1">
      <c r="A205" s="473"/>
      <c r="B205" s="267" t="s">
        <v>1986</v>
      </c>
      <c r="C205" s="268"/>
      <c r="D205" s="268"/>
      <c r="E205" s="476"/>
      <c r="F205" s="269" t="s">
        <v>1986</v>
      </c>
      <c r="G205" s="473"/>
      <c r="H205" s="267" t="s">
        <v>1986</v>
      </c>
      <c r="I205" s="268"/>
      <c r="J205" s="268"/>
      <c r="K205" s="476"/>
      <c r="L205" s="269" t="s">
        <v>1986</v>
      </c>
    </row>
    <row r="206" spans="1:12" ht="15.75" thickBot="1">
      <c r="A206" s="473"/>
      <c r="B206" s="267" t="s">
        <v>1987</v>
      </c>
      <c r="C206" s="268"/>
      <c r="D206" s="268"/>
      <c r="E206" s="476"/>
      <c r="F206" s="269" t="s">
        <v>1987</v>
      </c>
      <c r="G206" s="473"/>
      <c r="H206" s="267" t="s">
        <v>1987</v>
      </c>
      <c r="I206" s="268"/>
      <c r="J206" s="268"/>
      <c r="K206" s="476"/>
      <c r="L206" s="269" t="s">
        <v>1987</v>
      </c>
    </row>
    <row r="207" spans="1:12" ht="15.75" thickBot="1">
      <c r="A207" s="473"/>
      <c r="B207" s="267" t="s">
        <v>1988</v>
      </c>
      <c r="C207" s="268"/>
      <c r="D207" s="268"/>
      <c r="E207" s="476"/>
      <c r="F207" s="269" t="s">
        <v>1988</v>
      </c>
      <c r="G207" s="473"/>
      <c r="H207" s="267" t="s">
        <v>1988</v>
      </c>
      <c r="I207" s="268"/>
      <c r="J207" s="268"/>
      <c r="K207" s="476"/>
      <c r="L207" s="269" t="s">
        <v>1988</v>
      </c>
    </row>
    <row r="208" spans="1:12" ht="15.75" thickBot="1">
      <c r="A208" s="473"/>
      <c r="B208" s="267" t="s">
        <v>1989</v>
      </c>
      <c r="C208" s="268"/>
      <c r="D208" s="268"/>
      <c r="E208" s="476"/>
      <c r="F208" s="269" t="s">
        <v>1989</v>
      </c>
      <c r="G208" s="473"/>
      <c r="H208" s="267" t="s">
        <v>1989</v>
      </c>
      <c r="I208" s="268"/>
      <c r="J208" s="268"/>
      <c r="K208" s="476"/>
      <c r="L208" s="269" t="s">
        <v>1989</v>
      </c>
    </row>
    <row r="209" spans="1:12" ht="15.75" thickBot="1">
      <c r="A209" s="473"/>
      <c r="B209" s="267" t="s">
        <v>1990</v>
      </c>
      <c r="C209" s="268"/>
      <c r="D209" s="268"/>
      <c r="E209" s="476"/>
      <c r="F209" s="269" t="s">
        <v>1990</v>
      </c>
      <c r="G209" s="473"/>
      <c r="H209" s="267" t="s">
        <v>1990</v>
      </c>
      <c r="I209" s="268"/>
      <c r="J209" s="268"/>
      <c r="K209" s="476"/>
      <c r="L209" s="269" t="s">
        <v>1990</v>
      </c>
    </row>
    <row r="210" spans="1:12" ht="15.75" thickBot="1">
      <c r="A210" s="473"/>
      <c r="B210" s="267" t="s">
        <v>1991</v>
      </c>
      <c r="C210" s="268"/>
      <c r="D210" s="268"/>
      <c r="E210" s="476"/>
      <c r="F210" s="269" t="s">
        <v>1991</v>
      </c>
      <c r="G210" s="473"/>
      <c r="H210" s="267" t="s">
        <v>1991</v>
      </c>
      <c r="I210" s="268"/>
      <c r="J210" s="268"/>
      <c r="K210" s="476"/>
      <c r="L210" s="269" t="s">
        <v>1991</v>
      </c>
    </row>
    <row r="211" spans="1:12" ht="15.75" thickBot="1">
      <c r="A211" s="473"/>
      <c r="B211" s="267" t="s">
        <v>1992</v>
      </c>
      <c r="C211" s="268"/>
      <c r="D211" s="268"/>
      <c r="E211" s="476"/>
      <c r="F211" s="269" t="s">
        <v>1992</v>
      </c>
      <c r="G211" s="473"/>
      <c r="H211" s="267" t="s">
        <v>1992</v>
      </c>
      <c r="I211" s="268"/>
      <c r="J211" s="268"/>
      <c r="K211" s="476"/>
      <c r="L211" s="269" t="s">
        <v>1992</v>
      </c>
    </row>
    <row r="212" spans="1:12" ht="15.75" thickBot="1">
      <c r="A212" s="473"/>
      <c r="B212" s="267" t="s">
        <v>1993</v>
      </c>
      <c r="C212" s="268"/>
      <c r="D212" s="268"/>
      <c r="E212" s="476"/>
      <c r="F212" s="269" t="s">
        <v>1993</v>
      </c>
      <c r="G212" s="473"/>
      <c r="H212" s="267" t="s">
        <v>1993</v>
      </c>
      <c r="I212" s="268"/>
      <c r="J212" s="268"/>
      <c r="K212" s="476"/>
      <c r="L212" s="269" t="s">
        <v>1993</v>
      </c>
    </row>
    <row r="213" spans="1:12" ht="15.75" thickBot="1">
      <c r="A213" s="473"/>
      <c r="B213" s="267" t="s">
        <v>1994</v>
      </c>
      <c r="C213" s="268"/>
      <c r="D213" s="268"/>
      <c r="E213" s="476"/>
      <c r="F213" s="269" t="s">
        <v>1995</v>
      </c>
      <c r="G213" s="473"/>
      <c r="H213" s="267" t="s">
        <v>1994</v>
      </c>
      <c r="I213" s="268"/>
      <c r="J213" s="268"/>
      <c r="K213" s="476"/>
      <c r="L213" s="269" t="s">
        <v>1995</v>
      </c>
    </row>
    <row r="214" spans="1:12" ht="15.75" thickBot="1">
      <c r="A214" s="474"/>
      <c r="B214" s="267" t="s">
        <v>1996</v>
      </c>
      <c r="C214" s="268"/>
      <c r="D214" s="268"/>
      <c r="E214" s="477"/>
      <c r="F214" s="269" t="s">
        <v>1997</v>
      </c>
      <c r="G214" s="474"/>
      <c r="H214" s="267" t="s">
        <v>1996</v>
      </c>
      <c r="I214" s="268"/>
      <c r="J214" s="268"/>
      <c r="K214" s="477"/>
      <c r="L214" s="269" t="s">
        <v>1997</v>
      </c>
    </row>
    <row r="215" spans="1:12" ht="15.75" thickBot="1">
      <c r="A215" s="472" t="s">
        <v>2396</v>
      </c>
      <c r="B215" s="267" t="s">
        <v>1982</v>
      </c>
      <c r="C215" s="268"/>
      <c r="D215" s="268"/>
      <c r="E215" s="475" t="s">
        <v>2396</v>
      </c>
      <c r="F215" s="269" t="s">
        <v>1982</v>
      </c>
      <c r="G215" s="472" t="s">
        <v>2396</v>
      </c>
      <c r="H215" s="267" t="s">
        <v>1982</v>
      </c>
      <c r="I215" s="268"/>
      <c r="J215" s="268"/>
      <c r="K215" s="475" t="s">
        <v>2396</v>
      </c>
      <c r="L215" s="269" t="s">
        <v>1982</v>
      </c>
    </row>
    <row r="216" spans="1:12" ht="15.75" thickBot="1">
      <c r="A216" s="473"/>
      <c r="B216" s="267" t="s">
        <v>1984</v>
      </c>
      <c r="C216" s="268"/>
      <c r="D216" s="268"/>
      <c r="E216" s="476"/>
      <c r="F216" s="269" t="s">
        <v>1984</v>
      </c>
      <c r="G216" s="473"/>
      <c r="H216" s="267" t="s">
        <v>1984</v>
      </c>
      <c r="I216" s="268"/>
      <c r="J216" s="268"/>
      <c r="K216" s="476"/>
      <c r="L216" s="269" t="s">
        <v>1984</v>
      </c>
    </row>
    <row r="217" spans="1:12" ht="15.75" thickBot="1">
      <c r="A217" s="473"/>
      <c r="B217" s="267" t="s">
        <v>1985</v>
      </c>
      <c r="C217" s="268"/>
      <c r="D217" s="268"/>
      <c r="E217" s="476"/>
      <c r="F217" s="269" t="s">
        <v>1985</v>
      </c>
      <c r="G217" s="473"/>
      <c r="H217" s="267" t="s">
        <v>1985</v>
      </c>
      <c r="I217" s="268"/>
      <c r="J217" s="268"/>
      <c r="K217" s="476"/>
      <c r="L217" s="269" t="s">
        <v>1985</v>
      </c>
    </row>
    <row r="218" spans="1:12" ht="15.75" thickBot="1">
      <c r="A218" s="473"/>
      <c r="B218" s="267" t="s">
        <v>1986</v>
      </c>
      <c r="C218" s="268"/>
      <c r="D218" s="268"/>
      <c r="E218" s="476"/>
      <c r="F218" s="269" t="s">
        <v>1986</v>
      </c>
      <c r="G218" s="473"/>
      <c r="H218" s="267" t="s">
        <v>1986</v>
      </c>
      <c r="I218" s="268"/>
      <c r="J218" s="268"/>
      <c r="K218" s="476"/>
      <c r="L218" s="269" t="s">
        <v>1986</v>
      </c>
    </row>
    <row r="219" spans="1:12" ht="15.75" thickBot="1">
      <c r="A219" s="473"/>
      <c r="B219" s="267" t="s">
        <v>1987</v>
      </c>
      <c r="C219" s="268"/>
      <c r="D219" s="268"/>
      <c r="E219" s="476"/>
      <c r="F219" s="269" t="s">
        <v>1987</v>
      </c>
      <c r="G219" s="473"/>
      <c r="H219" s="267" t="s">
        <v>1987</v>
      </c>
      <c r="I219" s="268"/>
      <c r="J219" s="268"/>
      <c r="K219" s="476"/>
      <c r="L219" s="269" t="s">
        <v>1987</v>
      </c>
    </row>
    <row r="220" spans="1:12" ht="15.75" thickBot="1">
      <c r="A220" s="473"/>
      <c r="B220" s="267" t="s">
        <v>1988</v>
      </c>
      <c r="C220" s="268"/>
      <c r="D220" s="268"/>
      <c r="E220" s="476"/>
      <c r="F220" s="269" t="s">
        <v>1988</v>
      </c>
      <c r="G220" s="473"/>
      <c r="H220" s="267" t="s">
        <v>1988</v>
      </c>
      <c r="I220" s="268"/>
      <c r="J220" s="268"/>
      <c r="K220" s="476"/>
      <c r="L220" s="269" t="s">
        <v>1988</v>
      </c>
    </row>
    <row r="221" spans="1:12" ht="15.75" thickBot="1">
      <c r="A221" s="473"/>
      <c r="B221" s="267" t="s">
        <v>1989</v>
      </c>
      <c r="C221" s="268"/>
      <c r="D221" s="268"/>
      <c r="E221" s="476"/>
      <c r="F221" s="269" t="s">
        <v>1989</v>
      </c>
      <c r="G221" s="473"/>
      <c r="H221" s="267" t="s">
        <v>1989</v>
      </c>
      <c r="I221" s="268"/>
      <c r="J221" s="268"/>
      <c r="K221" s="476"/>
      <c r="L221" s="269" t="s">
        <v>1989</v>
      </c>
    </row>
    <row r="222" spans="1:12" ht="15.75" thickBot="1">
      <c r="A222" s="473"/>
      <c r="B222" s="267" t="s">
        <v>1990</v>
      </c>
      <c r="C222" s="268"/>
      <c r="D222" s="268"/>
      <c r="E222" s="476"/>
      <c r="F222" s="269" t="s">
        <v>1990</v>
      </c>
      <c r="G222" s="473"/>
      <c r="H222" s="267" t="s">
        <v>1990</v>
      </c>
      <c r="I222" s="268"/>
      <c r="J222" s="268"/>
      <c r="K222" s="476"/>
      <c r="L222" s="269" t="s">
        <v>1990</v>
      </c>
    </row>
    <row r="223" spans="1:12" ht="15.75" thickBot="1">
      <c r="A223" s="473"/>
      <c r="B223" s="267" t="s">
        <v>1991</v>
      </c>
      <c r="C223" s="268"/>
      <c r="D223" s="268"/>
      <c r="E223" s="476"/>
      <c r="F223" s="269" t="s">
        <v>1991</v>
      </c>
      <c r="G223" s="473"/>
      <c r="H223" s="267" t="s">
        <v>1991</v>
      </c>
      <c r="I223" s="268"/>
      <c r="J223" s="268"/>
      <c r="K223" s="476"/>
      <c r="L223" s="269" t="s">
        <v>1991</v>
      </c>
    </row>
    <row r="224" spans="1:12" ht="15.75" thickBot="1">
      <c r="A224" s="473"/>
      <c r="B224" s="267" t="s">
        <v>1992</v>
      </c>
      <c r="C224" s="268"/>
      <c r="D224" s="268"/>
      <c r="E224" s="476"/>
      <c r="F224" s="269" t="s">
        <v>1992</v>
      </c>
      <c r="G224" s="473"/>
      <c r="H224" s="267" t="s">
        <v>1992</v>
      </c>
      <c r="I224" s="268"/>
      <c r="J224" s="268"/>
      <c r="K224" s="476"/>
      <c r="L224" s="269" t="s">
        <v>1992</v>
      </c>
    </row>
    <row r="225" spans="1:12" ht="15.75" thickBot="1">
      <c r="A225" s="473"/>
      <c r="B225" s="267" t="s">
        <v>1993</v>
      </c>
      <c r="C225" s="268"/>
      <c r="D225" s="268"/>
      <c r="E225" s="476"/>
      <c r="F225" s="269" t="s">
        <v>1993</v>
      </c>
      <c r="G225" s="473"/>
      <c r="H225" s="267" t="s">
        <v>1993</v>
      </c>
      <c r="I225" s="268"/>
      <c r="J225" s="268"/>
      <c r="K225" s="476"/>
      <c r="L225" s="269" t="s">
        <v>1993</v>
      </c>
    </row>
    <row r="226" spans="1:12" ht="15.75" thickBot="1">
      <c r="A226" s="473"/>
      <c r="B226" s="267" t="s">
        <v>1994</v>
      </c>
      <c r="C226" s="268"/>
      <c r="D226" s="268"/>
      <c r="E226" s="476"/>
      <c r="F226" s="269" t="s">
        <v>1995</v>
      </c>
      <c r="G226" s="473"/>
      <c r="H226" s="267" t="s">
        <v>1994</v>
      </c>
      <c r="I226" s="268"/>
      <c r="J226" s="268"/>
      <c r="K226" s="476"/>
      <c r="L226" s="269" t="s">
        <v>1995</v>
      </c>
    </row>
    <row r="227" spans="1:12" ht="15.75" thickBot="1">
      <c r="A227" s="474"/>
      <c r="B227" s="267" t="s">
        <v>1996</v>
      </c>
      <c r="C227" s="268"/>
      <c r="D227" s="268"/>
      <c r="E227" s="477"/>
      <c r="F227" s="269" t="s">
        <v>1997</v>
      </c>
      <c r="G227" s="474"/>
      <c r="H227" s="267" t="s">
        <v>1996</v>
      </c>
      <c r="I227" s="268"/>
      <c r="J227" s="268"/>
      <c r="K227" s="477"/>
      <c r="L227" s="269" t="s">
        <v>1997</v>
      </c>
    </row>
    <row r="228" spans="1:12" ht="15.75" thickBot="1">
      <c r="A228" s="472" t="s">
        <v>2397</v>
      </c>
      <c r="B228" s="267" t="s">
        <v>1982</v>
      </c>
      <c r="C228" s="268">
        <v>3630027</v>
      </c>
      <c r="D228" s="268"/>
      <c r="E228" s="475" t="s">
        <v>2397</v>
      </c>
      <c r="F228" s="269" t="s">
        <v>1982</v>
      </c>
      <c r="G228" s="472" t="s">
        <v>2397</v>
      </c>
      <c r="H228" s="267" t="s">
        <v>1982</v>
      </c>
      <c r="I228" s="268">
        <v>3892060</v>
      </c>
      <c r="J228" s="268"/>
      <c r="K228" s="475" t="s">
        <v>2397</v>
      </c>
      <c r="L228" s="269" t="s">
        <v>1982</v>
      </c>
    </row>
    <row r="229" spans="1:12" ht="15.75" thickBot="1">
      <c r="A229" s="473"/>
      <c r="B229" s="267" t="s">
        <v>1984</v>
      </c>
      <c r="C229" s="268"/>
      <c r="D229" s="268"/>
      <c r="E229" s="476"/>
      <c r="F229" s="269" t="s">
        <v>1984</v>
      </c>
      <c r="G229" s="473"/>
      <c r="H229" s="267" t="s">
        <v>1984</v>
      </c>
      <c r="I229" s="268"/>
      <c r="J229" s="268"/>
      <c r="K229" s="476"/>
      <c r="L229" s="269" t="s">
        <v>1984</v>
      </c>
    </row>
    <row r="230" spans="1:12" ht="15.75" thickBot="1">
      <c r="A230" s="473"/>
      <c r="B230" s="267" t="s">
        <v>1985</v>
      </c>
      <c r="C230" s="268"/>
      <c r="D230" s="268"/>
      <c r="E230" s="476"/>
      <c r="F230" s="269" t="s">
        <v>1985</v>
      </c>
      <c r="G230" s="473"/>
      <c r="H230" s="267" t="s">
        <v>1985</v>
      </c>
      <c r="I230" s="268"/>
      <c r="J230" s="268"/>
      <c r="K230" s="476"/>
      <c r="L230" s="269" t="s">
        <v>1985</v>
      </c>
    </row>
    <row r="231" spans="1:12" ht="15.75" thickBot="1">
      <c r="A231" s="473"/>
      <c r="B231" s="267" t="s">
        <v>1986</v>
      </c>
      <c r="C231" s="268"/>
      <c r="D231" s="268"/>
      <c r="E231" s="476"/>
      <c r="F231" s="269" t="s">
        <v>1986</v>
      </c>
      <c r="G231" s="473"/>
      <c r="H231" s="267" t="s">
        <v>1986</v>
      </c>
      <c r="I231" s="268"/>
      <c r="J231" s="268"/>
      <c r="K231" s="476"/>
      <c r="L231" s="269" t="s">
        <v>1986</v>
      </c>
    </row>
    <row r="232" spans="1:12" ht="15.75" thickBot="1">
      <c r="A232" s="473"/>
      <c r="B232" s="267" t="s">
        <v>1987</v>
      </c>
      <c r="C232" s="268"/>
      <c r="D232" s="268"/>
      <c r="E232" s="476"/>
      <c r="F232" s="269" t="s">
        <v>1987</v>
      </c>
      <c r="G232" s="473"/>
      <c r="H232" s="267" t="s">
        <v>1987</v>
      </c>
      <c r="I232" s="268"/>
      <c r="J232" s="268"/>
      <c r="K232" s="476"/>
      <c r="L232" s="269" t="s">
        <v>1987</v>
      </c>
    </row>
    <row r="233" spans="1:12" ht="15.75" thickBot="1">
      <c r="A233" s="473"/>
      <c r="B233" s="267" t="s">
        <v>1988</v>
      </c>
      <c r="C233" s="268"/>
      <c r="D233" s="268"/>
      <c r="E233" s="476"/>
      <c r="F233" s="269" t="s">
        <v>1988</v>
      </c>
      <c r="G233" s="473"/>
      <c r="H233" s="267" t="s">
        <v>1988</v>
      </c>
      <c r="I233" s="268"/>
      <c r="J233" s="268"/>
      <c r="K233" s="476"/>
      <c r="L233" s="269" t="s">
        <v>1988</v>
      </c>
    </row>
    <row r="234" spans="1:12" ht="15.75" thickBot="1">
      <c r="A234" s="473"/>
      <c r="B234" s="267" t="s">
        <v>1989</v>
      </c>
      <c r="C234" s="268"/>
      <c r="D234" s="268"/>
      <c r="E234" s="476"/>
      <c r="F234" s="269" t="s">
        <v>1989</v>
      </c>
      <c r="G234" s="473"/>
      <c r="H234" s="267" t="s">
        <v>1989</v>
      </c>
      <c r="I234" s="268"/>
      <c r="J234" s="268"/>
      <c r="K234" s="476"/>
      <c r="L234" s="269" t="s">
        <v>1989</v>
      </c>
    </row>
    <row r="235" spans="1:12" ht="15.75" thickBot="1">
      <c r="A235" s="473"/>
      <c r="B235" s="267" t="s">
        <v>1990</v>
      </c>
      <c r="C235" s="268"/>
      <c r="D235" s="268"/>
      <c r="E235" s="476"/>
      <c r="F235" s="269" t="s">
        <v>1990</v>
      </c>
      <c r="G235" s="473"/>
      <c r="H235" s="267" t="s">
        <v>1990</v>
      </c>
      <c r="I235" s="268"/>
      <c r="J235" s="268"/>
      <c r="K235" s="476"/>
      <c r="L235" s="269" t="s">
        <v>1990</v>
      </c>
    </row>
    <row r="236" spans="1:12" ht="15.75" thickBot="1">
      <c r="A236" s="473"/>
      <c r="B236" s="267" t="s">
        <v>1991</v>
      </c>
      <c r="C236" s="268"/>
      <c r="D236" s="268"/>
      <c r="E236" s="476"/>
      <c r="F236" s="269" t="s">
        <v>1991</v>
      </c>
      <c r="G236" s="473"/>
      <c r="H236" s="267" t="s">
        <v>1991</v>
      </c>
      <c r="I236" s="268"/>
      <c r="J236" s="268"/>
      <c r="K236" s="476"/>
      <c r="L236" s="269" t="s">
        <v>1991</v>
      </c>
    </row>
    <row r="237" spans="1:12" ht="15.75" thickBot="1">
      <c r="A237" s="473"/>
      <c r="B237" s="267" t="s">
        <v>1992</v>
      </c>
      <c r="C237" s="268"/>
      <c r="D237" s="268"/>
      <c r="E237" s="476"/>
      <c r="F237" s="269" t="s">
        <v>1992</v>
      </c>
      <c r="G237" s="473"/>
      <c r="H237" s="267" t="s">
        <v>1992</v>
      </c>
      <c r="I237" s="268"/>
      <c r="J237" s="268"/>
      <c r="K237" s="476"/>
      <c r="L237" s="269" t="s">
        <v>1992</v>
      </c>
    </row>
    <row r="238" spans="1:12" ht="15.75" thickBot="1">
      <c r="A238" s="473"/>
      <c r="B238" s="267" t="s">
        <v>1993</v>
      </c>
      <c r="C238" s="268"/>
      <c r="D238" s="268"/>
      <c r="E238" s="476"/>
      <c r="F238" s="269" t="s">
        <v>1993</v>
      </c>
      <c r="G238" s="473"/>
      <c r="H238" s="267" t="s">
        <v>1993</v>
      </c>
      <c r="I238" s="268"/>
      <c r="J238" s="268"/>
      <c r="K238" s="476"/>
      <c r="L238" s="269" t="s">
        <v>1993</v>
      </c>
    </row>
    <row r="239" spans="1:12" ht="15.75" thickBot="1">
      <c r="A239" s="473"/>
      <c r="B239" s="267" t="s">
        <v>1994</v>
      </c>
      <c r="C239" s="268"/>
      <c r="D239" s="268"/>
      <c r="E239" s="476"/>
      <c r="F239" s="269" t="s">
        <v>1995</v>
      </c>
      <c r="G239" s="473"/>
      <c r="H239" s="267" t="s">
        <v>1994</v>
      </c>
      <c r="I239" s="268"/>
      <c r="J239" s="268"/>
      <c r="K239" s="476"/>
      <c r="L239" s="269" t="s">
        <v>1995</v>
      </c>
    </row>
    <row r="240" spans="1:12" ht="15.75" thickBot="1">
      <c r="A240" s="474"/>
      <c r="B240" s="267" t="s">
        <v>1996</v>
      </c>
      <c r="C240" s="268">
        <v>3630027</v>
      </c>
      <c r="D240" s="268"/>
      <c r="E240" s="477"/>
      <c r="F240" s="269" t="s">
        <v>1997</v>
      </c>
      <c r="G240" s="474"/>
      <c r="H240" s="267" t="s">
        <v>1996</v>
      </c>
      <c r="I240" s="268">
        <v>3892060</v>
      </c>
      <c r="J240" s="268"/>
      <c r="K240" s="477"/>
      <c r="L240" s="269" t="s">
        <v>1997</v>
      </c>
    </row>
    <row r="241" spans="1:12" ht="15.75" thickBot="1">
      <c r="A241" s="472" t="s">
        <v>2398</v>
      </c>
      <c r="B241" s="267" t="s">
        <v>1982</v>
      </c>
      <c r="C241" s="268"/>
      <c r="D241" s="268"/>
      <c r="E241" s="475" t="s">
        <v>2398</v>
      </c>
      <c r="F241" s="269" t="s">
        <v>1982</v>
      </c>
      <c r="G241" s="472" t="s">
        <v>2398</v>
      </c>
      <c r="H241" s="267" t="s">
        <v>1982</v>
      </c>
      <c r="I241" s="268"/>
      <c r="J241" s="268"/>
      <c r="K241" s="475" t="s">
        <v>2398</v>
      </c>
      <c r="L241" s="269" t="s">
        <v>1982</v>
      </c>
    </row>
    <row r="242" spans="1:12" ht="15.75" thickBot="1">
      <c r="A242" s="473"/>
      <c r="B242" s="267" t="s">
        <v>1984</v>
      </c>
      <c r="C242" s="268"/>
      <c r="D242" s="268"/>
      <c r="E242" s="476"/>
      <c r="F242" s="269" t="s">
        <v>1984</v>
      </c>
      <c r="G242" s="473"/>
      <c r="H242" s="267" t="s">
        <v>1984</v>
      </c>
      <c r="I242" s="268"/>
      <c r="J242" s="268"/>
      <c r="K242" s="476"/>
      <c r="L242" s="269" t="s">
        <v>1984</v>
      </c>
    </row>
    <row r="243" spans="1:12" ht="15.75" thickBot="1">
      <c r="A243" s="473"/>
      <c r="B243" s="267" t="s">
        <v>1985</v>
      </c>
      <c r="C243" s="268"/>
      <c r="D243" s="268"/>
      <c r="E243" s="476"/>
      <c r="F243" s="269" t="s">
        <v>1985</v>
      </c>
      <c r="G243" s="473"/>
      <c r="H243" s="267" t="s">
        <v>1985</v>
      </c>
      <c r="I243" s="268"/>
      <c r="J243" s="268"/>
      <c r="K243" s="476"/>
      <c r="L243" s="269" t="s">
        <v>1985</v>
      </c>
    </row>
    <row r="244" spans="1:12" ht="15.75" thickBot="1">
      <c r="A244" s="473"/>
      <c r="B244" s="267" t="s">
        <v>1986</v>
      </c>
      <c r="C244" s="268"/>
      <c r="D244" s="268"/>
      <c r="E244" s="476"/>
      <c r="F244" s="269" t="s">
        <v>1986</v>
      </c>
      <c r="G244" s="473"/>
      <c r="H244" s="267" t="s">
        <v>1986</v>
      </c>
      <c r="I244" s="268"/>
      <c r="J244" s="268"/>
      <c r="K244" s="476"/>
      <c r="L244" s="269" t="s">
        <v>1986</v>
      </c>
    </row>
    <row r="245" spans="1:12" ht="15.75" thickBot="1">
      <c r="A245" s="473"/>
      <c r="B245" s="267" t="s">
        <v>1987</v>
      </c>
      <c r="C245" s="268"/>
      <c r="D245" s="268"/>
      <c r="E245" s="476"/>
      <c r="F245" s="269" t="s">
        <v>1987</v>
      </c>
      <c r="G245" s="473"/>
      <c r="H245" s="267" t="s">
        <v>1987</v>
      </c>
      <c r="I245" s="268"/>
      <c r="J245" s="268"/>
      <c r="K245" s="476"/>
      <c r="L245" s="269" t="s">
        <v>1987</v>
      </c>
    </row>
    <row r="246" spans="1:12" ht="15.75" thickBot="1">
      <c r="A246" s="473"/>
      <c r="B246" s="267" t="s">
        <v>1988</v>
      </c>
      <c r="C246" s="268"/>
      <c r="D246" s="268"/>
      <c r="E246" s="476"/>
      <c r="F246" s="269" t="s">
        <v>1988</v>
      </c>
      <c r="G246" s="473"/>
      <c r="H246" s="267" t="s">
        <v>1988</v>
      </c>
      <c r="I246" s="268"/>
      <c r="J246" s="268"/>
      <c r="K246" s="476"/>
      <c r="L246" s="269" t="s">
        <v>1988</v>
      </c>
    </row>
    <row r="247" spans="1:12" ht="15.75" thickBot="1">
      <c r="A247" s="473"/>
      <c r="B247" s="267" t="s">
        <v>1989</v>
      </c>
      <c r="C247" s="268"/>
      <c r="D247" s="268"/>
      <c r="E247" s="476"/>
      <c r="F247" s="269" t="s">
        <v>1989</v>
      </c>
      <c r="G247" s="473"/>
      <c r="H247" s="267" t="s">
        <v>1989</v>
      </c>
      <c r="I247" s="268"/>
      <c r="J247" s="268"/>
      <c r="K247" s="476"/>
      <c r="L247" s="269" t="s">
        <v>1989</v>
      </c>
    </row>
    <row r="248" spans="1:12" ht="15.75" thickBot="1">
      <c r="A248" s="473"/>
      <c r="B248" s="267" t="s">
        <v>1990</v>
      </c>
      <c r="C248" s="268"/>
      <c r="D248" s="268"/>
      <c r="E248" s="476"/>
      <c r="F248" s="269" t="s">
        <v>1990</v>
      </c>
      <c r="G248" s="473"/>
      <c r="H248" s="267" t="s">
        <v>1990</v>
      </c>
      <c r="I248" s="268"/>
      <c r="J248" s="268"/>
      <c r="K248" s="476"/>
      <c r="L248" s="269" t="s">
        <v>1990</v>
      </c>
    </row>
    <row r="249" spans="1:12" ht="15.75" thickBot="1">
      <c r="A249" s="473"/>
      <c r="B249" s="267" t="s">
        <v>1991</v>
      </c>
      <c r="C249" s="268"/>
      <c r="D249" s="268"/>
      <c r="E249" s="476"/>
      <c r="F249" s="269" t="s">
        <v>1991</v>
      </c>
      <c r="G249" s="473"/>
      <c r="H249" s="267" t="s">
        <v>1991</v>
      </c>
      <c r="I249" s="268"/>
      <c r="J249" s="268"/>
      <c r="K249" s="476"/>
      <c r="L249" s="269" t="s">
        <v>1991</v>
      </c>
    </row>
    <row r="250" spans="1:12" ht="15.75" thickBot="1">
      <c r="A250" s="473"/>
      <c r="B250" s="267" t="s">
        <v>1992</v>
      </c>
      <c r="C250" s="268"/>
      <c r="D250" s="268"/>
      <c r="E250" s="476"/>
      <c r="F250" s="269" t="s">
        <v>1992</v>
      </c>
      <c r="G250" s="473"/>
      <c r="H250" s="267" t="s">
        <v>1992</v>
      </c>
      <c r="I250" s="268"/>
      <c r="J250" s="268"/>
      <c r="K250" s="476"/>
      <c r="L250" s="269" t="s">
        <v>1992</v>
      </c>
    </row>
    <row r="251" spans="1:12" ht="15.75" thickBot="1">
      <c r="A251" s="473"/>
      <c r="B251" s="267" t="s">
        <v>1993</v>
      </c>
      <c r="C251" s="268"/>
      <c r="D251" s="268"/>
      <c r="E251" s="476"/>
      <c r="F251" s="269" t="s">
        <v>1993</v>
      </c>
      <c r="G251" s="473"/>
      <c r="H251" s="267" t="s">
        <v>1993</v>
      </c>
      <c r="I251" s="268"/>
      <c r="J251" s="268"/>
      <c r="K251" s="476"/>
      <c r="L251" s="269" t="s">
        <v>1993</v>
      </c>
    </row>
    <row r="252" spans="1:12" ht="15.75" thickBot="1">
      <c r="A252" s="473"/>
      <c r="B252" s="267" t="s">
        <v>1994</v>
      </c>
      <c r="C252" s="268"/>
      <c r="D252" s="268"/>
      <c r="E252" s="476"/>
      <c r="F252" s="269" t="s">
        <v>1995</v>
      </c>
      <c r="G252" s="473"/>
      <c r="H252" s="267" t="s">
        <v>1994</v>
      </c>
      <c r="I252" s="268"/>
      <c r="J252" s="268"/>
      <c r="K252" s="476"/>
      <c r="L252" s="269" t="s">
        <v>1995</v>
      </c>
    </row>
    <row r="253" spans="1:12" ht="15.75" thickBot="1">
      <c r="A253" s="474"/>
      <c r="B253" s="267" t="s">
        <v>1996</v>
      </c>
      <c r="C253" s="268"/>
      <c r="D253" s="268"/>
      <c r="E253" s="477"/>
      <c r="F253" s="269" t="s">
        <v>1997</v>
      </c>
      <c r="G253" s="474"/>
      <c r="H253" s="267" t="s">
        <v>1996</v>
      </c>
      <c r="I253" s="268"/>
      <c r="J253" s="268"/>
      <c r="K253" s="477"/>
      <c r="L253" s="269" t="s">
        <v>1997</v>
      </c>
    </row>
    <row r="254" spans="1:12" ht="15.75" thickBot="1">
      <c r="A254" s="472" t="s">
        <v>2399</v>
      </c>
      <c r="B254" s="267" t="s">
        <v>1982</v>
      </c>
      <c r="C254" s="268"/>
      <c r="D254" s="268"/>
      <c r="E254" s="475" t="s">
        <v>2399</v>
      </c>
      <c r="F254" s="269" t="s">
        <v>1982</v>
      </c>
      <c r="G254" s="472" t="s">
        <v>2399</v>
      </c>
      <c r="H254" s="267" t="s">
        <v>1982</v>
      </c>
      <c r="I254" s="268"/>
      <c r="J254" s="268"/>
      <c r="K254" s="475" t="s">
        <v>2399</v>
      </c>
      <c r="L254" s="269" t="s">
        <v>1982</v>
      </c>
    </row>
    <row r="255" spans="1:12" ht="15.75" thickBot="1">
      <c r="A255" s="473"/>
      <c r="B255" s="267" t="s">
        <v>1984</v>
      </c>
      <c r="C255" s="268"/>
      <c r="D255" s="268"/>
      <c r="E255" s="476"/>
      <c r="F255" s="269" t="s">
        <v>1984</v>
      </c>
      <c r="G255" s="473"/>
      <c r="H255" s="267" t="s">
        <v>1984</v>
      </c>
      <c r="I255" s="268"/>
      <c r="J255" s="268"/>
      <c r="K255" s="476"/>
      <c r="L255" s="269" t="s">
        <v>1984</v>
      </c>
    </row>
    <row r="256" spans="1:12" ht="15.75" thickBot="1">
      <c r="A256" s="473"/>
      <c r="B256" s="267" t="s">
        <v>1985</v>
      </c>
      <c r="C256" s="268"/>
      <c r="D256" s="268"/>
      <c r="E256" s="476"/>
      <c r="F256" s="269" t="s">
        <v>1985</v>
      </c>
      <c r="G256" s="473"/>
      <c r="H256" s="267" t="s">
        <v>1985</v>
      </c>
      <c r="I256" s="268"/>
      <c r="J256" s="268"/>
      <c r="K256" s="476"/>
      <c r="L256" s="269" t="s">
        <v>1985</v>
      </c>
    </row>
    <row r="257" spans="1:12" ht="15.75" thickBot="1">
      <c r="A257" s="473"/>
      <c r="B257" s="267" t="s">
        <v>1986</v>
      </c>
      <c r="C257" s="268"/>
      <c r="D257" s="268"/>
      <c r="E257" s="476"/>
      <c r="F257" s="269" t="s">
        <v>1986</v>
      </c>
      <c r="G257" s="473"/>
      <c r="H257" s="267" t="s">
        <v>1986</v>
      </c>
      <c r="I257" s="268"/>
      <c r="J257" s="268"/>
      <c r="K257" s="476"/>
      <c r="L257" s="269" t="s">
        <v>1986</v>
      </c>
    </row>
    <row r="258" spans="1:12" ht="15.75" thickBot="1">
      <c r="A258" s="473"/>
      <c r="B258" s="267" t="s">
        <v>1987</v>
      </c>
      <c r="C258" s="268"/>
      <c r="D258" s="268"/>
      <c r="E258" s="476"/>
      <c r="F258" s="269" t="s">
        <v>1987</v>
      </c>
      <c r="G258" s="473"/>
      <c r="H258" s="267" t="s">
        <v>1987</v>
      </c>
      <c r="I258" s="268"/>
      <c r="J258" s="268"/>
      <c r="K258" s="476"/>
      <c r="L258" s="269" t="s">
        <v>1987</v>
      </c>
    </row>
    <row r="259" spans="1:12" ht="15.75" thickBot="1">
      <c r="A259" s="473"/>
      <c r="B259" s="267" t="s">
        <v>1988</v>
      </c>
      <c r="C259" s="268"/>
      <c r="D259" s="268"/>
      <c r="E259" s="476"/>
      <c r="F259" s="269" t="s">
        <v>1988</v>
      </c>
      <c r="G259" s="473"/>
      <c r="H259" s="267" t="s">
        <v>1988</v>
      </c>
      <c r="I259" s="268"/>
      <c r="J259" s="268"/>
      <c r="K259" s="476"/>
      <c r="L259" s="269" t="s">
        <v>1988</v>
      </c>
    </row>
    <row r="260" spans="1:12" ht="15.75" thickBot="1">
      <c r="A260" s="473"/>
      <c r="B260" s="267" t="s">
        <v>1989</v>
      </c>
      <c r="C260" s="268"/>
      <c r="D260" s="268"/>
      <c r="E260" s="476"/>
      <c r="F260" s="269" t="s">
        <v>1989</v>
      </c>
      <c r="G260" s="473"/>
      <c r="H260" s="267" t="s">
        <v>1989</v>
      </c>
      <c r="I260" s="268"/>
      <c r="J260" s="268"/>
      <c r="K260" s="476"/>
      <c r="L260" s="269" t="s">
        <v>1989</v>
      </c>
    </row>
    <row r="261" spans="1:12" ht="15.75" thickBot="1">
      <c r="A261" s="473"/>
      <c r="B261" s="267" t="s">
        <v>1990</v>
      </c>
      <c r="C261" s="268"/>
      <c r="D261" s="268"/>
      <c r="E261" s="476"/>
      <c r="F261" s="269" t="s">
        <v>1990</v>
      </c>
      <c r="G261" s="473"/>
      <c r="H261" s="267" t="s">
        <v>1990</v>
      </c>
      <c r="I261" s="268"/>
      <c r="J261" s="268"/>
      <c r="K261" s="476"/>
      <c r="L261" s="269" t="s">
        <v>1990</v>
      </c>
    </row>
    <row r="262" spans="1:12" ht="15.75" thickBot="1">
      <c r="A262" s="473"/>
      <c r="B262" s="267" t="s">
        <v>1991</v>
      </c>
      <c r="C262" s="268"/>
      <c r="D262" s="268"/>
      <c r="E262" s="476"/>
      <c r="F262" s="269" t="s">
        <v>1991</v>
      </c>
      <c r="G262" s="473"/>
      <c r="H262" s="267" t="s">
        <v>1991</v>
      </c>
      <c r="I262" s="268"/>
      <c r="J262" s="268"/>
      <c r="K262" s="476"/>
      <c r="L262" s="269" t="s">
        <v>1991</v>
      </c>
    </row>
    <row r="263" spans="1:12" ht="15.75" thickBot="1">
      <c r="A263" s="473"/>
      <c r="B263" s="267" t="s">
        <v>1992</v>
      </c>
      <c r="C263" s="268"/>
      <c r="D263" s="268"/>
      <c r="E263" s="476"/>
      <c r="F263" s="269" t="s">
        <v>1992</v>
      </c>
      <c r="G263" s="473"/>
      <c r="H263" s="267" t="s">
        <v>1992</v>
      </c>
      <c r="I263" s="268"/>
      <c r="J263" s="268"/>
      <c r="K263" s="476"/>
      <c r="L263" s="269" t="s">
        <v>1992</v>
      </c>
    </row>
    <row r="264" spans="1:12" ht="15.75" thickBot="1">
      <c r="A264" s="473"/>
      <c r="B264" s="267" t="s">
        <v>1993</v>
      </c>
      <c r="C264" s="268"/>
      <c r="D264" s="268"/>
      <c r="E264" s="476"/>
      <c r="F264" s="269" t="s">
        <v>1993</v>
      </c>
      <c r="G264" s="473"/>
      <c r="H264" s="267" t="s">
        <v>1993</v>
      </c>
      <c r="I264" s="268"/>
      <c r="J264" s="268"/>
      <c r="K264" s="476"/>
      <c r="L264" s="269" t="s">
        <v>1993</v>
      </c>
    </row>
    <row r="265" spans="1:12" ht="15.75" thickBot="1">
      <c r="A265" s="473"/>
      <c r="B265" s="267" t="s">
        <v>1994</v>
      </c>
      <c r="C265" s="268"/>
      <c r="D265" s="268"/>
      <c r="E265" s="476"/>
      <c r="F265" s="269" t="s">
        <v>1995</v>
      </c>
      <c r="G265" s="473"/>
      <c r="H265" s="267" t="s">
        <v>1994</v>
      </c>
      <c r="I265" s="268"/>
      <c r="J265" s="268"/>
      <c r="K265" s="476"/>
      <c r="L265" s="269" t="s">
        <v>1995</v>
      </c>
    </row>
    <row r="266" spans="1:12" ht="15.75" thickBot="1">
      <c r="A266" s="474"/>
      <c r="B266" s="267" t="s">
        <v>1996</v>
      </c>
      <c r="C266" s="268"/>
      <c r="D266" s="268"/>
      <c r="E266" s="477"/>
      <c r="F266" s="269" t="s">
        <v>1997</v>
      </c>
      <c r="G266" s="474"/>
      <c r="H266" s="267" t="s">
        <v>1996</v>
      </c>
      <c r="I266" s="268"/>
      <c r="J266" s="268"/>
      <c r="K266" s="477"/>
      <c r="L266" s="269" t="s">
        <v>1997</v>
      </c>
    </row>
    <row r="267" spans="1:12" ht="15.75" thickBot="1">
      <c r="A267" s="472" t="s">
        <v>2400</v>
      </c>
      <c r="B267" s="267" t="s">
        <v>1982</v>
      </c>
      <c r="C267" s="268"/>
      <c r="D267" s="268"/>
      <c r="E267" s="475" t="s">
        <v>2401</v>
      </c>
      <c r="F267" s="269" t="s">
        <v>1982</v>
      </c>
      <c r="G267" s="472" t="s">
        <v>2400</v>
      </c>
      <c r="H267" s="267" t="s">
        <v>1982</v>
      </c>
      <c r="I267" s="268"/>
      <c r="J267" s="268"/>
      <c r="K267" s="475" t="s">
        <v>2401</v>
      </c>
      <c r="L267" s="269" t="s">
        <v>1982</v>
      </c>
    </row>
    <row r="268" spans="1:12" ht="15.75" thickBot="1">
      <c r="A268" s="473"/>
      <c r="B268" s="267" t="s">
        <v>1984</v>
      </c>
      <c r="C268" s="268"/>
      <c r="D268" s="268"/>
      <c r="E268" s="476"/>
      <c r="F268" s="269" t="s">
        <v>1984</v>
      </c>
      <c r="G268" s="473"/>
      <c r="H268" s="267" t="s">
        <v>1984</v>
      </c>
      <c r="I268" s="268"/>
      <c r="J268" s="268"/>
      <c r="K268" s="476"/>
      <c r="L268" s="269" t="s">
        <v>1984</v>
      </c>
    </row>
    <row r="269" spans="1:12" ht="15.75" thickBot="1">
      <c r="A269" s="473"/>
      <c r="B269" s="267" t="s">
        <v>1985</v>
      </c>
      <c r="C269" s="268"/>
      <c r="D269" s="268"/>
      <c r="E269" s="476"/>
      <c r="F269" s="269" t="s">
        <v>1985</v>
      </c>
      <c r="G269" s="473"/>
      <c r="H269" s="267" t="s">
        <v>1985</v>
      </c>
      <c r="I269" s="268"/>
      <c r="J269" s="268"/>
      <c r="K269" s="476"/>
      <c r="L269" s="269" t="s">
        <v>1985</v>
      </c>
    </row>
    <row r="270" spans="1:12" ht="15.75" thickBot="1">
      <c r="A270" s="473"/>
      <c r="B270" s="267" t="s">
        <v>1986</v>
      </c>
      <c r="C270" s="268"/>
      <c r="D270" s="268"/>
      <c r="E270" s="476"/>
      <c r="F270" s="269" t="s">
        <v>1986</v>
      </c>
      <c r="G270" s="473"/>
      <c r="H270" s="267" t="s">
        <v>1986</v>
      </c>
      <c r="I270" s="268"/>
      <c r="J270" s="268"/>
      <c r="K270" s="476"/>
      <c r="L270" s="269" t="s">
        <v>1986</v>
      </c>
    </row>
    <row r="271" spans="1:12" ht="15.75" thickBot="1">
      <c r="A271" s="473"/>
      <c r="B271" s="267" t="s">
        <v>1987</v>
      </c>
      <c r="C271" s="268"/>
      <c r="D271" s="268"/>
      <c r="E271" s="476"/>
      <c r="F271" s="269" t="s">
        <v>1987</v>
      </c>
      <c r="G271" s="473"/>
      <c r="H271" s="267" t="s">
        <v>1987</v>
      </c>
      <c r="I271" s="268"/>
      <c r="J271" s="268"/>
      <c r="K271" s="476"/>
      <c r="L271" s="269" t="s">
        <v>1987</v>
      </c>
    </row>
    <row r="272" spans="1:12" ht="15.75" thickBot="1">
      <c r="A272" s="473"/>
      <c r="B272" s="267" t="s">
        <v>1988</v>
      </c>
      <c r="C272" s="268"/>
      <c r="D272" s="268"/>
      <c r="E272" s="476"/>
      <c r="F272" s="269" t="s">
        <v>1988</v>
      </c>
      <c r="G272" s="473"/>
      <c r="H272" s="267" t="s">
        <v>1988</v>
      </c>
      <c r="I272" s="268"/>
      <c r="J272" s="268"/>
      <c r="K272" s="476"/>
      <c r="L272" s="269" t="s">
        <v>1988</v>
      </c>
    </row>
    <row r="273" spans="1:12" ht="15.75" thickBot="1">
      <c r="A273" s="473"/>
      <c r="B273" s="267" t="s">
        <v>1989</v>
      </c>
      <c r="C273" s="268"/>
      <c r="D273" s="268"/>
      <c r="E273" s="476"/>
      <c r="F273" s="269" t="s">
        <v>1989</v>
      </c>
      <c r="G273" s="473"/>
      <c r="H273" s="267" t="s">
        <v>1989</v>
      </c>
      <c r="I273" s="268"/>
      <c r="J273" s="268"/>
      <c r="K273" s="476"/>
      <c r="L273" s="269" t="s">
        <v>1989</v>
      </c>
    </row>
    <row r="274" spans="1:12" ht="15.75" thickBot="1">
      <c r="A274" s="473"/>
      <c r="B274" s="267" t="s">
        <v>1990</v>
      </c>
      <c r="C274" s="268"/>
      <c r="D274" s="268"/>
      <c r="E274" s="476"/>
      <c r="F274" s="269" t="s">
        <v>1990</v>
      </c>
      <c r="G274" s="473"/>
      <c r="H274" s="267" t="s">
        <v>1990</v>
      </c>
      <c r="I274" s="268"/>
      <c r="J274" s="268"/>
      <c r="K274" s="476"/>
      <c r="L274" s="269" t="s">
        <v>1990</v>
      </c>
    </row>
    <row r="275" spans="1:12" ht="15.75" thickBot="1">
      <c r="A275" s="473"/>
      <c r="B275" s="267" t="s">
        <v>1991</v>
      </c>
      <c r="C275" s="268"/>
      <c r="D275" s="268"/>
      <c r="E275" s="476"/>
      <c r="F275" s="269" t="s">
        <v>1991</v>
      </c>
      <c r="G275" s="473"/>
      <c r="H275" s="267" t="s">
        <v>1991</v>
      </c>
      <c r="I275" s="268"/>
      <c r="J275" s="268"/>
      <c r="K275" s="476"/>
      <c r="L275" s="269" t="s">
        <v>1991</v>
      </c>
    </row>
    <row r="276" spans="1:12" ht="15.75" thickBot="1">
      <c r="A276" s="473"/>
      <c r="B276" s="267" t="s">
        <v>1992</v>
      </c>
      <c r="C276" s="268"/>
      <c r="D276" s="268"/>
      <c r="E276" s="476"/>
      <c r="F276" s="269" t="s">
        <v>1992</v>
      </c>
      <c r="G276" s="473"/>
      <c r="H276" s="267" t="s">
        <v>1992</v>
      </c>
      <c r="I276" s="268"/>
      <c r="J276" s="268"/>
      <c r="K276" s="476"/>
      <c r="L276" s="269" t="s">
        <v>1992</v>
      </c>
    </row>
    <row r="277" spans="1:12" ht="15.75" thickBot="1">
      <c r="A277" s="473"/>
      <c r="B277" s="267" t="s">
        <v>1993</v>
      </c>
      <c r="C277" s="268">
        <v>36823443</v>
      </c>
      <c r="D277" s="268"/>
      <c r="E277" s="476"/>
      <c r="F277" s="269" t="s">
        <v>1993</v>
      </c>
      <c r="G277" s="473"/>
      <c r="H277" s="267" t="s">
        <v>1993</v>
      </c>
      <c r="I277" s="268">
        <v>54656573</v>
      </c>
      <c r="J277" s="268"/>
      <c r="K277" s="476"/>
      <c r="L277" s="269" t="s">
        <v>1993</v>
      </c>
    </row>
    <row r="278" spans="1:12" ht="15.75" thickBot="1">
      <c r="A278" s="473"/>
      <c r="B278" s="267" t="s">
        <v>1994</v>
      </c>
      <c r="C278" s="268"/>
      <c r="D278" s="268"/>
      <c r="E278" s="476"/>
      <c r="F278" s="269" t="s">
        <v>1995</v>
      </c>
      <c r="G278" s="473"/>
      <c r="H278" s="267" t="s">
        <v>1994</v>
      </c>
      <c r="I278" s="268"/>
      <c r="J278" s="268"/>
      <c r="K278" s="476"/>
      <c r="L278" s="269" t="s">
        <v>1995</v>
      </c>
    </row>
    <row r="279" spans="1:12" ht="15.75" thickBot="1">
      <c r="A279" s="474"/>
      <c r="B279" s="267" t="s">
        <v>1996</v>
      </c>
      <c r="C279" s="268">
        <v>36823443</v>
      </c>
      <c r="D279" s="268"/>
      <c r="E279" s="477"/>
      <c r="F279" s="269" t="s">
        <v>1997</v>
      </c>
      <c r="G279" s="474"/>
      <c r="H279" s="267" t="s">
        <v>1996</v>
      </c>
      <c r="I279" s="268">
        <v>54656573</v>
      </c>
      <c r="J279" s="268"/>
      <c r="K279" s="477"/>
      <c r="L279" s="269" t="s">
        <v>1997</v>
      </c>
    </row>
    <row r="280" spans="1:12" ht="15.75" thickBot="1">
      <c r="A280" s="472" t="s">
        <v>2402</v>
      </c>
      <c r="B280" s="267" t="s">
        <v>1982</v>
      </c>
      <c r="C280" s="268"/>
      <c r="D280" s="268"/>
      <c r="E280" s="475" t="s">
        <v>2403</v>
      </c>
      <c r="F280" s="269" t="s">
        <v>1982</v>
      </c>
      <c r="G280" s="472" t="s">
        <v>2402</v>
      </c>
      <c r="H280" s="267" t="s">
        <v>1982</v>
      </c>
      <c r="I280" s="268"/>
      <c r="J280" s="268"/>
      <c r="K280" s="475" t="s">
        <v>2403</v>
      </c>
      <c r="L280" s="269" t="s">
        <v>1982</v>
      </c>
    </row>
    <row r="281" spans="1:12" ht="15.75" thickBot="1">
      <c r="A281" s="473"/>
      <c r="B281" s="267" t="s">
        <v>1984</v>
      </c>
      <c r="C281" s="268"/>
      <c r="D281" s="268"/>
      <c r="E281" s="476"/>
      <c r="F281" s="269" t="s">
        <v>1984</v>
      </c>
      <c r="G281" s="473"/>
      <c r="H281" s="267" t="s">
        <v>1984</v>
      </c>
      <c r="I281" s="268"/>
      <c r="J281" s="268"/>
      <c r="K281" s="476"/>
      <c r="L281" s="269" t="s">
        <v>1984</v>
      </c>
    </row>
    <row r="282" spans="1:12" ht="15.75" thickBot="1">
      <c r="A282" s="473"/>
      <c r="B282" s="267" t="s">
        <v>1985</v>
      </c>
      <c r="C282" s="268"/>
      <c r="D282" s="268"/>
      <c r="E282" s="476"/>
      <c r="F282" s="269" t="s">
        <v>1985</v>
      </c>
      <c r="G282" s="473"/>
      <c r="H282" s="267" t="s">
        <v>1985</v>
      </c>
      <c r="I282" s="268"/>
      <c r="J282" s="268"/>
      <c r="K282" s="476"/>
      <c r="L282" s="269" t="s">
        <v>1985</v>
      </c>
    </row>
    <row r="283" spans="1:12" ht="15.75" thickBot="1">
      <c r="A283" s="473"/>
      <c r="B283" s="267" t="s">
        <v>1986</v>
      </c>
      <c r="C283" s="268"/>
      <c r="D283" s="268"/>
      <c r="E283" s="476"/>
      <c r="F283" s="269" t="s">
        <v>1986</v>
      </c>
      <c r="G283" s="473"/>
      <c r="H283" s="267" t="s">
        <v>1986</v>
      </c>
      <c r="I283" s="268"/>
      <c r="J283" s="268"/>
      <c r="K283" s="476"/>
      <c r="L283" s="269" t="s">
        <v>1986</v>
      </c>
    </row>
    <row r="284" spans="1:12" ht="15.75" thickBot="1">
      <c r="A284" s="473"/>
      <c r="B284" s="267" t="s">
        <v>1987</v>
      </c>
      <c r="C284" s="268"/>
      <c r="D284" s="268"/>
      <c r="E284" s="476"/>
      <c r="F284" s="269" t="s">
        <v>1987</v>
      </c>
      <c r="G284" s="473"/>
      <c r="H284" s="267" t="s">
        <v>1987</v>
      </c>
      <c r="I284" s="268"/>
      <c r="J284" s="268"/>
      <c r="K284" s="476"/>
      <c r="L284" s="269" t="s">
        <v>1987</v>
      </c>
    </row>
    <row r="285" spans="1:12" ht="15.75" thickBot="1">
      <c r="A285" s="473"/>
      <c r="B285" s="267" t="s">
        <v>1988</v>
      </c>
      <c r="C285" s="268"/>
      <c r="D285" s="268"/>
      <c r="E285" s="476"/>
      <c r="F285" s="269" t="s">
        <v>1988</v>
      </c>
      <c r="G285" s="473"/>
      <c r="H285" s="267" t="s">
        <v>1988</v>
      </c>
      <c r="I285" s="268"/>
      <c r="J285" s="268"/>
      <c r="K285" s="476"/>
      <c r="L285" s="269" t="s">
        <v>1988</v>
      </c>
    </row>
    <row r="286" spans="1:12" ht="15.75" thickBot="1">
      <c r="A286" s="473"/>
      <c r="B286" s="267" t="s">
        <v>1989</v>
      </c>
      <c r="C286" s="268"/>
      <c r="D286" s="268"/>
      <c r="E286" s="476"/>
      <c r="F286" s="269" t="s">
        <v>1989</v>
      </c>
      <c r="G286" s="473"/>
      <c r="H286" s="267" t="s">
        <v>1989</v>
      </c>
      <c r="I286" s="268"/>
      <c r="J286" s="268"/>
      <c r="K286" s="476"/>
      <c r="L286" s="269" t="s">
        <v>1989</v>
      </c>
    </row>
    <row r="287" spans="1:12" ht="15.75" thickBot="1">
      <c r="A287" s="473"/>
      <c r="B287" s="267" t="s">
        <v>1990</v>
      </c>
      <c r="C287" s="268"/>
      <c r="D287" s="268"/>
      <c r="E287" s="476"/>
      <c r="F287" s="269" t="s">
        <v>1990</v>
      </c>
      <c r="G287" s="473"/>
      <c r="H287" s="267" t="s">
        <v>1990</v>
      </c>
      <c r="I287" s="268"/>
      <c r="J287" s="268"/>
      <c r="K287" s="476"/>
      <c r="L287" s="269" t="s">
        <v>1990</v>
      </c>
    </row>
    <row r="288" spans="1:12" ht="15.75" thickBot="1">
      <c r="A288" s="473"/>
      <c r="B288" s="267" t="s">
        <v>1991</v>
      </c>
      <c r="C288" s="268"/>
      <c r="D288" s="268"/>
      <c r="E288" s="476"/>
      <c r="F288" s="269" t="s">
        <v>1991</v>
      </c>
      <c r="G288" s="473"/>
      <c r="H288" s="267" t="s">
        <v>1991</v>
      </c>
      <c r="I288" s="268"/>
      <c r="J288" s="268"/>
      <c r="K288" s="476"/>
      <c r="L288" s="269" t="s">
        <v>1991</v>
      </c>
    </row>
    <row r="289" spans="1:12" ht="15.75" thickBot="1">
      <c r="A289" s="473"/>
      <c r="B289" s="267" t="s">
        <v>1992</v>
      </c>
      <c r="C289" s="268"/>
      <c r="D289" s="268"/>
      <c r="E289" s="476"/>
      <c r="F289" s="269" t="s">
        <v>1992</v>
      </c>
      <c r="G289" s="473"/>
      <c r="H289" s="267" t="s">
        <v>1992</v>
      </c>
      <c r="I289" s="268"/>
      <c r="J289" s="268"/>
      <c r="K289" s="476"/>
      <c r="L289" s="269" t="s">
        <v>1992</v>
      </c>
    </row>
    <row r="290" spans="1:12" ht="15.75" thickBot="1">
      <c r="A290" s="473"/>
      <c r="B290" s="267" t="s">
        <v>1993</v>
      </c>
      <c r="C290" s="268"/>
      <c r="D290" s="268"/>
      <c r="E290" s="476"/>
      <c r="F290" s="269" t="s">
        <v>1993</v>
      </c>
      <c r="G290" s="473"/>
      <c r="H290" s="267" t="s">
        <v>1993</v>
      </c>
      <c r="I290" s="268"/>
      <c r="J290" s="268"/>
      <c r="K290" s="476"/>
      <c r="L290" s="269" t="s">
        <v>1993</v>
      </c>
    </row>
    <row r="291" spans="1:12" ht="15.75" thickBot="1">
      <c r="A291" s="473"/>
      <c r="B291" s="267" t="s">
        <v>1994</v>
      </c>
      <c r="C291" s="268"/>
      <c r="D291" s="268"/>
      <c r="E291" s="476"/>
      <c r="F291" s="269" t="s">
        <v>1995</v>
      </c>
      <c r="G291" s="473"/>
      <c r="H291" s="267" t="s">
        <v>1994</v>
      </c>
      <c r="I291" s="268"/>
      <c r="J291" s="268"/>
      <c r="K291" s="476"/>
      <c r="L291" s="269" t="s">
        <v>1995</v>
      </c>
    </row>
    <row r="292" spans="1:12" ht="15.75" thickBot="1">
      <c r="A292" s="474"/>
      <c r="B292" s="267" t="s">
        <v>1996</v>
      </c>
      <c r="C292" s="268"/>
      <c r="D292" s="268"/>
      <c r="E292" s="477"/>
      <c r="F292" s="269" t="s">
        <v>1997</v>
      </c>
      <c r="G292" s="474"/>
      <c r="H292" s="267" t="s">
        <v>1996</v>
      </c>
      <c r="I292" s="268"/>
      <c r="J292" s="268"/>
      <c r="K292" s="477"/>
      <c r="L292" s="269" t="s">
        <v>1997</v>
      </c>
    </row>
    <row r="293" spans="1:12" ht="15.75" thickBot="1">
      <c r="A293" s="472" t="s">
        <v>2404</v>
      </c>
      <c r="B293" s="267" t="s">
        <v>1982</v>
      </c>
      <c r="C293" s="268"/>
      <c r="D293" s="268"/>
      <c r="E293" s="475" t="s">
        <v>2405</v>
      </c>
      <c r="F293" s="269" t="s">
        <v>1982</v>
      </c>
      <c r="G293" s="472" t="s">
        <v>2404</v>
      </c>
      <c r="H293" s="267" t="s">
        <v>1982</v>
      </c>
      <c r="I293" s="268"/>
      <c r="J293" s="268"/>
      <c r="K293" s="475" t="s">
        <v>2405</v>
      </c>
      <c r="L293" s="269" t="s">
        <v>1982</v>
      </c>
    </row>
    <row r="294" spans="1:12" ht="15.75" thickBot="1">
      <c r="A294" s="473"/>
      <c r="B294" s="267" t="s">
        <v>1984</v>
      </c>
      <c r="C294" s="268"/>
      <c r="D294" s="268"/>
      <c r="E294" s="476"/>
      <c r="F294" s="269" t="s">
        <v>1984</v>
      </c>
      <c r="G294" s="473"/>
      <c r="H294" s="267" t="s">
        <v>1984</v>
      </c>
      <c r="I294" s="268"/>
      <c r="J294" s="268"/>
      <c r="K294" s="476"/>
      <c r="L294" s="269" t="s">
        <v>1984</v>
      </c>
    </row>
    <row r="295" spans="1:12" ht="15.75" thickBot="1">
      <c r="A295" s="473"/>
      <c r="B295" s="267" t="s">
        <v>1985</v>
      </c>
      <c r="C295" s="268"/>
      <c r="D295" s="268"/>
      <c r="E295" s="476"/>
      <c r="F295" s="269" t="s">
        <v>1985</v>
      </c>
      <c r="G295" s="473"/>
      <c r="H295" s="267" t="s">
        <v>1985</v>
      </c>
      <c r="I295" s="268"/>
      <c r="J295" s="268"/>
      <c r="K295" s="476"/>
      <c r="L295" s="269" t="s">
        <v>1985</v>
      </c>
    </row>
    <row r="296" spans="1:12" ht="15.75" thickBot="1">
      <c r="A296" s="473"/>
      <c r="B296" s="267" t="s">
        <v>1986</v>
      </c>
      <c r="C296" s="268"/>
      <c r="D296" s="268"/>
      <c r="E296" s="476"/>
      <c r="F296" s="269" t="s">
        <v>1986</v>
      </c>
      <c r="G296" s="473"/>
      <c r="H296" s="267" t="s">
        <v>1986</v>
      </c>
      <c r="I296" s="268"/>
      <c r="J296" s="268"/>
      <c r="K296" s="476"/>
      <c r="L296" s="269" t="s">
        <v>1986</v>
      </c>
    </row>
    <row r="297" spans="1:12" ht="15.75" thickBot="1">
      <c r="A297" s="473"/>
      <c r="B297" s="267" t="s">
        <v>1987</v>
      </c>
      <c r="C297" s="268"/>
      <c r="D297" s="268"/>
      <c r="E297" s="476"/>
      <c r="F297" s="269" t="s">
        <v>1987</v>
      </c>
      <c r="G297" s="473"/>
      <c r="H297" s="267" t="s">
        <v>1987</v>
      </c>
      <c r="I297" s="268"/>
      <c r="J297" s="268"/>
      <c r="K297" s="476"/>
      <c r="L297" s="269" t="s">
        <v>1987</v>
      </c>
    </row>
    <row r="298" spans="1:12" ht="15.75" thickBot="1">
      <c r="A298" s="473"/>
      <c r="B298" s="267" t="s">
        <v>1988</v>
      </c>
      <c r="C298" s="268"/>
      <c r="D298" s="268"/>
      <c r="E298" s="476"/>
      <c r="F298" s="269" t="s">
        <v>1988</v>
      </c>
      <c r="G298" s="473"/>
      <c r="H298" s="267" t="s">
        <v>1988</v>
      </c>
      <c r="I298" s="268"/>
      <c r="J298" s="268"/>
      <c r="K298" s="476"/>
      <c r="L298" s="269" t="s">
        <v>1988</v>
      </c>
    </row>
    <row r="299" spans="1:12" ht="15.75" thickBot="1">
      <c r="A299" s="473"/>
      <c r="B299" s="267" t="s">
        <v>1989</v>
      </c>
      <c r="C299" s="268"/>
      <c r="D299" s="268"/>
      <c r="E299" s="476"/>
      <c r="F299" s="269" t="s">
        <v>1989</v>
      </c>
      <c r="G299" s="473"/>
      <c r="H299" s="267" t="s">
        <v>1989</v>
      </c>
      <c r="I299" s="268"/>
      <c r="J299" s="268"/>
      <c r="K299" s="476"/>
      <c r="L299" s="269" t="s">
        <v>1989</v>
      </c>
    </row>
    <row r="300" spans="1:12" ht="15.75" thickBot="1">
      <c r="A300" s="473"/>
      <c r="B300" s="267" t="s">
        <v>1990</v>
      </c>
      <c r="C300" s="268"/>
      <c r="D300" s="268"/>
      <c r="E300" s="476"/>
      <c r="F300" s="269" t="s">
        <v>1990</v>
      </c>
      <c r="G300" s="473"/>
      <c r="H300" s="267" t="s">
        <v>1990</v>
      </c>
      <c r="I300" s="268"/>
      <c r="J300" s="268"/>
      <c r="K300" s="476"/>
      <c r="L300" s="269" t="s">
        <v>1990</v>
      </c>
    </row>
    <row r="301" spans="1:12" ht="15.75" thickBot="1">
      <c r="A301" s="473"/>
      <c r="B301" s="267" t="s">
        <v>1991</v>
      </c>
      <c r="C301" s="268"/>
      <c r="D301" s="268"/>
      <c r="E301" s="476"/>
      <c r="F301" s="269" t="s">
        <v>1991</v>
      </c>
      <c r="G301" s="473"/>
      <c r="H301" s="267" t="s">
        <v>1991</v>
      </c>
      <c r="I301" s="268"/>
      <c r="J301" s="268"/>
      <c r="K301" s="476"/>
      <c r="L301" s="269" t="s">
        <v>1991</v>
      </c>
    </row>
    <row r="302" spans="1:12" ht="15.75" thickBot="1">
      <c r="A302" s="473"/>
      <c r="B302" s="267" t="s">
        <v>1992</v>
      </c>
      <c r="C302" s="268"/>
      <c r="D302" s="268"/>
      <c r="E302" s="476"/>
      <c r="F302" s="269" t="s">
        <v>1992</v>
      </c>
      <c r="G302" s="473"/>
      <c r="H302" s="267" t="s">
        <v>1992</v>
      </c>
      <c r="I302" s="268"/>
      <c r="J302" s="268"/>
      <c r="K302" s="476"/>
      <c r="L302" s="269" t="s">
        <v>1992</v>
      </c>
    </row>
    <row r="303" spans="1:12" ht="15.75" thickBot="1">
      <c r="A303" s="473"/>
      <c r="B303" s="267" t="s">
        <v>1993</v>
      </c>
      <c r="C303" s="268">
        <v>110120819</v>
      </c>
      <c r="D303" s="268"/>
      <c r="E303" s="476"/>
      <c r="F303" s="269" t="s">
        <v>1993</v>
      </c>
      <c r="G303" s="473"/>
      <c r="H303" s="267" t="s">
        <v>1993</v>
      </c>
      <c r="I303" s="268">
        <v>118195469</v>
      </c>
      <c r="J303" s="268"/>
      <c r="K303" s="476"/>
      <c r="L303" s="269" t="s">
        <v>1993</v>
      </c>
    </row>
    <row r="304" spans="1:12" ht="15.75" thickBot="1">
      <c r="A304" s="473"/>
      <c r="B304" s="267" t="s">
        <v>1994</v>
      </c>
      <c r="C304" s="268"/>
      <c r="D304" s="268"/>
      <c r="E304" s="476"/>
      <c r="F304" s="269" t="s">
        <v>1995</v>
      </c>
      <c r="G304" s="473"/>
      <c r="H304" s="267" t="s">
        <v>1994</v>
      </c>
      <c r="I304" s="268"/>
      <c r="J304" s="268"/>
      <c r="K304" s="476"/>
      <c r="L304" s="269" t="s">
        <v>1995</v>
      </c>
    </row>
    <row r="305" spans="1:12" ht="15.75" thickBot="1">
      <c r="A305" s="474"/>
      <c r="B305" s="267" t="s">
        <v>1996</v>
      </c>
      <c r="C305" s="268">
        <v>110120819</v>
      </c>
      <c r="D305" s="268"/>
      <c r="E305" s="477"/>
      <c r="F305" s="269" t="s">
        <v>1997</v>
      </c>
      <c r="G305" s="474"/>
      <c r="H305" s="267" t="s">
        <v>1996</v>
      </c>
      <c r="I305" s="268">
        <v>118195469</v>
      </c>
      <c r="J305" s="268"/>
      <c r="K305" s="477"/>
      <c r="L305" s="269" t="s">
        <v>1997</v>
      </c>
    </row>
    <row r="306" spans="1:12" ht="17.45" customHeight="1">
      <c r="A306" s="478" t="s">
        <v>17</v>
      </c>
      <c r="B306" s="478"/>
      <c r="C306" s="478"/>
      <c r="D306" s="478"/>
      <c r="E306" s="478"/>
      <c r="F306" s="478"/>
      <c r="G306" s="479" t="s">
        <v>106</v>
      </c>
      <c r="H306" s="479"/>
      <c r="I306" s="479"/>
      <c r="J306" s="479"/>
      <c r="K306" s="479"/>
      <c r="L306" s="479"/>
    </row>
    <row r="307" spans="1:12" ht="17.45" customHeight="1">
      <c r="A307" s="470" t="s">
        <v>2375</v>
      </c>
      <c r="B307" s="470"/>
      <c r="C307" s="470"/>
      <c r="D307" s="471" t="s">
        <v>2376</v>
      </c>
      <c r="E307" s="471"/>
      <c r="F307" s="471"/>
      <c r="G307" s="470" t="s">
        <v>2375</v>
      </c>
      <c r="H307" s="470"/>
      <c r="I307" s="470"/>
      <c r="J307" s="471" t="s">
        <v>2376</v>
      </c>
      <c r="K307" s="471"/>
      <c r="L307" s="471"/>
    </row>
    <row r="308" spans="1:12">
      <c r="A308" s="468"/>
      <c r="B308" s="468"/>
      <c r="C308" s="469" t="s">
        <v>2377</v>
      </c>
      <c r="D308" s="469"/>
      <c r="E308" s="468"/>
      <c r="F308" s="468"/>
      <c r="G308" s="468"/>
      <c r="H308" s="468"/>
      <c r="I308" s="469" t="s">
        <v>2377</v>
      </c>
      <c r="J308" s="469"/>
      <c r="K308" s="468"/>
      <c r="L308" s="468"/>
    </row>
    <row r="309" spans="1:12" ht="23.25">
      <c r="A309" s="468"/>
      <c r="B309" s="468"/>
      <c r="C309" s="266" t="s">
        <v>2378</v>
      </c>
      <c r="D309" s="266" t="s">
        <v>2379</v>
      </c>
      <c r="E309" s="468"/>
      <c r="F309" s="468"/>
      <c r="G309" s="468"/>
      <c r="H309" s="468"/>
      <c r="I309" s="266" t="s">
        <v>2378</v>
      </c>
      <c r="J309" s="266" t="s">
        <v>2379</v>
      </c>
      <c r="K309" s="468"/>
      <c r="L309" s="468"/>
    </row>
    <row r="310" spans="1:12" ht="15.75" thickBot="1">
      <c r="A310" s="267" t="s">
        <v>2406</v>
      </c>
      <c r="B310" s="267" t="s">
        <v>1996</v>
      </c>
      <c r="C310" s="268"/>
      <c r="D310" s="268"/>
      <c r="E310" s="269" t="s">
        <v>2407</v>
      </c>
      <c r="F310" s="269" t="s">
        <v>1997</v>
      </c>
      <c r="G310" s="267" t="s">
        <v>2406</v>
      </c>
      <c r="H310" s="267" t="s">
        <v>1996</v>
      </c>
      <c r="I310" s="268"/>
      <c r="J310" s="268"/>
      <c r="K310" s="269" t="s">
        <v>2407</v>
      </c>
      <c r="L310" s="269" t="s">
        <v>1997</v>
      </c>
    </row>
    <row r="311" spans="1:12" ht="34.9" customHeight="1">
      <c r="A311" s="478" t="s">
        <v>2375</v>
      </c>
      <c r="B311" s="478"/>
      <c r="C311" s="479" t="s">
        <v>2376</v>
      </c>
      <c r="D311" s="479"/>
    </row>
    <row r="312" spans="1:12">
      <c r="A312" s="270"/>
      <c r="B312" s="266" t="s">
        <v>17</v>
      </c>
      <c r="C312" s="266" t="s">
        <v>104</v>
      </c>
    </row>
    <row r="313" spans="1:12" ht="15.75" thickBot="1">
      <c r="A313" s="271" t="s">
        <v>2375</v>
      </c>
      <c r="B313" s="272"/>
      <c r="C313" s="272"/>
      <c r="D313" s="273" t="s">
        <v>2376</v>
      </c>
    </row>
    <row r="314" spans="1:12" ht="15.75" thickBot="1">
      <c r="A314" s="274" t="s">
        <v>2379</v>
      </c>
      <c r="B314" s="268"/>
      <c r="C314" s="268"/>
      <c r="D314" s="273" t="s">
        <v>2408</v>
      </c>
    </row>
    <row r="315" spans="1:12" ht="26.25" thickBot="1">
      <c r="A315" s="275" t="s">
        <v>2409</v>
      </c>
      <c r="B315" s="268"/>
      <c r="C315" s="268"/>
      <c r="D315" s="273" t="s">
        <v>2410</v>
      </c>
    </row>
    <row r="316" spans="1:12" ht="15.75" thickBot="1">
      <c r="A316" s="275" t="s">
        <v>2411</v>
      </c>
      <c r="B316" s="268">
        <v>664544850</v>
      </c>
      <c r="C316" s="268">
        <v>689273851</v>
      </c>
      <c r="D316" s="273" t="s">
        <v>2412</v>
      </c>
    </row>
    <row r="317" spans="1:12" ht="39" thickBot="1">
      <c r="A317" s="276" t="s">
        <v>762</v>
      </c>
      <c r="B317" s="268">
        <v>199804458</v>
      </c>
      <c r="C317" s="268">
        <v>186938153</v>
      </c>
      <c r="D317" s="273" t="s">
        <v>763</v>
      </c>
    </row>
    <row r="318" spans="1:12" ht="26.25" thickBot="1">
      <c r="A318" s="276" t="s">
        <v>826</v>
      </c>
      <c r="B318" s="268">
        <v>464740392</v>
      </c>
      <c r="C318" s="268">
        <v>502335698</v>
      </c>
      <c r="D318" s="273" t="s">
        <v>827</v>
      </c>
    </row>
  </sheetData>
  <sheetProtection password="83AF" sheet="1" objects="1" scenarios="1"/>
  <mergeCells count="118">
    <mergeCell ref="A311:B311"/>
    <mergeCell ref="C311:D311"/>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B314:C318 C7:D305 I7:J305 C310:D310 I310:J310" xr:uid="{4232F2E0-CA18-4B40-9DA9-CA7F02861411}">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3780D-9484-45C6-BB79-E25E1E660599}">
  <dimension ref="A1:C6"/>
  <sheetViews>
    <sheetView showGridLines="0" workbookViewId="0"/>
  </sheetViews>
  <sheetFormatPr defaultColWidth="9.1640625" defaultRowHeight="15"/>
  <cols>
    <col min="1" max="1" width="80" style="278" customWidth="1" collapsed="1"/>
    <col min="2" max="2" width="28.5" style="278" customWidth="1" collapsed="1"/>
    <col min="3" max="3" width="80" style="278" customWidth="1" collapsed="1"/>
    <col min="4" max="16384" width="9.1640625" style="278" collapsed="1"/>
  </cols>
  <sheetData>
    <row r="1" spans="1:3" ht="17.25">
      <c r="A1" s="277" t="s">
        <v>2413</v>
      </c>
    </row>
    <row r="3" spans="1:3" ht="17.45" customHeight="1">
      <c r="A3" s="279" t="s">
        <v>1751</v>
      </c>
      <c r="B3" s="480" t="s">
        <v>1752</v>
      </c>
      <c r="C3" s="480"/>
    </row>
    <row r="4" spans="1:3">
      <c r="A4" s="280"/>
      <c r="B4" s="281" t="s">
        <v>102</v>
      </c>
    </row>
    <row r="5" spans="1:3" ht="15.75" thickBot="1">
      <c r="A5" s="282" t="s">
        <v>1751</v>
      </c>
      <c r="B5" s="283"/>
      <c r="C5" s="284" t="s">
        <v>1752</v>
      </c>
    </row>
    <row r="6" spans="1:3" ht="60" customHeight="1" thickBot="1">
      <c r="A6" s="285" t="s">
        <v>2414</v>
      </c>
      <c r="B6" s="286" t="s">
        <v>2415</v>
      </c>
      <c r="C6" s="284" t="s">
        <v>2416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0B17388-C3C3-4FC1-B783-F9074CAF9C74}">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38B9B-22D6-4554-93A0-B59AB5798E44}">
  <dimension ref="A1:P287"/>
  <sheetViews>
    <sheetView showGridLines="0" workbookViewId="0"/>
  </sheetViews>
  <sheetFormatPr defaultColWidth="9.1640625" defaultRowHeight="15"/>
  <cols>
    <col min="1" max="1" width="45.6640625" style="288" bestFit="1" customWidth="1" collapsed="1"/>
    <col min="2" max="2" width="20.5" style="288" bestFit="1" customWidth="1" collapsed="1"/>
    <col min="3" max="3" width="39.1640625" style="288" bestFit="1" customWidth="1" collapsed="1"/>
    <col min="4" max="4" width="38.5" style="288" bestFit="1" customWidth="1" collapsed="1"/>
    <col min="5" max="5" width="32.83203125" style="288" bestFit="1" customWidth="1" collapsed="1"/>
    <col min="6" max="6" width="38.1640625" style="288" bestFit="1" customWidth="1" collapsed="1"/>
    <col min="7" max="7" width="45.6640625" style="288" bestFit="1" customWidth="1" collapsed="1"/>
    <col min="8" max="8" width="17.33203125" style="288" bestFit="1" customWidth="1" collapsed="1"/>
    <col min="9" max="9" width="45.6640625" style="288" bestFit="1" customWidth="1" collapsed="1"/>
    <col min="10" max="10" width="20.5" style="288" bestFit="1" customWidth="1" collapsed="1"/>
    <col min="11" max="11" width="39.1640625" style="288" bestFit="1" customWidth="1" collapsed="1"/>
    <col min="12" max="12" width="38.5" style="288" bestFit="1" customWidth="1" collapsed="1"/>
    <col min="13" max="13" width="32.83203125" style="288" bestFit="1" customWidth="1" collapsed="1"/>
    <col min="14" max="14" width="38.1640625" style="288" bestFit="1" customWidth="1" collapsed="1"/>
    <col min="15" max="15" width="45.6640625" style="288" bestFit="1" customWidth="1" collapsed="1"/>
    <col min="16" max="16" width="17.33203125" style="288" bestFit="1" customWidth="1" collapsed="1"/>
    <col min="17" max="16384" width="9.1640625" style="288" collapsed="1"/>
  </cols>
  <sheetData>
    <row r="1" spans="1:16" ht="17.25">
      <c r="A1" s="287" t="s">
        <v>2417</v>
      </c>
    </row>
    <row r="3" spans="1:16" ht="17.45" customHeight="1">
      <c r="A3" s="483" t="s">
        <v>17</v>
      </c>
      <c r="B3" s="483"/>
      <c r="C3" s="483"/>
      <c r="D3" s="483"/>
      <c r="E3" s="483"/>
      <c r="F3" s="483"/>
      <c r="G3" s="483"/>
      <c r="H3" s="483"/>
      <c r="I3" s="484" t="s">
        <v>106</v>
      </c>
      <c r="J3" s="484"/>
      <c r="K3" s="484"/>
      <c r="L3" s="484"/>
      <c r="M3" s="484"/>
      <c r="N3" s="484"/>
      <c r="O3" s="484"/>
      <c r="P3" s="484"/>
    </row>
    <row r="4" spans="1:16" ht="17.45" customHeight="1">
      <c r="A4" s="483" t="s">
        <v>2375</v>
      </c>
      <c r="B4" s="483"/>
      <c r="C4" s="483"/>
      <c r="D4" s="483"/>
      <c r="E4" s="484" t="s">
        <v>2376</v>
      </c>
      <c r="F4" s="484"/>
      <c r="G4" s="484"/>
      <c r="H4" s="484"/>
      <c r="I4" s="483" t="s">
        <v>2375</v>
      </c>
      <c r="J4" s="483"/>
      <c r="K4" s="483"/>
      <c r="L4" s="483"/>
      <c r="M4" s="484" t="s">
        <v>2376</v>
      </c>
      <c r="N4" s="484"/>
      <c r="O4" s="484"/>
      <c r="P4" s="484"/>
    </row>
    <row r="5" spans="1:16">
      <c r="A5" s="481"/>
      <c r="B5" s="481"/>
      <c r="C5" s="482" t="s">
        <v>2377</v>
      </c>
      <c r="D5" s="482"/>
      <c r="E5" s="482"/>
      <c r="F5" s="482"/>
      <c r="G5" s="481"/>
      <c r="H5" s="481"/>
      <c r="I5" s="481"/>
      <c r="J5" s="481"/>
      <c r="K5" s="482" t="s">
        <v>2377</v>
      </c>
      <c r="L5" s="482"/>
      <c r="M5" s="482"/>
      <c r="N5" s="482"/>
      <c r="O5" s="481"/>
      <c r="P5" s="481"/>
    </row>
    <row r="6" spans="1:16" ht="23.25">
      <c r="A6" s="481"/>
      <c r="B6" s="481"/>
      <c r="C6" s="289" t="s">
        <v>2378</v>
      </c>
      <c r="D6" s="289" t="s">
        <v>2418</v>
      </c>
      <c r="E6" s="289" t="s">
        <v>2419</v>
      </c>
      <c r="F6" s="289" t="s">
        <v>2420</v>
      </c>
      <c r="G6" s="481"/>
      <c r="H6" s="481"/>
      <c r="I6" s="481"/>
      <c r="J6" s="481"/>
      <c r="K6" s="289" t="s">
        <v>2378</v>
      </c>
      <c r="L6" s="289" t="s">
        <v>2418</v>
      </c>
      <c r="M6" s="289" t="s">
        <v>2419</v>
      </c>
      <c r="N6" s="289" t="s">
        <v>2420</v>
      </c>
      <c r="O6" s="481"/>
      <c r="P6" s="481"/>
    </row>
    <row r="7" spans="1:16" ht="15.75" thickBot="1">
      <c r="A7" s="486" t="s">
        <v>2380</v>
      </c>
      <c r="B7" s="290" t="s">
        <v>1982</v>
      </c>
      <c r="C7" s="291"/>
      <c r="D7" s="292"/>
      <c r="E7" s="292"/>
      <c r="F7" s="292"/>
      <c r="G7" s="489" t="s">
        <v>2380</v>
      </c>
      <c r="H7" s="293" t="s">
        <v>1982</v>
      </c>
      <c r="I7" s="486" t="s">
        <v>2380</v>
      </c>
      <c r="J7" s="290" t="s">
        <v>1982</v>
      </c>
      <c r="K7" s="291"/>
      <c r="L7" s="292"/>
      <c r="M7" s="292"/>
      <c r="N7" s="292"/>
      <c r="O7" s="489" t="s">
        <v>2380</v>
      </c>
      <c r="P7" s="293" t="s">
        <v>1982</v>
      </c>
    </row>
    <row r="8" spans="1:16" ht="15.75" thickBot="1">
      <c r="A8" s="486"/>
      <c r="B8" s="290" t="s">
        <v>1984</v>
      </c>
      <c r="C8" s="291"/>
      <c r="D8" s="292"/>
      <c r="E8" s="292"/>
      <c r="F8" s="292"/>
      <c r="G8" s="489"/>
      <c r="H8" s="293" t="s">
        <v>1984</v>
      </c>
      <c r="I8" s="486"/>
      <c r="J8" s="290" t="s">
        <v>1984</v>
      </c>
      <c r="K8" s="291"/>
      <c r="L8" s="292"/>
      <c r="M8" s="292"/>
      <c r="N8" s="292"/>
      <c r="O8" s="489"/>
      <c r="P8" s="293" t="s">
        <v>1984</v>
      </c>
    </row>
    <row r="9" spans="1:16" ht="15.75" thickBot="1">
      <c r="A9" s="486"/>
      <c r="B9" s="290" t="s">
        <v>1985</v>
      </c>
      <c r="C9" s="291"/>
      <c r="D9" s="292"/>
      <c r="E9" s="292"/>
      <c r="F9" s="292"/>
      <c r="G9" s="489"/>
      <c r="H9" s="293" t="s">
        <v>1985</v>
      </c>
      <c r="I9" s="486"/>
      <c r="J9" s="290" t="s">
        <v>1985</v>
      </c>
      <c r="K9" s="291"/>
      <c r="L9" s="292"/>
      <c r="M9" s="292"/>
      <c r="N9" s="292"/>
      <c r="O9" s="489"/>
      <c r="P9" s="293" t="s">
        <v>1985</v>
      </c>
    </row>
    <row r="10" spans="1:16" ht="15.75" thickBot="1">
      <c r="A10" s="486"/>
      <c r="B10" s="290" t="s">
        <v>1986</v>
      </c>
      <c r="C10" s="291"/>
      <c r="D10" s="292"/>
      <c r="E10" s="292"/>
      <c r="F10" s="292"/>
      <c r="G10" s="489"/>
      <c r="H10" s="293" t="s">
        <v>1986</v>
      </c>
      <c r="I10" s="486"/>
      <c r="J10" s="290" t="s">
        <v>1986</v>
      </c>
      <c r="K10" s="291"/>
      <c r="L10" s="292"/>
      <c r="M10" s="292"/>
      <c r="N10" s="292"/>
      <c r="O10" s="489"/>
      <c r="P10" s="293" t="s">
        <v>1986</v>
      </c>
    </row>
    <row r="11" spans="1:16" ht="15.75" thickBot="1">
      <c r="A11" s="486"/>
      <c r="B11" s="290" t="s">
        <v>1987</v>
      </c>
      <c r="C11" s="291"/>
      <c r="D11" s="292"/>
      <c r="E11" s="292"/>
      <c r="F11" s="292"/>
      <c r="G11" s="489"/>
      <c r="H11" s="293" t="s">
        <v>1987</v>
      </c>
      <c r="I11" s="486"/>
      <c r="J11" s="290" t="s">
        <v>1987</v>
      </c>
      <c r="K11" s="291"/>
      <c r="L11" s="292"/>
      <c r="M11" s="292"/>
      <c r="N11" s="292"/>
      <c r="O11" s="489"/>
      <c r="P11" s="293" t="s">
        <v>1987</v>
      </c>
    </row>
    <row r="12" spans="1:16" ht="15.75" thickBot="1">
      <c r="A12" s="486"/>
      <c r="B12" s="290" t="s">
        <v>1988</v>
      </c>
      <c r="C12" s="291"/>
      <c r="D12" s="292"/>
      <c r="E12" s="292"/>
      <c r="F12" s="292"/>
      <c r="G12" s="489"/>
      <c r="H12" s="293" t="s">
        <v>1988</v>
      </c>
      <c r="I12" s="486"/>
      <c r="J12" s="290" t="s">
        <v>1988</v>
      </c>
      <c r="K12" s="291"/>
      <c r="L12" s="292"/>
      <c r="M12" s="292"/>
      <c r="N12" s="292"/>
      <c r="O12" s="489"/>
      <c r="P12" s="293" t="s">
        <v>1988</v>
      </c>
    </row>
    <row r="13" spans="1:16" ht="15.75" thickBot="1">
      <c r="A13" s="486"/>
      <c r="B13" s="290" t="s">
        <v>1989</v>
      </c>
      <c r="C13" s="291"/>
      <c r="D13" s="292"/>
      <c r="E13" s="292"/>
      <c r="F13" s="292"/>
      <c r="G13" s="489"/>
      <c r="H13" s="293" t="s">
        <v>1989</v>
      </c>
      <c r="I13" s="486"/>
      <c r="J13" s="290" t="s">
        <v>1989</v>
      </c>
      <c r="K13" s="291"/>
      <c r="L13" s="292"/>
      <c r="M13" s="292"/>
      <c r="N13" s="292"/>
      <c r="O13" s="489"/>
      <c r="P13" s="293" t="s">
        <v>1989</v>
      </c>
    </row>
    <row r="14" spans="1:16" ht="15.75" thickBot="1">
      <c r="A14" s="486"/>
      <c r="B14" s="290" t="s">
        <v>1990</v>
      </c>
      <c r="C14" s="291"/>
      <c r="D14" s="292"/>
      <c r="E14" s="292"/>
      <c r="F14" s="292"/>
      <c r="G14" s="489"/>
      <c r="H14" s="293" t="s">
        <v>1990</v>
      </c>
      <c r="I14" s="486"/>
      <c r="J14" s="290" t="s">
        <v>1990</v>
      </c>
      <c r="K14" s="291"/>
      <c r="L14" s="292"/>
      <c r="M14" s="292"/>
      <c r="N14" s="292"/>
      <c r="O14" s="489"/>
      <c r="P14" s="293" t="s">
        <v>1990</v>
      </c>
    </row>
    <row r="15" spans="1:16" ht="15.75" thickBot="1">
      <c r="A15" s="486"/>
      <c r="B15" s="290" t="s">
        <v>1991</v>
      </c>
      <c r="C15" s="291"/>
      <c r="D15" s="292"/>
      <c r="E15" s="292"/>
      <c r="F15" s="292"/>
      <c r="G15" s="489"/>
      <c r="H15" s="293" t="s">
        <v>1991</v>
      </c>
      <c r="I15" s="486"/>
      <c r="J15" s="290" t="s">
        <v>1991</v>
      </c>
      <c r="K15" s="291"/>
      <c r="L15" s="292"/>
      <c r="M15" s="292"/>
      <c r="N15" s="292"/>
      <c r="O15" s="489"/>
      <c r="P15" s="293" t="s">
        <v>1991</v>
      </c>
    </row>
    <row r="16" spans="1:16" ht="15.75" thickBot="1">
      <c r="A16" s="486"/>
      <c r="B16" s="290" t="s">
        <v>1992</v>
      </c>
      <c r="C16" s="291"/>
      <c r="D16" s="292"/>
      <c r="E16" s="292"/>
      <c r="F16" s="292"/>
      <c r="G16" s="489"/>
      <c r="H16" s="293" t="s">
        <v>1992</v>
      </c>
      <c r="I16" s="486"/>
      <c r="J16" s="290" t="s">
        <v>1992</v>
      </c>
      <c r="K16" s="291"/>
      <c r="L16" s="292"/>
      <c r="M16" s="292"/>
      <c r="N16" s="292"/>
      <c r="O16" s="489"/>
      <c r="P16" s="293" t="s">
        <v>1992</v>
      </c>
    </row>
    <row r="17" spans="1:16" ht="15.75" thickBot="1">
      <c r="A17" s="486"/>
      <c r="B17" s="290" t="s">
        <v>1993</v>
      </c>
      <c r="C17" s="291"/>
      <c r="D17" s="292"/>
      <c r="E17" s="292"/>
      <c r="F17" s="292"/>
      <c r="G17" s="489"/>
      <c r="H17" s="293" t="s">
        <v>1993</v>
      </c>
      <c r="I17" s="486"/>
      <c r="J17" s="290" t="s">
        <v>1993</v>
      </c>
      <c r="K17" s="291"/>
      <c r="L17" s="292"/>
      <c r="M17" s="292"/>
      <c r="N17" s="292"/>
      <c r="O17" s="489"/>
      <c r="P17" s="293" t="s">
        <v>1993</v>
      </c>
    </row>
    <row r="18" spans="1:16" ht="15.75" thickBot="1">
      <c r="A18" s="487"/>
      <c r="B18" s="290" t="s">
        <v>1994</v>
      </c>
      <c r="C18" s="291"/>
      <c r="D18" s="292"/>
      <c r="E18" s="292"/>
      <c r="F18" s="292"/>
      <c r="G18" s="490"/>
      <c r="H18" s="293" t="s">
        <v>1995</v>
      </c>
      <c r="I18" s="487"/>
      <c r="J18" s="290" t="s">
        <v>1994</v>
      </c>
      <c r="K18" s="291"/>
      <c r="L18" s="292"/>
      <c r="M18" s="292"/>
      <c r="N18" s="292"/>
      <c r="O18" s="490"/>
      <c r="P18" s="293" t="s">
        <v>1995</v>
      </c>
    </row>
    <row r="19" spans="1:16" ht="15.75" thickBot="1">
      <c r="A19" s="485" t="s">
        <v>2381</v>
      </c>
      <c r="B19" s="290" t="s">
        <v>1982</v>
      </c>
      <c r="C19" s="291"/>
      <c r="D19" s="292"/>
      <c r="E19" s="292"/>
      <c r="F19" s="292"/>
      <c r="G19" s="488" t="s">
        <v>2381</v>
      </c>
      <c r="H19" s="293" t="s">
        <v>1982</v>
      </c>
      <c r="I19" s="485" t="s">
        <v>2381</v>
      </c>
      <c r="J19" s="290" t="s">
        <v>1982</v>
      </c>
      <c r="K19" s="291"/>
      <c r="L19" s="292"/>
      <c r="M19" s="292"/>
      <c r="N19" s="292"/>
      <c r="O19" s="488" t="s">
        <v>2381</v>
      </c>
      <c r="P19" s="293" t="s">
        <v>1982</v>
      </c>
    </row>
    <row r="20" spans="1:16" ht="15.75" thickBot="1">
      <c r="A20" s="486"/>
      <c r="B20" s="290" t="s">
        <v>1984</v>
      </c>
      <c r="C20" s="291"/>
      <c r="D20" s="292"/>
      <c r="E20" s="292"/>
      <c r="F20" s="292"/>
      <c r="G20" s="489"/>
      <c r="H20" s="293" t="s">
        <v>1984</v>
      </c>
      <c r="I20" s="486"/>
      <c r="J20" s="290" t="s">
        <v>1984</v>
      </c>
      <c r="K20" s="291"/>
      <c r="L20" s="292"/>
      <c r="M20" s="292"/>
      <c r="N20" s="292"/>
      <c r="O20" s="489"/>
      <c r="P20" s="293" t="s">
        <v>1984</v>
      </c>
    </row>
    <row r="21" spans="1:16" ht="15.75" thickBot="1">
      <c r="A21" s="486"/>
      <c r="B21" s="290" t="s">
        <v>1985</v>
      </c>
      <c r="C21" s="291"/>
      <c r="D21" s="292"/>
      <c r="E21" s="292"/>
      <c r="F21" s="292"/>
      <c r="G21" s="489"/>
      <c r="H21" s="293" t="s">
        <v>1985</v>
      </c>
      <c r="I21" s="486"/>
      <c r="J21" s="290" t="s">
        <v>1985</v>
      </c>
      <c r="K21" s="291"/>
      <c r="L21" s="292"/>
      <c r="M21" s="292"/>
      <c r="N21" s="292"/>
      <c r="O21" s="489"/>
      <c r="P21" s="293" t="s">
        <v>1985</v>
      </c>
    </row>
    <row r="22" spans="1:16" ht="15.75" thickBot="1">
      <c r="A22" s="486"/>
      <c r="B22" s="290" t="s">
        <v>1986</v>
      </c>
      <c r="C22" s="291"/>
      <c r="D22" s="292"/>
      <c r="E22" s="292"/>
      <c r="F22" s="292"/>
      <c r="G22" s="489"/>
      <c r="H22" s="293" t="s">
        <v>1986</v>
      </c>
      <c r="I22" s="486"/>
      <c r="J22" s="290" t="s">
        <v>1986</v>
      </c>
      <c r="K22" s="291"/>
      <c r="L22" s="292"/>
      <c r="M22" s="292"/>
      <c r="N22" s="292"/>
      <c r="O22" s="489"/>
      <c r="P22" s="293" t="s">
        <v>1986</v>
      </c>
    </row>
    <row r="23" spans="1:16" ht="15.75" thickBot="1">
      <c r="A23" s="486"/>
      <c r="B23" s="290" t="s">
        <v>1987</v>
      </c>
      <c r="C23" s="291"/>
      <c r="D23" s="292"/>
      <c r="E23" s="292"/>
      <c r="F23" s="292"/>
      <c r="G23" s="489"/>
      <c r="H23" s="293" t="s">
        <v>1987</v>
      </c>
      <c r="I23" s="486"/>
      <c r="J23" s="290" t="s">
        <v>1987</v>
      </c>
      <c r="K23" s="291"/>
      <c r="L23" s="292"/>
      <c r="M23" s="292"/>
      <c r="N23" s="292"/>
      <c r="O23" s="489"/>
      <c r="P23" s="293" t="s">
        <v>1987</v>
      </c>
    </row>
    <row r="24" spans="1:16" ht="15.75" thickBot="1">
      <c r="A24" s="486"/>
      <c r="B24" s="290" t="s">
        <v>1988</v>
      </c>
      <c r="C24" s="291"/>
      <c r="D24" s="292"/>
      <c r="E24" s="292"/>
      <c r="F24" s="292"/>
      <c r="G24" s="489"/>
      <c r="H24" s="293" t="s">
        <v>1988</v>
      </c>
      <c r="I24" s="486"/>
      <c r="J24" s="290" t="s">
        <v>1988</v>
      </c>
      <c r="K24" s="291"/>
      <c r="L24" s="292"/>
      <c r="M24" s="292"/>
      <c r="N24" s="292"/>
      <c r="O24" s="489"/>
      <c r="P24" s="293" t="s">
        <v>1988</v>
      </c>
    </row>
    <row r="25" spans="1:16" ht="15.75" thickBot="1">
      <c r="A25" s="486"/>
      <c r="B25" s="290" t="s">
        <v>1989</v>
      </c>
      <c r="C25" s="291"/>
      <c r="D25" s="292"/>
      <c r="E25" s="292"/>
      <c r="F25" s="292"/>
      <c r="G25" s="489"/>
      <c r="H25" s="293" t="s">
        <v>1989</v>
      </c>
      <c r="I25" s="486"/>
      <c r="J25" s="290" t="s">
        <v>1989</v>
      </c>
      <c r="K25" s="291"/>
      <c r="L25" s="292"/>
      <c r="M25" s="292"/>
      <c r="N25" s="292"/>
      <c r="O25" s="489"/>
      <c r="P25" s="293" t="s">
        <v>1989</v>
      </c>
    </row>
    <row r="26" spans="1:16" ht="15.75" thickBot="1">
      <c r="A26" s="486"/>
      <c r="B26" s="290" t="s">
        <v>1990</v>
      </c>
      <c r="C26" s="291"/>
      <c r="D26" s="292"/>
      <c r="E26" s="292"/>
      <c r="F26" s="292"/>
      <c r="G26" s="489"/>
      <c r="H26" s="293" t="s">
        <v>1990</v>
      </c>
      <c r="I26" s="486"/>
      <c r="J26" s="290" t="s">
        <v>1990</v>
      </c>
      <c r="K26" s="291"/>
      <c r="L26" s="292"/>
      <c r="M26" s="292"/>
      <c r="N26" s="292"/>
      <c r="O26" s="489"/>
      <c r="P26" s="293" t="s">
        <v>1990</v>
      </c>
    </row>
    <row r="27" spans="1:16" ht="15.75" thickBot="1">
      <c r="A27" s="486"/>
      <c r="B27" s="290" t="s">
        <v>1991</v>
      </c>
      <c r="C27" s="291"/>
      <c r="D27" s="292"/>
      <c r="E27" s="292"/>
      <c r="F27" s="292"/>
      <c r="G27" s="489"/>
      <c r="H27" s="293" t="s">
        <v>1991</v>
      </c>
      <c r="I27" s="486"/>
      <c r="J27" s="290" t="s">
        <v>1991</v>
      </c>
      <c r="K27" s="291"/>
      <c r="L27" s="292"/>
      <c r="M27" s="292"/>
      <c r="N27" s="292"/>
      <c r="O27" s="489"/>
      <c r="P27" s="293" t="s">
        <v>1991</v>
      </c>
    </row>
    <row r="28" spans="1:16" ht="15.75" thickBot="1">
      <c r="A28" s="486"/>
      <c r="B28" s="290" t="s">
        <v>1992</v>
      </c>
      <c r="C28" s="291"/>
      <c r="D28" s="292"/>
      <c r="E28" s="292"/>
      <c r="F28" s="292"/>
      <c r="G28" s="489"/>
      <c r="H28" s="293" t="s">
        <v>1992</v>
      </c>
      <c r="I28" s="486"/>
      <c r="J28" s="290" t="s">
        <v>1992</v>
      </c>
      <c r="K28" s="291"/>
      <c r="L28" s="292"/>
      <c r="M28" s="292"/>
      <c r="N28" s="292"/>
      <c r="O28" s="489"/>
      <c r="P28" s="293" t="s">
        <v>1992</v>
      </c>
    </row>
    <row r="29" spans="1:16" ht="15.75" thickBot="1">
      <c r="A29" s="486"/>
      <c r="B29" s="290" t="s">
        <v>1993</v>
      </c>
      <c r="C29" s="291">
        <v>100000000</v>
      </c>
      <c r="D29" s="292" t="s">
        <v>2421</v>
      </c>
      <c r="E29" s="292" t="s">
        <v>2422</v>
      </c>
      <c r="F29" s="292" t="s">
        <v>2423</v>
      </c>
      <c r="G29" s="489"/>
      <c r="H29" s="293" t="s">
        <v>1993</v>
      </c>
      <c r="I29" s="486"/>
      <c r="J29" s="290" t="s">
        <v>1993</v>
      </c>
      <c r="K29" s="291">
        <v>100000000</v>
      </c>
      <c r="L29" s="292" t="s">
        <v>2421</v>
      </c>
      <c r="M29" s="292" t="s">
        <v>2422</v>
      </c>
      <c r="N29" s="292" t="s">
        <v>2423</v>
      </c>
      <c r="O29" s="489"/>
      <c r="P29" s="293" t="s">
        <v>1993</v>
      </c>
    </row>
    <row r="30" spans="1:16" ht="15.75" thickBot="1">
      <c r="A30" s="487"/>
      <c r="B30" s="290" t="s">
        <v>1994</v>
      </c>
      <c r="C30" s="291"/>
      <c r="D30" s="292"/>
      <c r="E30" s="292"/>
      <c r="F30" s="292"/>
      <c r="G30" s="490"/>
      <c r="H30" s="293" t="s">
        <v>1995</v>
      </c>
      <c r="I30" s="487"/>
      <c r="J30" s="290" t="s">
        <v>1994</v>
      </c>
      <c r="K30" s="291"/>
      <c r="L30" s="292"/>
      <c r="M30" s="292"/>
      <c r="N30" s="292"/>
      <c r="O30" s="490"/>
      <c r="P30" s="293" t="s">
        <v>1995</v>
      </c>
    </row>
    <row r="31" spans="1:16" ht="15.75" thickBot="1">
      <c r="A31" s="485" t="s">
        <v>2382</v>
      </c>
      <c r="B31" s="290" t="s">
        <v>1982</v>
      </c>
      <c r="C31" s="291">
        <v>127884380</v>
      </c>
      <c r="D31" s="292" t="s">
        <v>2424</v>
      </c>
      <c r="E31" s="292" t="s">
        <v>2425</v>
      </c>
      <c r="F31" s="292" t="s">
        <v>2423</v>
      </c>
      <c r="G31" s="488" t="s">
        <v>2382</v>
      </c>
      <c r="H31" s="293" t="s">
        <v>1982</v>
      </c>
      <c r="I31" s="485" t="s">
        <v>2382</v>
      </c>
      <c r="J31" s="290" t="s">
        <v>1982</v>
      </c>
      <c r="K31" s="291">
        <v>105635868</v>
      </c>
      <c r="L31" s="292" t="s">
        <v>2424</v>
      </c>
      <c r="M31" s="292" t="s">
        <v>2425</v>
      </c>
      <c r="N31" s="292" t="s">
        <v>2423</v>
      </c>
      <c r="O31" s="488" t="s">
        <v>2382</v>
      </c>
      <c r="P31" s="293" t="s">
        <v>1982</v>
      </c>
    </row>
    <row r="32" spans="1:16" ht="15.75" thickBot="1">
      <c r="A32" s="486"/>
      <c r="B32" s="290" t="s">
        <v>1984</v>
      </c>
      <c r="C32" s="291"/>
      <c r="D32" s="292"/>
      <c r="E32" s="292"/>
      <c r="F32" s="292"/>
      <c r="G32" s="489"/>
      <c r="H32" s="293" t="s">
        <v>1984</v>
      </c>
      <c r="I32" s="486"/>
      <c r="J32" s="290" t="s">
        <v>1984</v>
      </c>
      <c r="K32" s="291"/>
      <c r="L32" s="292"/>
      <c r="M32" s="292"/>
      <c r="N32" s="292"/>
      <c r="O32" s="489"/>
      <c r="P32" s="293" t="s">
        <v>1984</v>
      </c>
    </row>
    <row r="33" spans="1:16" ht="15.75" thickBot="1">
      <c r="A33" s="486"/>
      <c r="B33" s="290" t="s">
        <v>1985</v>
      </c>
      <c r="C33" s="291"/>
      <c r="D33" s="292"/>
      <c r="E33" s="292"/>
      <c r="F33" s="292"/>
      <c r="G33" s="489"/>
      <c r="H33" s="293" t="s">
        <v>1985</v>
      </c>
      <c r="I33" s="486"/>
      <c r="J33" s="290" t="s">
        <v>1985</v>
      </c>
      <c r="K33" s="291"/>
      <c r="L33" s="292"/>
      <c r="M33" s="292"/>
      <c r="N33" s="292"/>
      <c r="O33" s="489"/>
      <c r="P33" s="293" t="s">
        <v>1985</v>
      </c>
    </row>
    <row r="34" spans="1:16" ht="15.75" thickBot="1">
      <c r="A34" s="486"/>
      <c r="B34" s="290" t="s">
        <v>1986</v>
      </c>
      <c r="C34" s="291"/>
      <c r="D34" s="292"/>
      <c r="E34" s="292"/>
      <c r="F34" s="292"/>
      <c r="G34" s="489"/>
      <c r="H34" s="293" t="s">
        <v>1986</v>
      </c>
      <c r="I34" s="486"/>
      <c r="J34" s="290" t="s">
        <v>1986</v>
      </c>
      <c r="K34" s="291"/>
      <c r="L34" s="292"/>
      <c r="M34" s="292"/>
      <c r="N34" s="292"/>
      <c r="O34" s="489"/>
      <c r="P34" s="293" t="s">
        <v>1986</v>
      </c>
    </row>
    <row r="35" spans="1:16" ht="15.75" thickBot="1">
      <c r="A35" s="486"/>
      <c r="B35" s="290" t="s">
        <v>1987</v>
      </c>
      <c r="C35" s="291"/>
      <c r="D35" s="292"/>
      <c r="E35" s="292"/>
      <c r="F35" s="292"/>
      <c r="G35" s="489"/>
      <c r="H35" s="293" t="s">
        <v>1987</v>
      </c>
      <c r="I35" s="486"/>
      <c r="J35" s="290" t="s">
        <v>1987</v>
      </c>
      <c r="K35" s="291"/>
      <c r="L35" s="292"/>
      <c r="M35" s="292"/>
      <c r="N35" s="292"/>
      <c r="O35" s="489"/>
      <c r="P35" s="293" t="s">
        <v>1987</v>
      </c>
    </row>
    <row r="36" spans="1:16" ht="15.75" thickBot="1">
      <c r="A36" s="486"/>
      <c r="B36" s="290" t="s">
        <v>1988</v>
      </c>
      <c r="C36" s="291"/>
      <c r="D36" s="292"/>
      <c r="E36" s="292"/>
      <c r="F36" s="292"/>
      <c r="G36" s="489"/>
      <c r="H36" s="293" t="s">
        <v>1988</v>
      </c>
      <c r="I36" s="486"/>
      <c r="J36" s="290" t="s">
        <v>1988</v>
      </c>
      <c r="K36" s="291"/>
      <c r="L36" s="292"/>
      <c r="M36" s="292"/>
      <c r="N36" s="292"/>
      <c r="O36" s="489"/>
      <c r="P36" s="293" t="s">
        <v>1988</v>
      </c>
    </row>
    <row r="37" spans="1:16" ht="15.75" thickBot="1">
      <c r="A37" s="486"/>
      <c r="B37" s="290" t="s">
        <v>1989</v>
      </c>
      <c r="C37" s="291"/>
      <c r="D37" s="292"/>
      <c r="E37" s="292"/>
      <c r="F37" s="292"/>
      <c r="G37" s="489"/>
      <c r="H37" s="293" t="s">
        <v>1989</v>
      </c>
      <c r="I37" s="486"/>
      <c r="J37" s="290" t="s">
        <v>1989</v>
      </c>
      <c r="K37" s="291"/>
      <c r="L37" s="292"/>
      <c r="M37" s="292"/>
      <c r="N37" s="292"/>
      <c r="O37" s="489"/>
      <c r="P37" s="293" t="s">
        <v>1989</v>
      </c>
    </row>
    <row r="38" spans="1:16" ht="15.75" thickBot="1">
      <c r="A38" s="486"/>
      <c r="B38" s="290" t="s">
        <v>1990</v>
      </c>
      <c r="C38" s="291"/>
      <c r="D38" s="292"/>
      <c r="E38" s="292"/>
      <c r="F38" s="292"/>
      <c r="G38" s="489"/>
      <c r="H38" s="293" t="s">
        <v>1990</v>
      </c>
      <c r="I38" s="486"/>
      <c r="J38" s="290" t="s">
        <v>1990</v>
      </c>
      <c r="K38" s="291"/>
      <c r="L38" s="292"/>
      <c r="M38" s="292"/>
      <c r="N38" s="292"/>
      <c r="O38" s="489"/>
      <c r="P38" s="293" t="s">
        <v>1990</v>
      </c>
    </row>
    <row r="39" spans="1:16" ht="15.75" thickBot="1">
      <c r="A39" s="486"/>
      <c r="B39" s="290" t="s">
        <v>1991</v>
      </c>
      <c r="C39" s="291"/>
      <c r="D39" s="292"/>
      <c r="E39" s="292"/>
      <c r="F39" s="292"/>
      <c r="G39" s="489"/>
      <c r="H39" s="293" t="s">
        <v>1991</v>
      </c>
      <c r="I39" s="486"/>
      <c r="J39" s="290" t="s">
        <v>1991</v>
      </c>
      <c r="K39" s="291"/>
      <c r="L39" s="292"/>
      <c r="M39" s="292"/>
      <c r="N39" s="292"/>
      <c r="O39" s="489"/>
      <c r="P39" s="293" t="s">
        <v>1991</v>
      </c>
    </row>
    <row r="40" spans="1:16" ht="15.75" thickBot="1">
      <c r="A40" s="486"/>
      <c r="B40" s="290" t="s">
        <v>1992</v>
      </c>
      <c r="C40" s="291"/>
      <c r="D40" s="292"/>
      <c r="E40" s="292"/>
      <c r="F40" s="292"/>
      <c r="G40" s="489"/>
      <c r="H40" s="293" t="s">
        <v>1992</v>
      </c>
      <c r="I40" s="486"/>
      <c r="J40" s="290" t="s">
        <v>1992</v>
      </c>
      <c r="K40" s="291"/>
      <c r="L40" s="292"/>
      <c r="M40" s="292"/>
      <c r="N40" s="292"/>
      <c r="O40" s="489"/>
      <c r="P40" s="293" t="s">
        <v>1992</v>
      </c>
    </row>
    <row r="41" spans="1:16" ht="15.75" thickBot="1">
      <c r="A41" s="486"/>
      <c r="B41" s="290" t="s">
        <v>1993</v>
      </c>
      <c r="C41" s="291">
        <v>221311181</v>
      </c>
      <c r="D41" s="292" t="s">
        <v>2426</v>
      </c>
      <c r="E41" s="292" t="s">
        <v>2427</v>
      </c>
      <c r="F41" s="292" t="s">
        <v>2423</v>
      </c>
      <c r="G41" s="489"/>
      <c r="H41" s="293" t="s">
        <v>1993</v>
      </c>
      <c r="I41" s="486"/>
      <c r="J41" s="290" t="s">
        <v>1993</v>
      </c>
      <c r="K41" s="291">
        <v>237618881</v>
      </c>
      <c r="L41" s="292" t="s">
        <v>2426</v>
      </c>
      <c r="M41" s="292" t="s">
        <v>2427</v>
      </c>
      <c r="N41" s="292" t="s">
        <v>2423</v>
      </c>
      <c r="O41" s="489"/>
      <c r="P41" s="293" t="s">
        <v>1993</v>
      </c>
    </row>
    <row r="42" spans="1:16" ht="15.75" thickBot="1">
      <c r="A42" s="487"/>
      <c r="B42" s="290" t="s">
        <v>1994</v>
      </c>
      <c r="C42" s="291"/>
      <c r="D42" s="292"/>
      <c r="E42" s="292"/>
      <c r="F42" s="292"/>
      <c r="G42" s="490"/>
      <c r="H42" s="293" t="s">
        <v>1995</v>
      </c>
      <c r="I42" s="487"/>
      <c r="J42" s="290" t="s">
        <v>1994</v>
      </c>
      <c r="K42" s="291"/>
      <c r="L42" s="292"/>
      <c r="M42" s="292"/>
      <c r="N42" s="292"/>
      <c r="O42" s="490"/>
      <c r="P42" s="293" t="s">
        <v>1995</v>
      </c>
    </row>
    <row r="43" spans="1:16" ht="15.75" thickBot="1">
      <c r="A43" s="485" t="s">
        <v>2383</v>
      </c>
      <c r="B43" s="290" t="s">
        <v>1982</v>
      </c>
      <c r="C43" s="291"/>
      <c r="D43" s="292"/>
      <c r="E43" s="292"/>
      <c r="F43" s="292"/>
      <c r="G43" s="488" t="s">
        <v>2383</v>
      </c>
      <c r="H43" s="293" t="s">
        <v>1982</v>
      </c>
      <c r="I43" s="485" t="s">
        <v>2383</v>
      </c>
      <c r="J43" s="290" t="s">
        <v>1982</v>
      </c>
      <c r="K43" s="291"/>
      <c r="L43" s="292"/>
      <c r="M43" s="292"/>
      <c r="N43" s="292"/>
      <c r="O43" s="488" t="s">
        <v>2383</v>
      </c>
      <c r="P43" s="293" t="s">
        <v>1982</v>
      </c>
    </row>
    <row r="44" spans="1:16" ht="15.75" thickBot="1">
      <c r="A44" s="486"/>
      <c r="B44" s="290" t="s">
        <v>1984</v>
      </c>
      <c r="C44" s="291"/>
      <c r="D44" s="292"/>
      <c r="E44" s="292"/>
      <c r="F44" s="292"/>
      <c r="G44" s="489"/>
      <c r="H44" s="293" t="s">
        <v>1984</v>
      </c>
      <c r="I44" s="486"/>
      <c r="J44" s="290" t="s">
        <v>1984</v>
      </c>
      <c r="K44" s="291"/>
      <c r="L44" s="292"/>
      <c r="M44" s="292"/>
      <c r="N44" s="292"/>
      <c r="O44" s="489"/>
      <c r="P44" s="293" t="s">
        <v>1984</v>
      </c>
    </row>
    <row r="45" spans="1:16" ht="15.75" thickBot="1">
      <c r="A45" s="486"/>
      <c r="B45" s="290" t="s">
        <v>1985</v>
      </c>
      <c r="C45" s="291"/>
      <c r="D45" s="292"/>
      <c r="E45" s="292"/>
      <c r="F45" s="292"/>
      <c r="G45" s="489"/>
      <c r="H45" s="293" t="s">
        <v>1985</v>
      </c>
      <c r="I45" s="486"/>
      <c r="J45" s="290" t="s">
        <v>1985</v>
      </c>
      <c r="K45" s="291"/>
      <c r="L45" s="292"/>
      <c r="M45" s="292"/>
      <c r="N45" s="292"/>
      <c r="O45" s="489"/>
      <c r="P45" s="293" t="s">
        <v>1985</v>
      </c>
    </row>
    <row r="46" spans="1:16" ht="15.75" thickBot="1">
      <c r="A46" s="486"/>
      <c r="B46" s="290" t="s">
        <v>1986</v>
      </c>
      <c r="C46" s="291"/>
      <c r="D46" s="292"/>
      <c r="E46" s="292"/>
      <c r="F46" s="292"/>
      <c r="G46" s="489"/>
      <c r="H46" s="293" t="s">
        <v>1986</v>
      </c>
      <c r="I46" s="486"/>
      <c r="J46" s="290" t="s">
        <v>1986</v>
      </c>
      <c r="K46" s="291"/>
      <c r="L46" s="292"/>
      <c r="M46" s="292"/>
      <c r="N46" s="292"/>
      <c r="O46" s="489"/>
      <c r="P46" s="293" t="s">
        <v>1986</v>
      </c>
    </row>
    <row r="47" spans="1:16" ht="15.75" thickBot="1">
      <c r="A47" s="486"/>
      <c r="B47" s="290" t="s">
        <v>1987</v>
      </c>
      <c r="C47" s="291"/>
      <c r="D47" s="292"/>
      <c r="E47" s="292"/>
      <c r="F47" s="292"/>
      <c r="G47" s="489"/>
      <c r="H47" s="293" t="s">
        <v>1987</v>
      </c>
      <c r="I47" s="486"/>
      <c r="J47" s="290" t="s">
        <v>1987</v>
      </c>
      <c r="K47" s="291"/>
      <c r="L47" s="292"/>
      <c r="M47" s="292"/>
      <c r="N47" s="292"/>
      <c r="O47" s="489"/>
      <c r="P47" s="293" t="s">
        <v>1987</v>
      </c>
    </row>
    <row r="48" spans="1:16" ht="15.75" thickBot="1">
      <c r="A48" s="486"/>
      <c r="B48" s="290" t="s">
        <v>1988</v>
      </c>
      <c r="C48" s="291"/>
      <c r="D48" s="292"/>
      <c r="E48" s="292"/>
      <c r="F48" s="292"/>
      <c r="G48" s="489"/>
      <c r="H48" s="293" t="s">
        <v>1988</v>
      </c>
      <c r="I48" s="486"/>
      <c r="J48" s="290" t="s">
        <v>1988</v>
      </c>
      <c r="K48" s="291"/>
      <c r="L48" s="292"/>
      <c r="M48" s="292"/>
      <c r="N48" s="292"/>
      <c r="O48" s="489"/>
      <c r="P48" s="293" t="s">
        <v>1988</v>
      </c>
    </row>
    <row r="49" spans="1:16" ht="15.75" thickBot="1">
      <c r="A49" s="486"/>
      <c r="B49" s="290" t="s">
        <v>1989</v>
      </c>
      <c r="C49" s="291"/>
      <c r="D49" s="292"/>
      <c r="E49" s="292"/>
      <c r="F49" s="292"/>
      <c r="G49" s="489"/>
      <c r="H49" s="293" t="s">
        <v>1989</v>
      </c>
      <c r="I49" s="486"/>
      <c r="J49" s="290" t="s">
        <v>1989</v>
      </c>
      <c r="K49" s="291"/>
      <c r="L49" s="292"/>
      <c r="M49" s="292"/>
      <c r="N49" s="292"/>
      <c r="O49" s="489"/>
      <c r="P49" s="293" t="s">
        <v>1989</v>
      </c>
    </row>
    <row r="50" spans="1:16" ht="15.75" thickBot="1">
      <c r="A50" s="486"/>
      <c r="B50" s="290" t="s">
        <v>1990</v>
      </c>
      <c r="C50" s="291"/>
      <c r="D50" s="292"/>
      <c r="E50" s="292"/>
      <c r="F50" s="292"/>
      <c r="G50" s="489"/>
      <c r="H50" s="293" t="s">
        <v>1990</v>
      </c>
      <c r="I50" s="486"/>
      <c r="J50" s="290" t="s">
        <v>1990</v>
      </c>
      <c r="K50" s="291"/>
      <c r="L50" s="292"/>
      <c r="M50" s="292"/>
      <c r="N50" s="292"/>
      <c r="O50" s="489"/>
      <c r="P50" s="293" t="s">
        <v>1990</v>
      </c>
    </row>
    <row r="51" spans="1:16" ht="15.75" thickBot="1">
      <c r="A51" s="486"/>
      <c r="B51" s="290" t="s">
        <v>1991</v>
      </c>
      <c r="C51" s="291"/>
      <c r="D51" s="292"/>
      <c r="E51" s="292"/>
      <c r="F51" s="292"/>
      <c r="G51" s="489"/>
      <c r="H51" s="293" t="s">
        <v>1991</v>
      </c>
      <c r="I51" s="486"/>
      <c r="J51" s="290" t="s">
        <v>1991</v>
      </c>
      <c r="K51" s="291"/>
      <c r="L51" s="292"/>
      <c r="M51" s="292"/>
      <c r="N51" s="292"/>
      <c r="O51" s="489"/>
      <c r="P51" s="293" t="s">
        <v>1991</v>
      </c>
    </row>
    <row r="52" spans="1:16" ht="15.75" thickBot="1">
      <c r="A52" s="486"/>
      <c r="B52" s="290" t="s">
        <v>1992</v>
      </c>
      <c r="C52" s="291"/>
      <c r="D52" s="292"/>
      <c r="E52" s="292"/>
      <c r="F52" s="292"/>
      <c r="G52" s="489"/>
      <c r="H52" s="293" t="s">
        <v>1992</v>
      </c>
      <c r="I52" s="486"/>
      <c r="J52" s="290" t="s">
        <v>1992</v>
      </c>
      <c r="K52" s="291"/>
      <c r="L52" s="292"/>
      <c r="M52" s="292"/>
      <c r="N52" s="292"/>
      <c r="O52" s="489"/>
      <c r="P52" s="293" t="s">
        <v>1992</v>
      </c>
    </row>
    <row r="53" spans="1:16" ht="15.75" thickBot="1">
      <c r="A53" s="486"/>
      <c r="B53" s="290" t="s">
        <v>1993</v>
      </c>
      <c r="C53" s="291"/>
      <c r="D53" s="292"/>
      <c r="E53" s="292"/>
      <c r="F53" s="292"/>
      <c r="G53" s="489"/>
      <c r="H53" s="293" t="s">
        <v>1993</v>
      </c>
      <c r="I53" s="486"/>
      <c r="J53" s="290" t="s">
        <v>1993</v>
      </c>
      <c r="K53" s="291"/>
      <c r="L53" s="292"/>
      <c r="M53" s="292"/>
      <c r="N53" s="292"/>
      <c r="O53" s="489"/>
      <c r="P53" s="293" t="s">
        <v>1993</v>
      </c>
    </row>
    <row r="54" spans="1:16" ht="15.75" thickBot="1">
      <c r="A54" s="487"/>
      <c r="B54" s="290" t="s">
        <v>1994</v>
      </c>
      <c r="C54" s="291"/>
      <c r="D54" s="292"/>
      <c r="E54" s="292"/>
      <c r="F54" s="292"/>
      <c r="G54" s="490"/>
      <c r="H54" s="293" t="s">
        <v>1995</v>
      </c>
      <c r="I54" s="487"/>
      <c r="J54" s="290" t="s">
        <v>1994</v>
      </c>
      <c r="K54" s="291"/>
      <c r="L54" s="292"/>
      <c r="M54" s="292"/>
      <c r="N54" s="292"/>
      <c r="O54" s="490"/>
      <c r="P54" s="293" t="s">
        <v>1995</v>
      </c>
    </row>
    <row r="55" spans="1:16" ht="15.75" thickBot="1">
      <c r="A55" s="485" t="s">
        <v>2384</v>
      </c>
      <c r="B55" s="290" t="s">
        <v>1982</v>
      </c>
      <c r="C55" s="291"/>
      <c r="D55" s="292"/>
      <c r="E55" s="292"/>
      <c r="F55" s="292"/>
      <c r="G55" s="488" t="s">
        <v>2384</v>
      </c>
      <c r="H55" s="293" t="s">
        <v>1982</v>
      </c>
      <c r="I55" s="485" t="s">
        <v>2384</v>
      </c>
      <c r="J55" s="290" t="s">
        <v>1982</v>
      </c>
      <c r="K55" s="291"/>
      <c r="L55" s="292"/>
      <c r="M55" s="292"/>
      <c r="N55" s="292"/>
      <c r="O55" s="488" t="s">
        <v>2384</v>
      </c>
      <c r="P55" s="293" t="s">
        <v>1982</v>
      </c>
    </row>
    <row r="56" spans="1:16" ht="15.75" thickBot="1">
      <c r="A56" s="486"/>
      <c r="B56" s="290" t="s">
        <v>1984</v>
      </c>
      <c r="C56" s="291"/>
      <c r="D56" s="292"/>
      <c r="E56" s="292"/>
      <c r="F56" s="292"/>
      <c r="G56" s="489"/>
      <c r="H56" s="293" t="s">
        <v>1984</v>
      </c>
      <c r="I56" s="486"/>
      <c r="J56" s="290" t="s">
        <v>1984</v>
      </c>
      <c r="K56" s="291"/>
      <c r="L56" s="292"/>
      <c r="M56" s="292"/>
      <c r="N56" s="292"/>
      <c r="O56" s="489"/>
      <c r="P56" s="293" t="s">
        <v>1984</v>
      </c>
    </row>
    <row r="57" spans="1:16" ht="15.75" thickBot="1">
      <c r="A57" s="486"/>
      <c r="B57" s="290" t="s">
        <v>1985</v>
      </c>
      <c r="C57" s="291"/>
      <c r="D57" s="292"/>
      <c r="E57" s="292"/>
      <c r="F57" s="292"/>
      <c r="G57" s="489"/>
      <c r="H57" s="293" t="s">
        <v>1985</v>
      </c>
      <c r="I57" s="486"/>
      <c r="J57" s="290" t="s">
        <v>1985</v>
      </c>
      <c r="K57" s="291"/>
      <c r="L57" s="292"/>
      <c r="M57" s="292"/>
      <c r="N57" s="292"/>
      <c r="O57" s="489"/>
      <c r="P57" s="293" t="s">
        <v>1985</v>
      </c>
    </row>
    <row r="58" spans="1:16" ht="15.75" thickBot="1">
      <c r="A58" s="486"/>
      <c r="B58" s="290" t="s">
        <v>1986</v>
      </c>
      <c r="C58" s="291"/>
      <c r="D58" s="292"/>
      <c r="E58" s="292"/>
      <c r="F58" s="292"/>
      <c r="G58" s="489"/>
      <c r="H58" s="293" t="s">
        <v>1986</v>
      </c>
      <c r="I58" s="486"/>
      <c r="J58" s="290" t="s">
        <v>1986</v>
      </c>
      <c r="K58" s="291"/>
      <c r="L58" s="292"/>
      <c r="M58" s="292"/>
      <c r="N58" s="292"/>
      <c r="O58" s="489"/>
      <c r="P58" s="293" t="s">
        <v>1986</v>
      </c>
    </row>
    <row r="59" spans="1:16" ht="15.75" thickBot="1">
      <c r="A59" s="486"/>
      <c r="B59" s="290" t="s">
        <v>1987</v>
      </c>
      <c r="C59" s="291"/>
      <c r="D59" s="292"/>
      <c r="E59" s="292"/>
      <c r="F59" s="292"/>
      <c r="G59" s="489"/>
      <c r="H59" s="293" t="s">
        <v>1987</v>
      </c>
      <c r="I59" s="486"/>
      <c r="J59" s="290" t="s">
        <v>1987</v>
      </c>
      <c r="K59" s="291"/>
      <c r="L59" s="292"/>
      <c r="M59" s="292"/>
      <c r="N59" s="292"/>
      <c r="O59" s="489"/>
      <c r="P59" s="293" t="s">
        <v>1987</v>
      </c>
    </row>
    <row r="60" spans="1:16" ht="15.75" thickBot="1">
      <c r="A60" s="486"/>
      <c r="B60" s="290" t="s">
        <v>1988</v>
      </c>
      <c r="C60" s="291"/>
      <c r="D60" s="292"/>
      <c r="E60" s="292"/>
      <c r="F60" s="292"/>
      <c r="G60" s="489"/>
      <c r="H60" s="293" t="s">
        <v>1988</v>
      </c>
      <c r="I60" s="486"/>
      <c r="J60" s="290" t="s">
        <v>1988</v>
      </c>
      <c r="K60" s="291"/>
      <c r="L60" s="292"/>
      <c r="M60" s="292"/>
      <c r="N60" s="292"/>
      <c r="O60" s="489"/>
      <c r="P60" s="293" t="s">
        <v>1988</v>
      </c>
    </row>
    <row r="61" spans="1:16" ht="15.75" thickBot="1">
      <c r="A61" s="486"/>
      <c r="B61" s="290" t="s">
        <v>1989</v>
      </c>
      <c r="C61" s="291"/>
      <c r="D61" s="292"/>
      <c r="E61" s="292"/>
      <c r="F61" s="292"/>
      <c r="G61" s="489"/>
      <c r="H61" s="293" t="s">
        <v>1989</v>
      </c>
      <c r="I61" s="486"/>
      <c r="J61" s="290" t="s">
        <v>1989</v>
      </c>
      <c r="K61" s="291"/>
      <c r="L61" s="292"/>
      <c r="M61" s="292"/>
      <c r="N61" s="292"/>
      <c r="O61" s="489"/>
      <c r="P61" s="293" t="s">
        <v>1989</v>
      </c>
    </row>
    <row r="62" spans="1:16" ht="15.75" thickBot="1">
      <c r="A62" s="486"/>
      <c r="B62" s="290" t="s">
        <v>1990</v>
      </c>
      <c r="C62" s="291"/>
      <c r="D62" s="292"/>
      <c r="E62" s="292"/>
      <c r="F62" s="292"/>
      <c r="G62" s="489"/>
      <c r="H62" s="293" t="s">
        <v>1990</v>
      </c>
      <c r="I62" s="486"/>
      <c r="J62" s="290" t="s">
        <v>1990</v>
      </c>
      <c r="K62" s="291"/>
      <c r="L62" s="292"/>
      <c r="M62" s="292"/>
      <c r="N62" s="292"/>
      <c r="O62" s="489"/>
      <c r="P62" s="293" t="s">
        <v>1990</v>
      </c>
    </row>
    <row r="63" spans="1:16" ht="15.75" thickBot="1">
      <c r="A63" s="486"/>
      <c r="B63" s="290" t="s">
        <v>1991</v>
      </c>
      <c r="C63" s="291"/>
      <c r="D63" s="292"/>
      <c r="E63" s="292"/>
      <c r="F63" s="292"/>
      <c r="G63" s="489"/>
      <c r="H63" s="293" t="s">
        <v>1991</v>
      </c>
      <c r="I63" s="486"/>
      <c r="J63" s="290" t="s">
        <v>1991</v>
      </c>
      <c r="K63" s="291"/>
      <c r="L63" s="292"/>
      <c r="M63" s="292"/>
      <c r="N63" s="292"/>
      <c r="O63" s="489"/>
      <c r="P63" s="293" t="s">
        <v>1991</v>
      </c>
    </row>
    <row r="64" spans="1:16" ht="15.75" thickBot="1">
      <c r="A64" s="486"/>
      <c r="B64" s="290" t="s">
        <v>1992</v>
      </c>
      <c r="C64" s="291"/>
      <c r="D64" s="292"/>
      <c r="E64" s="292"/>
      <c r="F64" s="292"/>
      <c r="G64" s="489"/>
      <c r="H64" s="293" t="s">
        <v>1992</v>
      </c>
      <c r="I64" s="486"/>
      <c r="J64" s="290" t="s">
        <v>1992</v>
      </c>
      <c r="K64" s="291"/>
      <c r="L64" s="292"/>
      <c r="M64" s="292"/>
      <c r="N64" s="292"/>
      <c r="O64" s="489"/>
      <c r="P64" s="293" t="s">
        <v>1992</v>
      </c>
    </row>
    <row r="65" spans="1:16" ht="15.75" thickBot="1">
      <c r="A65" s="486"/>
      <c r="B65" s="290" t="s">
        <v>1993</v>
      </c>
      <c r="C65" s="291">
        <v>17775000</v>
      </c>
      <c r="D65" s="292" t="s">
        <v>2428</v>
      </c>
      <c r="E65" s="292" t="s">
        <v>2429</v>
      </c>
      <c r="F65" s="292" t="s">
        <v>2423</v>
      </c>
      <c r="G65" s="489"/>
      <c r="H65" s="293" t="s">
        <v>1993</v>
      </c>
      <c r="I65" s="486"/>
      <c r="J65" s="290" t="s">
        <v>1993</v>
      </c>
      <c r="K65" s="291">
        <v>19275000</v>
      </c>
      <c r="L65" s="292" t="s">
        <v>2428</v>
      </c>
      <c r="M65" s="292" t="s">
        <v>2429</v>
      </c>
      <c r="N65" s="292" t="s">
        <v>2423</v>
      </c>
      <c r="O65" s="489"/>
      <c r="P65" s="293" t="s">
        <v>1993</v>
      </c>
    </row>
    <row r="66" spans="1:16" ht="15.75" thickBot="1">
      <c r="A66" s="487"/>
      <c r="B66" s="290" t="s">
        <v>1994</v>
      </c>
      <c r="C66" s="291"/>
      <c r="D66" s="292"/>
      <c r="E66" s="292"/>
      <c r="F66" s="292"/>
      <c r="G66" s="490"/>
      <c r="H66" s="293" t="s">
        <v>1995</v>
      </c>
      <c r="I66" s="487"/>
      <c r="J66" s="290" t="s">
        <v>1994</v>
      </c>
      <c r="K66" s="291"/>
      <c r="L66" s="292"/>
      <c r="M66" s="292"/>
      <c r="N66" s="292"/>
      <c r="O66" s="490"/>
      <c r="P66" s="293" t="s">
        <v>1995</v>
      </c>
    </row>
    <row r="67" spans="1:16" ht="15.75" thickBot="1">
      <c r="A67" s="485" t="s">
        <v>2385</v>
      </c>
      <c r="B67" s="290" t="s">
        <v>1982</v>
      </c>
      <c r="C67" s="291"/>
      <c r="D67" s="292"/>
      <c r="E67" s="292"/>
      <c r="F67" s="292"/>
      <c r="G67" s="488" t="s">
        <v>2385</v>
      </c>
      <c r="H67" s="293" t="s">
        <v>1982</v>
      </c>
      <c r="I67" s="485" t="s">
        <v>2385</v>
      </c>
      <c r="J67" s="290" t="s">
        <v>1982</v>
      </c>
      <c r="K67" s="291"/>
      <c r="L67" s="292"/>
      <c r="M67" s="292"/>
      <c r="N67" s="292"/>
      <c r="O67" s="488" t="s">
        <v>2385</v>
      </c>
      <c r="P67" s="293" t="s">
        <v>1982</v>
      </c>
    </row>
    <row r="68" spans="1:16" ht="15.75" thickBot="1">
      <c r="A68" s="486"/>
      <c r="B68" s="290" t="s">
        <v>1984</v>
      </c>
      <c r="C68" s="291"/>
      <c r="D68" s="292"/>
      <c r="E68" s="292"/>
      <c r="F68" s="292"/>
      <c r="G68" s="489"/>
      <c r="H68" s="293" t="s">
        <v>1984</v>
      </c>
      <c r="I68" s="486"/>
      <c r="J68" s="290" t="s">
        <v>1984</v>
      </c>
      <c r="K68" s="291"/>
      <c r="L68" s="292"/>
      <c r="M68" s="292"/>
      <c r="N68" s="292"/>
      <c r="O68" s="489"/>
      <c r="P68" s="293" t="s">
        <v>1984</v>
      </c>
    </row>
    <row r="69" spans="1:16" ht="15.75" thickBot="1">
      <c r="A69" s="486"/>
      <c r="B69" s="290" t="s">
        <v>1985</v>
      </c>
      <c r="C69" s="291"/>
      <c r="D69" s="292"/>
      <c r="E69" s="292"/>
      <c r="F69" s="292"/>
      <c r="G69" s="489"/>
      <c r="H69" s="293" t="s">
        <v>1985</v>
      </c>
      <c r="I69" s="486"/>
      <c r="J69" s="290" t="s">
        <v>1985</v>
      </c>
      <c r="K69" s="291"/>
      <c r="L69" s="292"/>
      <c r="M69" s="292"/>
      <c r="N69" s="292"/>
      <c r="O69" s="489"/>
      <c r="P69" s="293" t="s">
        <v>1985</v>
      </c>
    </row>
    <row r="70" spans="1:16" ht="15.75" thickBot="1">
      <c r="A70" s="486"/>
      <c r="B70" s="290" t="s">
        <v>1986</v>
      </c>
      <c r="C70" s="291"/>
      <c r="D70" s="292"/>
      <c r="E70" s="292"/>
      <c r="F70" s="292"/>
      <c r="G70" s="489"/>
      <c r="H70" s="293" t="s">
        <v>1986</v>
      </c>
      <c r="I70" s="486"/>
      <c r="J70" s="290" t="s">
        <v>1986</v>
      </c>
      <c r="K70" s="291"/>
      <c r="L70" s="292"/>
      <c r="M70" s="292"/>
      <c r="N70" s="292"/>
      <c r="O70" s="489"/>
      <c r="P70" s="293" t="s">
        <v>1986</v>
      </c>
    </row>
    <row r="71" spans="1:16" ht="15.75" thickBot="1">
      <c r="A71" s="486"/>
      <c r="B71" s="290" t="s">
        <v>1987</v>
      </c>
      <c r="C71" s="291"/>
      <c r="D71" s="292"/>
      <c r="E71" s="292"/>
      <c r="F71" s="292"/>
      <c r="G71" s="489"/>
      <c r="H71" s="293" t="s">
        <v>1987</v>
      </c>
      <c r="I71" s="486"/>
      <c r="J71" s="290" t="s">
        <v>1987</v>
      </c>
      <c r="K71" s="291"/>
      <c r="L71" s="292"/>
      <c r="M71" s="292"/>
      <c r="N71" s="292"/>
      <c r="O71" s="489"/>
      <c r="P71" s="293" t="s">
        <v>1987</v>
      </c>
    </row>
    <row r="72" spans="1:16" ht="15.75" thickBot="1">
      <c r="A72" s="486"/>
      <c r="B72" s="290" t="s">
        <v>1988</v>
      </c>
      <c r="C72" s="291"/>
      <c r="D72" s="292"/>
      <c r="E72" s="292"/>
      <c r="F72" s="292"/>
      <c r="G72" s="489"/>
      <c r="H72" s="293" t="s">
        <v>1988</v>
      </c>
      <c r="I72" s="486"/>
      <c r="J72" s="290" t="s">
        <v>1988</v>
      </c>
      <c r="K72" s="291"/>
      <c r="L72" s="292"/>
      <c r="M72" s="292"/>
      <c r="N72" s="292"/>
      <c r="O72" s="489"/>
      <c r="P72" s="293" t="s">
        <v>1988</v>
      </c>
    </row>
    <row r="73" spans="1:16" ht="15.75" thickBot="1">
      <c r="A73" s="486"/>
      <c r="B73" s="290" t="s">
        <v>1989</v>
      </c>
      <c r="C73" s="291"/>
      <c r="D73" s="292"/>
      <c r="E73" s="292"/>
      <c r="F73" s="292"/>
      <c r="G73" s="489"/>
      <c r="H73" s="293" t="s">
        <v>1989</v>
      </c>
      <c r="I73" s="486"/>
      <c r="J73" s="290" t="s">
        <v>1989</v>
      </c>
      <c r="K73" s="291"/>
      <c r="L73" s="292"/>
      <c r="M73" s="292"/>
      <c r="N73" s="292"/>
      <c r="O73" s="489"/>
      <c r="P73" s="293" t="s">
        <v>1989</v>
      </c>
    </row>
    <row r="74" spans="1:16" ht="15.75" thickBot="1">
      <c r="A74" s="486"/>
      <c r="B74" s="290" t="s">
        <v>1990</v>
      </c>
      <c r="C74" s="291"/>
      <c r="D74" s="292"/>
      <c r="E74" s="292"/>
      <c r="F74" s="292"/>
      <c r="G74" s="489"/>
      <c r="H74" s="293" t="s">
        <v>1990</v>
      </c>
      <c r="I74" s="486"/>
      <c r="J74" s="290" t="s">
        <v>1990</v>
      </c>
      <c r="K74" s="291"/>
      <c r="L74" s="292"/>
      <c r="M74" s="292"/>
      <c r="N74" s="292"/>
      <c r="O74" s="489"/>
      <c r="P74" s="293" t="s">
        <v>1990</v>
      </c>
    </row>
    <row r="75" spans="1:16" ht="15.75" thickBot="1">
      <c r="A75" s="486"/>
      <c r="B75" s="290" t="s">
        <v>1991</v>
      </c>
      <c r="C75" s="291"/>
      <c r="D75" s="292"/>
      <c r="E75" s="292"/>
      <c r="F75" s="292"/>
      <c r="G75" s="489"/>
      <c r="H75" s="293" t="s">
        <v>1991</v>
      </c>
      <c r="I75" s="486"/>
      <c r="J75" s="290" t="s">
        <v>1991</v>
      </c>
      <c r="K75" s="291"/>
      <c r="L75" s="292"/>
      <c r="M75" s="292"/>
      <c r="N75" s="292"/>
      <c r="O75" s="489"/>
      <c r="P75" s="293" t="s">
        <v>1991</v>
      </c>
    </row>
    <row r="76" spans="1:16" ht="15.75" thickBot="1">
      <c r="A76" s="486"/>
      <c r="B76" s="290" t="s">
        <v>1992</v>
      </c>
      <c r="C76" s="291"/>
      <c r="D76" s="292"/>
      <c r="E76" s="292"/>
      <c r="F76" s="292"/>
      <c r="G76" s="489"/>
      <c r="H76" s="293" t="s">
        <v>1992</v>
      </c>
      <c r="I76" s="486"/>
      <c r="J76" s="290" t="s">
        <v>1992</v>
      </c>
      <c r="K76" s="291"/>
      <c r="L76" s="292"/>
      <c r="M76" s="292"/>
      <c r="N76" s="292"/>
      <c r="O76" s="489"/>
      <c r="P76" s="293" t="s">
        <v>1992</v>
      </c>
    </row>
    <row r="77" spans="1:16" ht="15.75" thickBot="1">
      <c r="A77" s="486"/>
      <c r="B77" s="290" t="s">
        <v>1993</v>
      </c>
      <c r="C77" s="291"/>
      <c r="D77" s="292"/>
      <c r="E77" s="292"/>
      <c r="F77" s="292"/>
      <c r="G77" s="489"/>
      <c r="H77" s="293" t="s">
        <v>1993</v>
      </c>
      <c r="I77" s="486"/>
      <c r="J77" s="290" t="s">
        <v>1993</v>
      </c>
      <c r="K77" s="291"/>
      <c r="L77" s="292"/>
      <c r="M77" s="292"/>
      <c r="N77" s="292"/>
      <c r="O77" s="489"/>
      <c r="P77" s="293" t="s">
        <v>1993</v>
      </c>
    </row>
    <row r="78" spans="1:16" ht="15.75" thickBot="1">
      <c r="A78" s="487"/>
      <c r="B78" s="290" t="s">
        <v>1994</v>
      </c>
      <c r="C78" s="291"/>
      <c r="D78" s="292"/>
      <c r="E78" s="292"/>
      <c r="F78" s="292"/>
      <c r="G78" s="490"/>
      <c r="H78" s="293" t="s">
        <v>1995</v>
      </c>
      <c r="I78" s="487"/>
      <c r="J78" s="290" t="s">
        <v>1994</v>
      </c>
      <c r="K78" s="291"/>
      <c r="L78" s="292"/>
      <c r="M78" s="292"/>
      <c r="N78" s="292"/>
      <c r="O78" s="490"/>
      <c r="P78" s="293" t="s">
        <v>1995</v>
      </c>
    </row>
    <row r="79" spans="1:16" ht="15.75" thickBot="1">
      <c r="A79" s="485" t="s">
        <v>2386</v>
      </c>
      <c r="B79" s="290" t="s">
        <v>1982</v>
      </c>
      <c r="C79" s="291"/>
      <c r="D79" s="292"/>
      <c r="E79" s="292"/>
      <c r="F79" s="292"/>
      <c r="G79" s="488" t="s">
        <v>2386</v>
      </c>
      <c r="H79" s="293" t="s">
        <v>1982</v>
      </c>
      <c r="I79" s="485" t="s">
        <v>2386</v>
      </c>
      <c r="J79" s="290" t="s">
        <v>1982</v>
      </c>
      <c r="K79" s="291"/>
      <c r="L79" s="292"/>
      <c r="M79" s="292"/>
      <c r="N79" s="292"/>
      <c r="O79" s="488" t="s">
        <v>2386</v>
      </c>
      <c r="P79" s="293" t="s">
        <v>1982</v>
      </c>
    </row>
    <row r="80" spans="1:16" ht="15.75" thickBot="1">
      <c r="A80" s="486"/>
      <c r="B80" s="290" t="s">
        <v>1984</v>
      </c>
      <c r="C80" s="291"/>
      <c r="D80" s="292"/>
      <c r="E80" s="292"/>
      <c r="F80" s="292"/>
      <c r="G80" s="489"/>
      <c r="H80" s="293" t="s">
        <v>1984</v>
      </c>
      <c r="I80" s="486"/>
      <c r="J80" s="290" t="s">
        <v>1984</v>
      </c>
      <c r="K80" s="291"/>
      <c r="L80" s="292"/>
      <c r="M80" s="292"/>
      <c r="N80" s="292"/>
      <c r="O80" s="489"/>
      <c r="P80" s="293" t="s">
        <v>1984</v>
      </c>
    </row>
    <row r="81" spans="1:16" ht="15.75" thickBot="1">
      <c r="A81" s="486"/>
      <c r="B81" s="290" t="s">
        <v>1985</v>
      </c>
      <c r="C81" s="291"/>
      <c r="D81" s="292"/>
      <c r="E81" s="292"/>
      <c r="F81" s="292"/>
      <c r="G81" s="489"/>
      <c r="H81" s="293" t="s">
        <v>1985</v>
      </c>
      <c r="I81" s="486"/>
      <c r="J81" s="290" t="s">
        <v>1985</v>
      </c>
      <c r="K81" s="291"/>
      <c r="L81" s="292"/>
      <c r="M81" s="292"/>
      <c r="N81" s="292"/>
      <c r="O81" s="489"/>
      <c r="P81" s="293" t="s">
        <v>1985</v>
      </c>
    </row>
    <row r="82" spans="1:16" ht="15.75" thickBot="1">
      <c r="A82" s="486"/>
      <c r="B82" s="290" t="s">
        <v>1986</v>
      </c>
      <c r="C82" s="291"/>
      <c r="D82" s="292"/>
      <c r="E82" s="292"/>
      <c r="F82" s="292"/>
      <c r="G82" s="489"/>
      <c r="H82" s="293" t="s">
        <v>1986</v>
      </c>
      <c r="I82" s="486"/>
      <c r="J82" s="290" t="s">
        <v>1986</v>
      </c>
      <c r="K82" s="291"/>
      <c r="L82" s="292"/>
      <c r="M82" s="292"/>
      <c r="N82" s="292"/>
      <c r="O82" s="489"/>
      <c r="P82" s="293" t="s">
        <v>1986</v>
      </c>
    </row>
    <row r="83" spans="1:16" ht="15.75" thickBot="1">
      <c r="A83" s="486"/>
      <c r="B83" s="290" t="s">
        <v>1987</v>
      </c>
      <c r="C83" s="291"/>
      <c r="D83" s="292"/>
      <c r="E83" s="292"/>
      <c r="F83" s="292"/>
      <c r="G83" s="489"/>
      <c r="H83" s="293" t="s">
        <v>1987</v>
      </c>
      <c r="I83" s="486"/>
      <c r="J83" s="290" t="s">
        <v>1987</v>
      </c>
      <c r="K83" s="291"/>
      <c r="L83" s="292"/>
      <c r="M83" s="292"/>
      <c r="N83" s="292"/>
      <c r="O83" s="489"/>
      <c r="P83" s="293" t="s">
        <v>1987</v>
      </c>
    </row>
    <row r="84" spans="1:16" ht="15.75" thickBot="1">
      <c r="A84" s="486"/>
      <c r="B84" s="290" t="s">
        <v>1988</v>
      </c>
      <c r="C84" s="291"/>
      <c r="D84" s="292"/>
      <c r="E84" s="292"/>
      <c r="F84" s="292"/>
      <c r="G84" s="489"/>
      <c r="H84" s="293" t="s">
        <v>1988</v>
      </c>
      <c r="I84" s="486"/>
      <c r="J84" s="290" t="s">
        <v>1988</v>
      </c>
      <c r="K84" s="291"/>
      <c r="L84" s="292"/>
      <c r="M84" s="292"/>
      <c r="N84" s="292"/>
      <c r="O84" s="489"/>
      <c r="P84" s="293" t="s">
        <v>1988</v>
      </c>
    </row>
    <row r="85" spans="1:16" ht="15.75" thickBot="1">
      <c r="A85" s="486"/>
      <c r="B85" s="290" t="s">
        <v>1989</v>
      </c>
      <c r="C85" s="291"/>
      <c r="D85" s="292"/>
      <c r="E85" s="292"/>
      <c r="F85" s="292"/>
      <c r="G85" s="489"/>
      <c r="H85" s="293" t="s">
        <v>1989</v>
      </c>
      <c r="I85" s="486"/>
      <c r="J85" s="290" t="s">
        <v>1989</v>
      </c>
      <c r="K85" s="291"/>
      <c r="L85" s="292"/>
      <c r="M85" s="292"/>
      <c r="N85" s="292"/>
      <c r="O85" s="489"/>
      <c r="P85" s="293" t="s">
        <v>1989</v>
      </c>
    </row>
    <row r="86" spans="1:16" ht="15.75" thickBot="1">
      <c r="A86" s="486"/>
      <c r="B86" s="290" t="s">
        <v>1990</v>
      </c>
      <c r="C86" s="291"/>
      <c r="D86" s="292"/>
      <c r="E86" s="292"/>
      <c r="F86" s="292"/>
      <c r="G86" s="489"/>
      <c r="H86" s="293" t="s">
        <v>1990</v>
      </c>
      <c r="I86" s="486"/>
      <c r="J86" s="290" t="s">
        <v>1990</v>
      </c>
      <c r="K86" s="291"/>
      <c r="L86" s="292"/>
      <c r="M86" s="292"/>
      <c r="N86" s="292"/>
      <c r="O86" s="489"/>
      <c r="P86" s="293" t="s">
        <v>1990</v>
      </c>
    </row>
    <row r="87" spans="1:16" ht="15.75" thickBot="1">
      <c r="A87" s="486"/>
      <c r="B87" s="290" t="s">
        <v>1991</v>
      </c>
      <c r="C87" s="291"/>
      <c r="D87" s="292"/>
      <c r="E87" s="292"/>
      <c r="F87" s="292"/>
      <c r="G87" s="489"/>
      <c r="H87" s="293" t="s">
        <v>1991</v>
      </c>
      <c r="I87" s="486"/>
      <c r="J87" s="290" t="s">
        <v>1991</v>
      </c>
      <c r="K87" s="291"/>
      <c r="L87" s="292"/>
      <c r="M87" s="292"/>
      <c r="N87" s="292"/>
      <c r="O87" s="489"/>
      <c r="P87" s="293" t="s">
        <v>1991</v>
      </c>
    </row>
    <row r="88" spans="1:16" ht="15.75" thickBot="1">
      <c r="A88" s="486"/>
      <c r="B88" s="290" t="s">
        <v>1992</v>
      </c>
      <c r="C88" s="291"/>
      <c r="D88" s="292"/>
      <c r="E88" s="292"/>
      <c r="F88" s="292"/>
      <c r="G88" s="489"/>
      <c r="H88" s="293" t="s">
        <v>1992</v>
      </c>
      <c r="I88" s="486"/>
      <c r="J88" s="290" t="s">
        <v>1992</v>
      </c>
      <c r="K88" s="291"/>
      <c r="L88" s="292"/>
      <c r="M88" s="292"/>
      <c r="N88" s="292"/>
      <c r="O88" s="489"/>
      <c r="P88" s="293" t="s">
        <v>1992</v>
      </c>
    </row>
    <row r="89" spans="1:16" ht="15.75" thickBot="1">
      <c r="A89" s="486"/>
      <c r="B89" s="290" t="s">
        <v>1993</v>
      </c>
      <c r="C89" s="291">
        <v>47000000</v>
      </c>
      <c r="D89" s="292" t="s">
        <v>2430</v>
      </c>
      <c r="E89" s="292" t="s">
        <v>2427</v>
      </c>
      <c r="F89" s="292" t="s">
        <v>2423</v>
      </c>
      <c r="G89" s="489"/>
      <c r="H89" s="293" t="s">
        <v>1993</v>
      </c>
      <c r="I89" s="486"/>
      <c r="J89" s="290" t="s">
        <v>1993</v>
      </c>
      <c r="K89" s="291">
        <v>50000000</v>
      </c>
      <c r="L89" s="292" t="s">
        <v>2430</v>
      </c>
      <c r="M89" s="292" t="s">
        <v>2427</v>
      </c>
      <c r="N89" s="292" t="s">
        <v>2423</v>
      </c>
      <c r="O89" s="489"/>
      <c r="P89" s="293" t="s">
        <v>1993</v>
      </c>
    </row>
    <row r="90" spans="1:16" ht="15.75" thickBot="1">
      <c r="A90" s="487"/>
      <c r="B90" s="290" t="s">
        <v>1994</v>
      </c>
      <c r="C90" s="291"/>
      <c r="D90" s="292"/>
      <c r="E90" s="292"/>
      <c r="F90" s="292"/>
      <c r="G90" s="490"/>
      <c r="H90" s="293" t="s">
        <v>1995</v>
      </c>
      <c r="I90" s="487"/>
      <c r="J90" s="290" t="s">
        <v>1994</v>
      </c>
      <c r="K90" s="291"/>
      <c r="L90" s="292"/>
      <c r="M90" s="292"/>
      <c r="N90" s="292"/>
      <c r="O90" s="490"/>
      <c r="P90" s="293" t="s">
        <v>1995</v>
      </c>
    </row>
    <row r="91" spans="1:16" ht="15.75" thickBot="1">
      <c r="A91" s="485" t="s">
        <v>2387</v>
      </c>
      <c r="B91" s="290" t="s">
        <v>1982</v>
      </c>
      <c r="C91" s="291"/>
      <c r="D91" s="292"/>
      <c r="E91" s="292"/>
      <c r="F91" s="292"/>
      <c r="G91" s="488" t="s">
        <v>2387</v>
      </c>
      <c r="H91" s="293" t="s">
        <v>1982</v>
      </c>
      <c r="I91" s="485" t="s">
        <v>2387</v>
      </c>
      <c r="J91" s="290" t="s">
        <v>1982</v>
      </c>
      <c r="K91" s="291"/>
      <c r="L91" s="292"/>
      <c r="M91" s="292"/>
      <c r="N91" s="292"/>
      <c r="O91" s="488" t="s">
        <v>2387</v>
      </c>
      <c r="P91" s="293" t="s">
        <v>1982</v>
      </c>
    </row>
    <row r="92" spans="1:16" ht="15.75" thickBot="1">
      <c r="A92" s="486"/>
      <c r="B92" s="290" t="s">
        <v>1984</v>
      </c>
      <c r="C92" s="291"/>
      <c r="D92" s="292"/>
      <c r="E92" s="292"/>
      <c r="F92" s="292"/>
      <c r="G92" s="489"/>
      <c r="H92" s="293" t="s">
        <v>1984</v>
      </c>
      <c r="I92" s="486"/>
      <c r="J92" s="290" t="s">
        <v>1984</v>
      </c>
      <c r="K92" s="291"/>
      <c r="L92" s="292"/>
      <c r="M92" s="292"/>
      <c r="N92" s="292"/>
      <c r="O92" s="489"/>
      <c r="P92" s="293" t="s">
        <v>1984</v>
      </c>
    </row>
    <row r="93" spans="1:16" ht="15.75" thickBot="1">
      <c r="A93" s="486"/>
      <c r="B93" s="290" t="s">
        <v>1985</v>
      </c>
      <c r="C93" s="291"/>
      <c r="D93" s="292"/>
      <c r="E93" s="292"/>
      <c r="F93" s="292"/>
      <c r="G93" s="489"/>
      <c r="H93" s="293" t="s">
        <v>1985</v>
      </c>
      <c r="I93" s="486"/>
      <c r="J93" s="290" t="s">
        <v>1985</v>
      </c>
      <c r="K93" s="291"/>
      <c r="L93" s="292"/>
      <c r="M93" s="292"/>
      <c r="N93" s="292"/>
      <c r="O93" s="489"/>
      <c r="P93" s="293" t="s">
        <v>1985</v>
      </c>
    </row>
    <row r="94" spans="1:16" ht="15.75" thickBot="1">
      <c r="A94" s="486"/>
      <c r="B94" s="290" t="s">
        <v>1986</v>
      </c>
      <c r="C94" s="291"/>
      <c r="D94" s="292"/>
      <c r="E94" s="292"/>
      <c r="F94" s="292"/>
      <c r="G94" s="489"/>
      <c r="H94" s="293" t="s">
        <v>1986</v>
      </c>
      <c r="I94" s="486"/>
      <c r="J94" s="290" t="s">
        <v>1986</v>
      </c>
      <c r="K94" s="291"/>
      <c r="L94" s="292"/>
      <c r="M94" s="292"/>
      <c r="N94" s="292"/>
      <c r="O94" s="489"/>
      <c r="P94" s="293" t="s">
        <v>1986</v>
      </c>
    </row>
    <row r="95" spans="1:16" ht="15.75" thickBot="1">
      <c r="A95" s="486"/>
      <c r="B95" s="290" t="s">
        <v>1987</v>
      </c>
      <c r="C95" s="291"/>
      <c r="D95" s="292"/>
      <c r="E95" s="292"/>
      <c r="F95" s="292"/>
      <c r="G95" s="489"/>
      <c r="H95" s="293" t="s">
        <v>1987</v>
      </c>
      <c r="I95" s="486"/>
      <c r="J95" s="290" t="s">
        <v>1987</v>
      </c>
      <c r="K95" s="291"/>
      <c r="L95" s="292"/>
      <c r="M95" s="292"/>
      <c r="N95" s="292"/>
      <c r="O95" s="489"/>
      <c r="P95" s="293" t="s">
        <v>1987</v>
      </c>
    </row>
    <row r="96" spans="1:16" ht="15.75" thickBot="1">
      <c r="A96" s="486"/>
      <c r="B96" s="290" t="s">
        <v>1988</v>
      </c>
      <c r="C96" s="291"/>
      <c r="D96" s="292"/>
      <c r="E96" s="292"/>
      <c r="F96" s="292"/>
      <c r="G96" s="489"/>
      <c r="H96" s="293" t="s">
        <v>1988</v>
      </c>
      <c r="I96" s="486"/>
      <c r="J96" s="290" t="s">
        <v>1988</v>
      </c>
      <c r="K96" s="291"/>
      <c r="L96" s="292"/>
      <c r="M96" s="292"/>
      <c r="N96" s="292"/>
      <c r="O96" s="489"/>
      <c r="P96" s="293" t="s">
        <v>1988</v>
      </c>
    </row>
    <row r="97" spans="1:16" ht="15.75" thickBot="1">
      <c r="A97" s="486"/>
      <c r="B97" s="290" t="s">
        <v>1989</v>
      </c>
      <c r="C97" s="291"/>
      <c r="D97" s="292"/>
      <c r="E97" s="292"/>
      <c r="F97" s="292"/>
      <c r="G97" s="489"/>
      <c r="H97" s="293" t="s">
        <v>1989</v>
      </c>
      <c r="I97" s="486"/>
      <c r="J97" s="290" t="s">
        <v>1989</v>
      </c>
      <c r="K97" s="291"/>
      <c r="L97" s="292"/>
      <c r="M97" s="292"/>
      <c r="N97" s="292"/>
      <c r="O97" s="489"/>
      <c r="P97" s="293" t="s">
        <v>1989</v>
      </c>
    </row>
    <row r="98" spans="1:16" ht="15.75" thickBot="1">
      <c r="A98" s="486"/>
      <c r="B98" s="290" t="s">
        <v>1990</v>
      </c>
      <c r="C98" s="291"/>
      <c r="D98" s="292"/>
      <c r="E98" s="292"/>
      <c r="F98" s="292"/>
      <c r="G98" s="489"/>
      <c r="H98" s="293" t="s">
        <v>1990</v>
      </c>
      <c r="I98" s="486"/>
      <c r="J98" s="290" t="s">
        <v>1990</v>
      </c>
      <c r="K98" s="291"/>
      <c r="L98" s="292"/>
      <c r="M98" s="292"/>
      <c r="N98" s="292"/>
      <c r="O98" s="489"/>
      <c r="P98" s="293" t="s">
        <v>1990</v>
      </c>
    </row>
    <row r="99" spans="1:16" ht="15.75" thickBot="1">
      <c r="A99" s="486"/>
      <c r="B99" s="290" t="s">
        <v>1991</v>
      </c>
      <c r="C99" s="291"/>
      <c r="D99" s="292"/>
      <c r="E99" s="292"/>
      <c r="F99" s="292"/>
      <c r="G99" s="489"/>
      <c r="H99" s="293" t="s">
        <v>1991</v>
      </c>
      <c r="I99" s="486"/>
      <c r="J99" s="290" t="s">
        <v>1991</v>
      </c>
      <c r="K99" s="291"/>
      <c r="L99" s="292"/>
      <c r="M99" s="292"/>
      <c r="N99" s="292"/>
      <c r="O99" s="489"/>
      <c r="P99" s="293" t="s">
        <v>1991</v>
      </c>
    </row>
    <row r="100" spans="1:16" ht="15.75" thickBot="1">
      <c r="A100" s="486"/>
      <c r="B100" s="290" t="s">
        <v>1992</v>
      </c>
      <c r="C100" s="291"/>
      <c r="D100" s="292"/>
      <c r="E100" s="292"/>
      <c r="F100" s="292"/>
      <c r="G100" s="489"/>
      <c r="H100" s="293" t="s">
        <v>1992</v>
      </c>
      <c r="I100" s="486"/>
      <c r="J100" s="290" t="s">
        <v>1992</v>
      </c>
      <c r="K100" s="291"/>
      <c r="L100" s="292"/>
      <c r="M100" s="292"/>
      <c r="N100" s="292"/>
      <c r="O100" s="489"/>
      <c r="P100" s="293" t="s">
        <v>1992</v>
      </c>
    </row>
    <row r="101" spans="1:16" ht="15.75" thickBot="1">
      <c r="A101" s="486"/>
      <c r="B101" s="290" t="s">
        <v>1993</v>
      </c>
      <c r="C101" s="291"/>
      <c r="D101" s="292"/>
      <c r="E101" s="292"/>
      <c r="F101" s="292"/>
      <c r="G101" s="489"/>
      <c r="H101" s="293" t="s">
        <v>1993</v>
      </c>
      <c r="I101" s="486"/>
      <c r="J101" s="290" t="s">
        <v>1993</v>
      </c>
      <c r="K101" s="291"/>
      <c r="L101" s="292"/>
      <c r="M101" s="292"/>
      <c r="N101" s="292"/>
      <c r="O101" s="489"/>
      <c r="P101" s="293" t="s">
        <v>1993</v>
      </c>
    </row>
    <row r="102" spans="1:16" ht="15.75" thickBot="1">
      <c r="A102" s="487"/>
      <c r="B102" s="290" t="s">
        <v>1994</v>
      </c>
      <c r="C102" s="291"/>
      <c r="D102" s="292"/>
      <c r="E102" s="292"/>
      <c r="F102" s="292"/>
      <c r="G102" s="490"/>
      <c r="H102" s="293" t="s">
        <v>1995</v>
      </c>
      <c r="I102" s="487"/>
      <c r="J102" s="290" t="s">
        <v>1994</v>
      </c>
      <c r="K102" s="291"/>
      <c r="L102" s="292"/>
      <c r="M102" s="292"/>
      <c r="N102" s="292"/>
      <c r="O102" s="490"/>
      <c r="P102" s="293" t="s">
        <v>1995</v>
      </c>
    </row>
    <row r="103" spans="1:16" ht="15.75" thickBot="1">
      <c r="A103" s="485" t="s">
        <v>2388</v>
      </c>
      <c r="B103" s="290" t="s">
        <v>1982</v>
      </c>
      <c r="C103" s="291"/>
      <c r="D103" s="292"/>
      <c r="E103" s="292"/>
      <c r="F103" s="292"/>
      <c r="G103" s="488" t="s">
        <v>2388</v>
      </c>
      <c r="H103" s="293" t="s">
        <v>1982</v>
      </c>
      <c r="I103" s="485" t="s">
        <v>2388</v>
      </c>
      <c r="J103" s="290" t="s">
        <v>1982</v>
      </c>
      <c r="K103" s="291"/>
      <c r="L103" s="292"/>
      <c r="M103" s="292"/>
      <c r="N103" s="292"/>
      <c r="O103" s="488" t="s">
        <v>2388</v>
      </c>
      <c r="P103" s="293" t="s">
        <v>1982</v>
      </c>
    </row>
    <row r="104" spans="1:16" ht="15.75" thickBot="1">
      <c r="A104" s="486"/>
      <c r="B104" s="290" t="s">
        <v>1984</v>
      </c>
      <c r="C104" s="291"/>
      <c r="D104" s="292"/>
      <c r="E104" s="292"/>
      <c r="F104" s="292"/>
      <c r="G104" s="489"/>
      <c r="H104" s="293" t="s">
        <v>1984</v>
      </c>
      <c r="I104" s="486"/>
      <c r="J104" s="290" t="s">
        <v>1984</v>
      </c>
      <c r="K104" s="291"/>
      <c r="L104" s="292"/>
      <c r="M104" s="292"/>
      <c r="N104" s="292"/>
      <c r="O104" s="489"/>
      <c r="P104" s="293" t="s">
        <v>1984</v>
      </c>
    </row>
    <row r="105" spans="1:16" ht="15.75" thickBot="1">
      <c r="A105" s="486"/>
      <c r="B105" s="290" t="s">
        <v>1985</v>
      </c>
      <c r="C105" s="291"/>
      <c r="D105" s="292"/>
      <c r="E105" s="292"/>
      <c r="F105" s="292"/>
      <c r="G105" s="489"/>
      <c r="H105" s="293" t="s">
        <v>1985</v>
      </c>
      <c r="I105" s="486"/>
      <c r="J105" s="290" t="s">
        <v>1985</v>
      </c>
      <c r="K105" s="291"/>
      <c r="L105" s="292"/>
      <c r="M105" s="292"/>
      <c r="N105" s="292"/>
      <c r="O105" s="489"/>
      <c r="P105" s="293" t="s">
        <v>1985</v>
      </c>
    </row>
    <row r="106" spans="1:16" ht="15.75" thickBot="1">
      <c r="A106" s="486"/>
      <c r="B106" s="290" t="s">
        <v>1986</v>
      </c>
      <c r="C106" s="291"/>
      <c r="D106" s="292"/>
      <c r="E106" s="292"/>
      <c r="F106" s="292"/>
      <c r="G106" s="489"/>
      <c r="H106" s="293" t="s">
        <v>1986</v>
      </c>
      <c r="I106" s="486"/>
      <c r="J106" s="290" t="s">
        <v>1986</v>
      </c>
      <c r="K106" s="291"/>
      <c r="L106" s="292"/>
      <c r="M106" s="292"/>
      <c r="N106" s="292"/>
      <c r="O106" s="489"/>
      <c r="P106" s="293" t="s">
        <v>1986</v>
      </c>
    </row>
    <row r="107" spans="1:16" ht="15.75" thickBot="1">
      <c r="A107" s="486"/>
      <c r="B107" s="290" t="s">
        <v>1987</v>
      </c>
      <c r="C107" s="291"/>
      <c r="D107" s="292"/>
      <c r="E107" s="292"/>
      <c r="F107" s="292"/>
      <c r="G107" s="489"/>
      <c r="H107" s="293" t="s">
        <v>1987</v>
      </c>
      <c r="I107" s="486"/>
      <c r="J107" s="290" t="s">
        <v>1987</v>
      </c>
      <c r="K107" s="291"/>
      <c r="L107" s="292"/>
      <c r="M107" s="292"/>
      <c r="N107" s="292"/>
      <c r="O107" s="489"/>
      <c r="P107" s="293" t="s">
        <v>1987</v>
      </c>
    </row>
    <row r="108" spans="1:16" ht="15.75" thickBot="1">
      <c r="A108" s="486"/>
      <c r="B108" s="290" t="s">
        <v>1988</v>
      </c>
      <c r="C108" s="291"/>
      <c r="D108" s="292"/>
      <c r="E108" s="292"/>
      <c r="F108" s="292"/>
      <c r="G108" s="489"/>
      <c r="H108" s="293" t="s">
        <v>1988</v>
      </c>
      <c r="I108" s="486"/>
      <c r="J108" s="290" t="s">
        <v>1988</v>
      </c>
      <c r="K108" s="291"/>
      <c r="L108" s="292"/>
      <c r="M108" s="292"/>
      <c r="N108" s="292"/>
      <c r="O108" s="489"/>
      <c r="P108" s="293" t="s">
        <v>1988</v>
      </c>
    </row>
    <row r="109" spans="1:16" ht="15.75" thickBot="1">
      <c r="A109" s="486"/>
      <c r="B109" s="290" t="s">
        <v>1989</v>
      </c>
      <c r="C109" s="291"/>
      <c r="D109" s="292"/>
      <c r="E109" s="292"/>
      <c r="F109" s="292"/>
      <c r="G109" s="489"/>
      <c r="H109" s="293" t="s">
        <v>1989</v>
      </c>
      <c r="I109" s="486"/>
      <c r="J109" s="290" t="s">
        <v>1989</v>
      </c>
      <c r="K109" s="291"/>
      <c r="L109" s="292"/>
      <c r="M109" s="292"/>
      <c r="N109" s="292"/>
      <c r="O109" s="489"/>
      <c r="P109" s="293" t="s">
        <v>1989</v>
      </c>
    </row>
    <row r="110" spans="1:16" ht="15.75" thickBot="1">
      <c r="A110" s="486"/>
      <c r="B110" s="290" t="s">
        <v>1990</v>
      </c>
      <c r="C110" s="291"/>
      <c r="D110" s="292"/>
      <c r="E110" s="292"/>
      <c r="F110" s="292"/>
      <c r="G110" s="489"/>
      <c r="H110" s="293" t="s">
        <v>1990</v>
      </c>
      <c r="I110" s="486"/>
      <c r="J110" s="290" t="s">
        <v>1990</v>
      </c>
      <c r="K110" s="291"/>
      <c r="L110" s="292"/>
      <c r="M110" s="292"/>
      <c r="N110" s="292"/>
      <c r="O110" s="489"/>
      <c r="P110" s="293" t="s">
        <v>1990</v>
      </c>
    </row>
    <row r="111" spans="1:16" ht="15.75" thickBot="1">
      <c r="A111" s="486"/>
      <c r="B111" s="290" t="s">
        <v>1991</v>
      </c>
      <c r="C111" s="291"/>
      <c r="D111" s="292"/>
      <c r="E111" s="292"/>
      <c r="F111" s="292"/>
      <c r="G111" s="489"/>
      <c r="H111" s="293" t="s">
        <v>1991</v>
      </c>
      <c r="I111" s="486"/>
      <c r="J111" s="290" t="s">
        <v>1991</v>
      </c>
      <c r="K111" s="291"/>
      <c r="L111" s="292"/>
      <c r="M111" s="292"/>
      <c r="N111" s="292"/>
      <c r="O111" s="489"/>
      <c r="P111" s="293" t="s">
        <v>1991</v>
      </c>
    </row>
    <row r="112" spans="1:16" ht="15.75" thickBot="1">
      <c r="A112" s="486"/>
      <c r="B112" s="290" t="s">
        <v>1992</v>
      </c>
      <c r="C112" s="291"/>
      <c r="D112" s="292"/>
      <c r="E112" s="292"/>
      <c r="F112" s="292"/>
      <c r="G112" s="489"/>
      <c r="H112" s="293" t="s">
        <v>1992</v>
      </c>
      <c r="I112" s="486"/>
      <c r="J112" s="290" t="s">
        <v>1992</v>
      </c>
      <c r="K112" s="291"/>
      <c r="L112" s="292"/>
      <c r="M112" s="292"/>
      <c r="N112" s="292"/>
      <c r="O112" s="489"/>
      <c r="P112" s="293" t="s">
        <v>1992</v>
      </c>
    </row>
    <row r="113" spans="1:16" ht="15.75" thickBot="1">
      <c r="A113" s="486"/>
      <c r="B113" s="290" t="s">
        <v>1993</v>
      </c>
      <c r="C113" s="291"/>
      <c r="D113" s="292"/>
      <c r="E113" s="292"/>
      <c r="F113" s="292"/>
      <c r="G113" s="489"/>
      <c r="H113" s="293" t="s">
        <v>1993</v>
      </c>
      <c r="I113" s="486"/>
      <c r="J113" s="290" t="s">
        <v>1993</v>
      </c>
      <c r="K113" s="291"/>
      <c r="L113" s="292"/>
      <c r="M113" s="292"/>
      <c r="N113" s="292"/>
      <c r="O113" s="489"/>
      <c r="P113" s="293" t="s">
        <v>1993</v>
      </c>
    </row>
    <row r="114" spans="1:16" ht="15.75" thickBot="1">
      <c r="A114" s="487"/>
      <c r="B114" s="290" t="s">
        <v>1994</v>
      </c>
      <c r="C114" s="291"/>
      <c r="D114" s="292"/>
      <c r="E114" s="292"/>
      <c r="F114" s="292"/>
      <c r="G114" s="490"/>
      <c r="H114" s="293" t="s">
        <v>1995</v>
      </c>
      <c r="I114" s="487"/>
      <c r="J114" s="290" t="s">
        <v>1994</v>
      </c>
      <c r="K114" s="291"/>
      <c r="L114" s="292"/>
      <c r="M114" s="292"/>
      <c r="N114" s="292"/>
      <c r="O114" s="490"/>
      <c r="P114" s="293" t="s">
        <v>1995</v>
      </c>
    </row>
    <row r="115" spans="1:16" ht="15.75" thickBot="1">
      <c r="A115" s="485" t="s">
        <v>2389</v>
      </c>
      <c r="B115" s="290" t="s">
        <v>1982</v>
      </c>
      <c r="C115" s="291"/>
      <c r="D115" s="292"/>
      <c r="E115" s="292"/>
      <c r="F115" s="292"/>
      <c r="G115" s="488" t="s">
        <v>2389</v>
      </c>
      <c r="H115" s="293" t="s">
        <v>1982</v>
      </c>
      <c r="I115" s="485" t="s">
        <v>2389</v>
      </c>
      <c r="J115" s="290" t="s">
        <v>1982</v>
      </c>
      <c r="K115" s="291"/>
      <c r="L115" s="292"/>
      <c r="M115" s="292"/>
      <c r="N115" s="292"/>
      <c r="O115" s="488" t="s">
        <v>2389</v>
      </c>
      <c r="P115" s="293" t="s">
        <v>1982</v>
      </c>
    </row>
    <row r="116" spans="1:16" ht="15.75" thickBot="1">
      <c r="A116" s="486"/>
      <c r="B116" s="290" t="s">
        <v>1984</v>
      </c>
      <c r="C116" s="291"/>
      <c r="D116" s="292"/>
      <c r="E116" s="292"/>
      <c r="F116" s="292"/>
      <c r="G116" s="489"/>
      <c r="H116" s="293" t="s">
        <v>1984</v>
      </c>
      <c r="I116" s="486"/>
      <c r="J116" s="290" t="s">
        <v>1984</v>
      </c>
      <c r="K116" s="291"/>
      <c r="L116" s="292"/>
      <c r="M116" s="292"/>
      <c r="N116" s="292"/>
      <c r="O116" s="489"/>
      <c r="P116" s="293" t="s">
        <v>1984</v>
      </c>
    </row>
    <row r="117" spans="1:16" ht="15.75" thickBot="1">
      <c r="A117" s="486"/>
      <c r="B117" s="290" t="s">
        <v>1985</v>
      </c>
      <c r="C117" s="291"/>
      <c r="D117" s="292"/>
      <c r="E117" s="292"/>
      <c r="F117" s="292"/>
      <c r="G117" s="489"/>
      <c r="H117" s="293" t="s">
        <v>1985</v>
      </c>
      <c r="I117" s="486"/>
      <c r="J117" s="290" t="s">
        <v>1985</v>
      </c>
      <c r="K117" s="291"/>
      <c r="L117" s="292"/>
      <c r="M117" s="292"/>
      <c r="N117" s="292"/>
      <c r="O117" s="489"/>
      <c r="P117" s="293" t="s">
        <v>1985</v>
      </c>
    </row>
    <row r="118" spans="1:16" ht="15.75" thickBot="1">
      <c r="A118" s="486"/>
      <c r="B118" s="290" t="s">
        <v>1986</v>
      </c>
      <c r="C118" s="291"/>
      <c r="D118" s="292"/>
      <c r="E118" s="292"/>
      <c r="F118" s="292"/>
      <c r="G118" s="489"/>
      <c r="H118" s="293" t="s">
        <v>1986</v>
      </c>
      <c r="I118" s="486"/>
      <c r="J118" s="290" t="s">
        <v>1986</v>
      </c>
      <c r="K118" s="291"/>
      <c r="L118" s="292"/>
      <c r="M118" s="292"/>
      <c r="N118" s="292"/>
      <c r="O118" s="489"/>
      <c r="P118" s="293" t="s">
        <v>1986</v>
      </c>
    </row>
    <row r="119" spans="1:16" ht="15.75" thickBot="1">
      <c r="A119" s="486"/>
      <c r="B119" s="290" t="s">
        <v>1987</v>
      </c>
      <c r="C119" s="291"/>
      <c r="D119" s="292"/>
      <c r="E119" s="292"/>
      <c r="F119" s="292"/>
      <c r="G119" s="489"/>
      <c r="H119" s="293" t="s">
        <v>1987</v>
      </c>
      <c r="I119" s="486"/>
      <c r="J119" s="290" t="s">
        <v>1987</v>
      </c>
      <c r="K119" s="291"/>
      <c r="L119" s="292"/>
      <c r="M119" s="292"/>
      <c r="N119" s="292"/>
      <c r="O119" s="489"/>
      <c r="P119" s="293" t="s">
        <v>1987</v>
      </c>
    </row>
    <row r="120" spans="1:16" ht="15.75" thickBot="1">
      <c r="A120" s="486"/>
      <c r="B120" s="290" t="s">
        <v>1988</v>
      </c>
      <c r="C120" s="291"/>
      <c r="D120" s="292"/>
      <c r="E120" s="292"/>
      <c r="F120" s="292"/>
      <c r="G120" s="489"/>
      <c r="H120" s="293" t="s">
        <v>1988</v>
      </c>
      <c r="I120" s="486"/>
      <c r="J120" s="290" t="s">
        <v>1988</v>
      </c>
      <c r="K120" s="291"/>
      <c r="L120" s="292"/>
      <c r="M120" s="292"/>
      <c r="N120" s="292"/>
      <c r="O120" s="489"/>
      <c r="P120" s="293" t="s">
        <v>1988</v>
      </c>
    </row>
    <row r="121" spans="1:16" ht="15.75" thickBot="1">
      <c r="A121" s="486"/>
      <c r="B121" s="290" t="s">
        <v>1989</v>
      </c>
      <c r="C121" s="291"/>
      <c r="D121" s="292"/>
      <c r="E121" s="292"/>
      <c r="F121" s="292"/>
      <c r="G121" s="489"/>
      <c r="H121" s="293" t="s">
        <v>1989</v>
      </c>
      <c r="I121" s="486"/>
      <c r="J121" s="290" t="s">
        <v>1989</v>
      </c>
      <c r="K121" s="291"/>
      <c r="L121" s="292"/>
      <c r="M121" s="292"/>
      <c r="N121" s="292"/>
      <c r="O121" s="489"/>
      <c r="P121" s="293" t="s">
        <v>1989</v>
      </c>
    </row>
    <row r="122" spans="1:16" ht="15.75" thickBot="1">
      <c r="A122" s="486"/>
      <c r="B122" s="290" t="s">
        <v>1990</v>
      </c>
      <c r="C122" s="291"/>
      <c r="D122" s="292"/>
      <c r="E122" s="292"/>
      <c r="F122" s="292"/>
      <c r="G122" s="489"/>
      <c r="H122" s="293" t="s">
        <v>1990</v>
      </c>
      <c r="I122" s="486"/>
      <c r="J122" s="290" t="s">
        <v>1990</v>
      </c>
      <c r="K122" s="291"/>
      <c r="L122" s="292"/>
      <c r="M122" s="292"/>
      <c r="N122" s="292"/>
      <c r="O122" s="489"/>
      <c r="P122" s="293" t="s">
        <v>1990</v>
      </c>
    </row>
    <row r="123" spans="1:16" ht="15.75" thickBot="1">
      <c r="A123" s="486"/>
      <c r="B123" s="290" t="s">
        <v>1991</v>
      </c>
      <c r="C123" s="291"/>
      <c r="D123" s="292"/>
      <c r="E123" s="292"/>
      <c r="F123" s="292"/>
      <c r="G123" s="489"/>
      <c r="H123" s="293" t="s">
        <v>1991</v>
      </c>
      <c r="I123" s="486"/>
      <c r="J123" s="290" t="s">
        <v>1991</v>
      </c>
      <c r="K123" s="291"/>
      <c r="L123" s="292"/>
      <c r="M123" s="292"/>
      <c r="N123" s="292"/>
      <c r="O123" s="489"/>
      <c r="P123" s="293" t="s">
        <v>1991</v>
      </c>
    </row>
    <row r="124" spans="1:16" ht="15.75" thickBot="1">
      <c r="A124" s="486"/>
      <c r="B124" s="290" t="s">
        <v>1992</v>
      </c>
      <c r="C124" s="291"/>
      <c r="D124" s="292"/>
      <c r="E124" s="292"/>
      <c r="F124" s="292"/>
      <c r="G124" s="489"/>
      <c r="H124" s="293" t="s">
        <v>1992</v>
      </c>
      <c r="I124" s="486"/>
      <c r="J124" s="290" t="s">
        <v>1992</v>
      </c>
      <c r="K124" s="291"/>
      <c r="L124" s="292"/>
      <c r="M124" s="292"/>
      <c r="N124" s="292"/>
      <c r="O124" s="489"/>
      <c r="P124" s="293" t="s">
        <v>1992</v>
      </c>
    </row>
    <row r="125" spans="1:16" ht="15.75" thickBot="1">
      <c r="A125" s="486"/>
      <c r="B125" s="290" t="s">
        <v>1993</v>
      </c>
      <c r="C125" s="291"/>
      <c r="D125" s="292"/>
      <c r="E125" s="292"/>
      <c r="F125" s="292"/>
      <c r="G125" s="489"/>
      <c r="H125" s="293" t="s">
        <v>1993</v>
      </c>
      <c r="I125" s="486"/>
      <c r="J125" s="290" t="s">
        <v>1993</v>
      </c>
      <c r="K125" s="291"/>
      <c r="L125" s="292"/>
      <c r="M125" s="292"/>
      <c r="N125" s="292"/>
      <c r="O125" s="489"/>
      <c r="P125" s="293" t="s">
        <v>1993</v>
      </c>
    </row>
    <row r="126" spans="1:16" ht="15.75" thickBot="1">
      <c r="A126" s="487"/>
      <c r="B126" s="290" t="s">
        <v>1994</v>
      </c>
      <c r="C126" s="291"/>
      <c r="D126" s="292"/>
      <c r="E126" s="292"/>
      <c r="F126" s="292"/>
      <c r="G126" s="490"/>
      <c r="H126" s="293" t="s">
        <v>1995</v>
      </c>
      <c r="I126" s="487"/>
      <c r="J126" s="290" t="s">
        <v>1994</v>
      </c>
      <c r="K126" s="291"/>
      <c r="L126" s="292"/>
      <c r="M126" s="292"/>
      <c r="N126" s="292"/>
      <c r="O126" s="490"/>
      <c r="P126" s="293" t="s">
        <v>1995</v>
      </c>
    </row>
    <row r="127" spans="1:16" ht="15.75" thickBot="1">
      <c r="A127" s="485" t="s">
        <v>2390</v>
      </c>
      <c r="B127" s="290" t="s">
        <v>1982</v>
      </c>
      <c r="C127" s="291"/>
      <c r="D127" s="292"/>
      <c r="E127" s="292"/>
      <c r="F127" s="292"/>
      <c r="G127" s="488" t="s">
        <v>2390</v>
      </c>
      <c r="H127" s="293" t="s">
        <v>1982</v>
      </c>
      <c r="I127" s="485" t="s">
        <v>2390</v>
      </c>
      <c r="J127" s="290" t="s">
        <v>1982</v>
      </c>
      <c r="K127" s="291"/>
      <c r="L127" s="292"/>
      <c r="M127" s="292"/>
      <c r="N127" s="292"/>
      <c r="O127" s="488" t="s">
        <v>2390</v>
      </c>
      <c r="P127" s="293" t="s">
        <v>1982</v>
      </c>
    </row>
    <row r="128" spans="1:16" ht="15.75" thickBot="1">
      <c r="A128" s="486"/>
      <c r="B128" s="290" t="s">
        <v>1984</v>
      </c>
      <c r="C128" s="291"/>
      <c r="D128" s="292"/>
      <c r="E128" s="292"/>
      <c r="F128" s="292"/>
      <c r="G128" s="489"/>
      <c r="H128" s="293" t="s">
        <v>1984</v>
      </c>
      <c r="I128" s="486"/>
      <c r="J128" s="290" t="s">
        <v>1984</v>
      </c>
      <c r="K128" s="291"/>
      <c r="L128" s="292"/>
      <c r="M128" s="292"/>
      <c r="N128" s="292"/>
      <c r="O128" s="489"/>
      <c r="P128" s="293" t="s">
        <v>1984</v>
      </c>
    </row>
    <row r="129" spans="1:16" ht="15.75" thickBot="1">
      <c r="A129" s="486"/>
      <c r="B129" s="290" t="s">
        <v>1985</v>
      </c>
      <c r="C129" s="291"/>
      <c r="D129" s="292"/>
      <c r="E129" s="292"/>
      <c r="F129" s="292"/>
      <c r="G129" s="489"/>
      <c r="H129" s="293" t="s">
        <v>1985</v>
      </c>
      <c r="I129" s="486"/>
      <c r="J129" s="290" t="s">
        <v>1985</v>
      </c>
      <c r="K129" s="291"/>
      <c r="L129" s="292"/>
      <c r="M129" s="292"/>
      <c r="N129" s="292"/>
      <c r="O129" s="489"/>
      <c r="P129" s="293" t="s">
        <v>1985</v>
      </c>
    </row>
    <row r="130" spans="1:16" ht="15.75" thickBot="1">
      <c r="A130" s="486"/>
      <c r="B130" s="290" t="s">
        <v>1986</v>
      </c>
      <c r="C130" s="291"/>
      <c r="D130" s="292"/>
      <c r="E130" s="292"/>
      <c r="F130" s="292"/>
      <c r="G130" s="489"/>
      <c r="H130" s="293" t="s">
        <v>1986</v>
      </c>
      <c r="I130" s="486"/>
      <c r="J130" s="290" t="s">
        <v>1986</v>
      </c>
      <c r="K130" s="291"/>
      <c r="L130" s="292"/>
      <c r="M130" s="292"/>
      <c r="N130" s="292"/>
      <c r="O130" s="489"/>
      <c r="P130" s="293" t="s">
        <v>1986</v>
      </c>
    </row>
    <row r="131" spans="1:16" ht="15.75" thickBot="1">
      <c r="A131" s="486"/>
      <c r="B131" s="290" t="s">
        <v>1987</v>
      </c>
      <c r="C131" s="291"/>
      <c r="D131" s="292"/>
      <c r="E131" s="292"/>
      <c r="F131" s="292"/>
      <c r="G131" s="489"/>
      <c r="H131" s="293" t="s">
        <v>1987</v>
      </c>
      <c r="I131" s="486"/>
      <c r="J131" s="290" t="s">
        <v>1987</v>
      </c>
      <c r="K131" s="291"/>
      <c r="L131" s="292"/>
      <c r="M131" s="292"/>
      <c r="N131" s="292"/>
      <c r="O131" s="489"/>
      <c r="P131" s="293" t="s">
        <v>1987</v>
      </c>
    </row>
    <row r="132" spans="1:16" ht="15.75" thickBot="1">
      <c r="A132" s="486"/>
      <c r="B132" s="290" t="s">
        <v>1988</v>
      </c>
      <c r="C132" s="291"/>
      <c r="D132" s="292"/>
      <c r="E132" s="292"/>
      <c r="F132" s="292"/>
      <c r="G132" s="489"/>
      <c r="H132" s="293" t="s">
        <v>1988</v>
      </c>
      <c r="I132" s="486"/>
      <c r="J132" s="290" t="s">
        <v>1988</v>
      </c>
      <c r="K132" s="291"/>
      <c r="L132" s="292"/>
      <c r="M132" s="292"/>
      <c r="N132" s="292"/>
      <c r="O132" s="489"/>
      <c r="P132" s="293" t="s">
        <v>1988</v>
      </c>
    </row>
    <row r="133" spans="1:16" ht="15.75" thickBot="1">
      <c r="A133" s="486"/>
      <c r="B133" s="290" t="s">
        <v>1989</v>
      </c>
      <c r="C133" s="291"/>
      <c r="D133" s="292"/>
      <c r="E133" s="292"/>
      <c r="F133" s="292"/>
      <c r="G133" s="489"/>
      <c r="H133" s="293" t="s">
        <v>1989</v>
      </c>
      <c r="I133" s="486"/>
      <c r="J133" s="290" t="s">
        <v>1989</v>
      </c>
      <c r="K133" s="291"/>
      <c r="L133" s="292"/>
      <c r="M133" s="292"/>
      <c r="N133" s="292"/>
      <c r="O133" s="489"/>
      <c r="P133" s="293" t="s">
        <v>1989</v>
      </c>
    </row>
    <row r="134" spans="1:16" ht="15.75" thickBot="1">
      <c r="A134" s="486"/>
      <c r="B134" s="290" t="s">
        <v>1990</v>
      </c>
      <c r="C134" s="291"/>
      <c r="D134" s="292"/>
      <c r="E134" s="292"/>
      <c r="F134" s="292"/>
      <c r="G134" s="489"/>
      <c r="H134" s="293" t="s">
        <v>1990</v>
      </c>
      <c r="I134" s="486"/>
      <c r="J134" s="290" t="s">
        <v>1990</v>
      </c>
      <c r="K134" s="291"/>
      <c r="L134" s="292"/>
      <c r="M134" s="292"/>
      <c r="N134" s="292"/>
      <c r="O134" s="489"/>
      <c r="P134" s="293" t="s">
        <v>1990</v>
      </c>
    </row>
    <row r="135" spans="1:16" ht="15.75" thickBot="1">
      <c r="A135" s="486"/>
      <c r="B135" s="290" t="s">
        <v>1991</v>
      </c>
      <c r="C135" s="291"/>
      <c r="D135" s="292"/>
      <c r="E135" s="292"/>
      <c r="F135" s="292"/>
      <c r="G135" s="489"/>
      <c r="H135" s="293" t="s">
        <v>1991</v>
      </c>
      <c r="I135" s="486"/>
      <c r="J135" s="290" t="s">
        <v>1991</v>
      </c>
      <c r="K135" s="291"/>
      <c r="L135" s="292"/>
      <c r="M135" s="292"/>
      <c r="N135" s="292"/>
      <c r="O135" s="489"/>
      <c r="P135" s="293" t="s">
        <v>1991</v>
      </c>
    </row>
    <row r="136" spans="1:16" ht="15.75" thickBot="1">
      <c r="A136" s="486"/>
      <c r="B136" s="290" t="s">
        <v>1992</v>
      </c>
      <c r="C136" s="291"/>
      <c r="D136" s="292"/>
      <c r="E136" s="292"/>
      <c r="F136" s="292"/>
      <c r="G136" s="489"/>
      <c r="H136" s="293" t="s">
        <v>1992</v>
      </c>
      <c r="I136" s="486"/>
      <c r="J136" s="290" t="s">
        <v>1992</v>
      </c>
      <c r="K136" s="291"/>
      <c r="L136" s="292"/>
      <c r="M136" s="292"/>
      <c r="N136" s="292"/>
      <c r="O136" s="489"/>
      <c r="P136" s="293" t="s">
        <v>1992</v>
      </c>
    </row>
    <row r="137" spans="1:16" ht="15.75" thickBot="1">
      <c r="A137" s="486"/>
      <c r="B137" s="290" t="s">
        <v>1993</v>
      </c>
      <c r="C137" s="291"/>
      <c r="D137" s="292"/>
      <c r="E137" s="292"/>
      <c r="F137" s="292"/>
      <c r="G137" s="489"/>
      <c r="H137" s="293" t="s">
        <v>1993</v>
      </c>
      <c r="I137" s="486"/>
      <c r="J137" s="290" t="s">
        <v>1993</v>
      </c>
      <c r="K137" s="291"/>
      <c r="L137" s="292"/>
      <c r="M137" s="292"/>
      <c r="N137" s="292"/>
      <c r="O137" s="489"/>
      <c r="P137" s="293" t="s">
        <v>1993</v>
      </c>
    </row>
    <row r="138" spans="1:16" ht="15.75" thickBot="1">
      <c r="A138" s="487"/>
      <c r="B138" s="290" t="s">
        <v>1994</v>
      </c>
      <c r="C138" s="291"/>
      <c r="D138" s="292"/>
      <c r="E138" s="292"/>
      <c r="F138" s="292"/>
      <c r="G138" s="490"/>
      <c r="H138" s="293" t="s">
        <v>1995</v>
      </c>
      <c r="I138" s="487"/>
      <c r="J138" s="290" t="s">
        <v>1994</v>
      </c>
      <c r="K138" s="291"/>
      <c r="L138" s="292"/>
      <c r="M138" s="292"/>
      <c r="N138" s="292"/>
      <c r="O138" s="490"/>
      <c r="P138" s="293" t="s">
        <v>1995</v>
      </c>
    </row>
    <row r="139" spans="1:16" ht="15.75" thickBot="1">
      <c r="A139" s="485" t="s">
        <v>2391</v>
      </c>
      <c r="B139" s="290" t="s">
        <v>1982</v>
      </c>
      <c r="C139" s="291"/>
      <c r="D139" s="292"/>
      <c r="E139" s="292"/>
      <c r="F139" s="292"/>
      <c r="G139" s="488" t="s">
        <v>2391</v>
      </c>
      <c r="H139" s="293" t="s">
        <v>1982</v>
      </c>
      <c r="I139" s="485" t="s">
        <v>2391</v>
      </c>
      <c r="J139" s="290" t="s">
        <v>1982</v>
      </c>
      <c r="K139" s="291"/>
      <c r="L139" s="292"/>
      <c r="M139" s="292"/>
      <c r="N139" s="292"/>
      <c r="O139" s="488" t="s">
        <v>2391</v>
      </c>
      <c r="P139" s="293" t="s">
        <v>1982</v>
      </c>
    </row>
    <row r="140" spans="1:16" ht="15.75" thickBot="1">
      <c r="A140" s="486"/>
      <c r="B140" s="290" t="s">
        <v>1984</v>
      </c>
      <c r="C140" s="291"/>
      <c r="D140" s="292"/>
      <c r="E140" s="292"/>
      <c r="F140" s="292"/>
      <c r="G140" s="489"/>
      <c r="H140" s="293" t="s">
        <v>1984</v>
      </c>
      <c r="I140" s="486"/>
      <c r="J140" s="290" t="s">
        <v>1984</v>
      </c>
      <c r="K140" s="291"/>
      <c r="L140" s="292"/>
      <c r="M140" s="292"/>
      <c r="N140" s="292"/>
      <c r="O140" s="489"/>
      <c r="P140" s="293" t="s">
        <v>1984</v>
      </c>
    </row>
    <row r="141" spans="1:16" ht="15.75" thickBot="1">
      <c r="A141" s="486"/>
      <c r="B141" s="290" t="s">
        <v>1985</v>
      </c>
      <c r="C141" s="291"/>
      <c r="D141" s="292"/>
      <c r="E141" s="292"/>
      <c r="F141" s="292"/>
      <c r="G141" s="489"/>
      <c r="H141" s="293" t="s">
        <v>1985</v>
      </c>
      <c r="I141" s="486"/>
      <c r="J141" s="290" t="s">
        <v>1985</v>
      </c>
      <c r="K141" s="291"/>
      <c r="L141" s="292"/>
      <c r="M141" s="292"/>
      <c r="N141" s="292"/>
      <c r="O141" s="489"/>
      <c r="P141" s="293" t="s">
        <v>1985</v>
      </c>
    </row>
    <row r="142" spans="1:16" ht="15.75" thickBot="1">
      <c r="A142" s="486"/>
      <c r="B142" s="290" t="s">
        <v>1986</v>
      </c>
      <c r="C142" s="291"/>
      <c r="D142" s="292"/>
      <c r="E142" s="292"/>
      <c r="F142" s="292"/>
      <c r="G142" s="489"/>
      <c r="H142" s="293" t="s">
        <v>1986</v>
      </c>
      <c r="I142" s="486"/>
      <c r="J142" s="290" t="s">
        <v>1986</v>
      </c>
      <c r="K142" s="291"/>
      <c r="L142" s="292"/>
      <c r="M142" s="292"/>
      <c r="N142" s="292"/>
      <c r="O142" s="489"/>
      <c r="P142" s="293" t="s">
        <v>1986</v>
      </c>
    </row>
    <row r="143" spans="1:16" ht="15.75" thickBot="1">
      <c r="A143" s="486"/>
      <c r="B143" s="290" t="s">
        <v>1987</v>
      </c>
      <c r="C143" s="291"/>
      <c r="D143" s="292"/>
      <c r="E143" s="292"/>
      <c r="F143" s="292"/>
      <c r="G143" s="489"/>
      <c r="H143" s="293" t="s">
        <v>1987</v>
      </c>
      <c r="I143" s="486"/>
      <c r="J143" s="290" t="s">
        <v>1987</v>
      </c>
      <c r="K143" s="291"/>
      <c r="L143" s="292"/>
      <c r="M143" s="292"/>
      <c r="N143" s="292"/>
      <c r="O143" s="489"/>
      <c r="P143" s="293" t="s">
        <v>1987</v>
      </c>
    </row>
    <row r="144" spans="1:16" ht="15.75" thickBot="1">
      <c r="A144" s="486"/>
      <c r="B144" s="290" t="s">
        <v>1988</v>
      </c>
      <c r="C144" s="291"/>
      <c r="D144" s="292"/>
      <c r="E144" s="292"/>
      <c r="F144" s="292"/>
      <c r="G144" s="489"/>
      <c r="H144" s="293" t="s">
        <v>1988</v>
      </c>
      <c r="I144" s="486"/>
      <c r="J144" s="290" t="s">
        <v>1988</v>
      </c>
      <c r="K144" s="291"/>
      <c r="L144" s="292"/>
      <c r="M144" s="292"/>
      <c r="N144" s="292"/>
      <c r="O144" s="489"/>
      <c r="P144" s="293" t="s">
        <v>1988</v>
      </c>
    </row>
    <row r="145" spans="1:16" ht="15.75" thickBot="1">
      <c r="A145" s="486"/>
      <c r="B145" s="290" t="s">
        <v>1989</v>
      </c>
      <c r="C145" s="291"/>
      <c r="D145" s="292"/>
      <c r="E145" s="292"/>
      <c r="F145" s="292"/>
      <c r="G145" s="489"/>
      <c r="H145" s="293" t="s">
        <v>1989</v>
      </c>
      <c r="I145" s="486"/>
      <c r="J145" s="290" t="s">
        <v>1989</v>
      </c>
      <c r="K145" s="291"/>
      <c r="L145" s="292"/>
      <c r="M145" s="292"/>
      <c r="N145" s="292"/>
      <c r="O145" s="489"/>
      <c r="P145" s="293" t="s">
        <v>1989</v>
      </c>
    </row>
    <row r="146" spans="1:16" ht="15.75" thickBot="1">
      <c r="A146" s="486"/>
      <c r="B146" s="290" t="s">
        <v>1990</v>
      </c>
      <c r="C146" s="291"/>
      <c r="D146" s="292"/>
      <c r="E146" s="292"/>
      <c r="F146" s="292"/>
      <c r="G146" s="489"/>
      <c r="H146" s="293" t="s">
        <v>1990</v>
      </c>
      <c r="I146" s="486"/>
      <c r="J146" s="290" t="s">
        <v>1990</v>
      </c>
      <c r="K146" s="291"/>
      <c r="L146" s="292"/>
      <c r="M146" s="292"/>
      <c r="N146" s="292"/>
      <c r="O146" s="489"/>
      <c r="P146" s="293" t="s">
        <v>1990</v>
      </c>
    </row>
    <row r="147" spans="1:16" ht="15.75" thickBot="1">
      <c r="A147" s="486"/>
      <c r="B147" s="290" t="s">
        <v>1991</v>
      </c>
      <c r="C147" s="291"/>
      <c r="D147" s="292"/>
      <c r="E147" s="292"/>
      <c r="F147" s="292"/>
      <c r="G147" s="489"/>
      <c r="H147" s="293" t="s">
        <v>1991</v>
      </c>
      <c r="I147" s="486"/>
      <c r="J147" s="290" t="s">
        <v>1991</v>
      </c>
      <c r="K147" s="291"/>
      <c r="L147" s="292"/>
      <c r="M147" s="292"/>
      <c r="N147" s="292"/>
      <c r="O147" s="489"/>
      <c r="P147" s="293" t="s">
        <v>1991</v>
      </c>
    </row>
    <row r="148" spans="1:16" ht="15.75" thickBot="1">
      <c r="A148" s="486"/>
      <c r="B148" s="290" t="s">
        <v>1992</v>
      </c>
      <c r="C148" s="291"/>
      <c r="D148" s="292"/>
      <c r="E148" s="292"/>
      <c r="F148" s="292"/>
      <c r="G148" s="489"/>
      <c r="H148" s="293" t="s">
        <v>1992</v>
      </c>
      <c r="I148" s="486"/>
      <c r="J148" s="290" t="s">
        <v>1992</v>
      </c>
      <c r="K148" s="291"/>
      <c r="L148" s="292"/>
      <c r="M148" s="292"/>
      <c r="N148" s="292"/>
      <c r="O148" s="489"/>
      <c r="P148" s="293" t="s">
        <v>1992</v>
      </c>
    </row>
    <row r="149" spans="1:16" ht="15.75" thickBot="1">
      <c r="A149" s="486"/>
      <c r="B149" s="290" t="s">
        <v>1993</v>
      </c>
      <c r="C149" s="291"/>
      <c r="D149" s="292"/>
      <c r="E149" s="292"/>
      <c r="F149" s="292"/>
      <c r="G149" s="489"/>
      <c r="H149" s="293" t="s">
        <v>1993</v>
      </c>
      <c r="I149" s="486"/>
      <c r="J149" s="290" t="s">
        <v>1993</v>
      </c>
      <c r="K149" s="291"/>
      <c r="L149" s="292"/>
      <c r="M149" s="292"/>
      <c r="N149" s="292"/>
      <c r="O149" s="489"/>
      <c r="P149" s="293" t="s">
        <v>1993</v>
      </c>
    </row>
    <row r="150" spans="1:16" ht="15.75" thickBot="1">
      <c r="A150" s="487"/>
      <c r="B150" s="290" t="s">
        <v>1994</v>
      </c>
      <c r="C150" s="291"/>
      <c r="D150" s="292"/>
      <c r="E150" s="292"/>
      <c r="F150" s="292"/>
      <c r="G150" s="490"/>
      <c r="H150" s="293" t="s">
        <v>1995</v>
      </c>
      <c r="I150" s="487"/>
      <c r="J150" s="290" t="s">
        <v>1994</v>
      </c>
      <c r="K150" s="291"/>
      <c r="L150" s="292"/>
      <c r="M150" s="292"/>
      <c r="N150" s="292"/>
      <c r="O150" s="490"/>
      <c r="P150" s="293" t="s">
        <v>1995</v>
      </c>
    </row>
    <row r="151" spans="1:16" ht="15.75" thickBot="1">
      <c r="A151" s="485" t="s">
        <v>2392</v>
      </c>
      <c r="B151" s="290" t="s">
        <v>1982</v>
      </c>
      <c r="C151" s="291"/>
      <c r="D151" s="292"/>
      <c r="E151" s="292"/>
      <c r="F151" s="292"/>
      <c r="G151" s="488" t="s">
        <v>2392</v>
      </c>
      <c r="H151" s="293" t="s">
        <v>1982</v>
      </c>
      <c r="I151" s="485" t="s">
        <v>2392</v>
      </c>
      <c r="J151" s="290" t="s">
        <v>1982</v>
      </c>
      <c r="K151" s="291"/>
      <c r="L151" s="292"/>
      <c r="M151" s="292"/>
      <c r="N151" s="292"/>
      <c r="O151" s="488" t="s">
        <v>2392</v>
      </c>
      <c r="P151" s="293" t="s">
        <v>1982</v>
      </c>
    </row>
    <row r="152" spans="1:16" ht="15.75" thickBot="1">
      <c r="A152" s="486"/>
      <c r="B152" s="290" t="s">
        <v>1984</v>
      </c>
      <c r="C152" s="291"/>
      <c r="D152" s="292"/>
      <c r="E152" s="292"/>
      <c r="F152" s="292"/>
      <c r="G152" s="489"/>
      <c r="H152" s="293" t="s">
        <v>1984</v>
      </c>
      <c r="I152" s="486"/>
      <c r="J152" s="290" t="s">
        <v>1984</v>
      </c>
      <c r="K152" s="291"/>
      <c r="L152" s="292"/>
      <c r="M152" s="292"/>
      <c r="N152" s="292"/>
      <c r="O152" s="489"/>
      <c r="P152" s="293" t="s">
        <v>1984</v>
      </c>
    </row>
    <row r="153" spans="1:16" ht="15.75" thickBot="1">
      <c r="A153" s="486"/>
      <c r="B153" s="290" t="s">
        <v>1985</v>
      </c>
      <c r="C153" s="291"/>
      <c r="D153" s="292"/>
      <c r="E153" s="292"/>
      <c r="F153" s="292"/>
      <c r="G153" s="489"/>
      <c r="H153" s="293" t="s">
        <v>1985</v>
      </c>
      <c r="I153" s="486"/>
      <c r="J153" s="290" t="s">
        <v>1985</v>
      </c>
      <c r="K153" s="291"/>
      <c r="L153" s="292"/>
      <c r="M153" s="292"/>
      <c r="N153" s="292"/>
      <c r="O153" s="489"/>
      <c r="P153" s="293" t="s">
        <v>1985</v>
      </c>
    </row>
    <row r="154" spans="1:16" ht="15.75" thickBot="1">
      <c r="A154" s="486"/>
      <c r="B154" s="290" t="s">
        <v>1986</v>
      </c>
      <c r="C154" s="291"/>
      <c r="D154" s="292"/>
      <c r="E154" s="292"/>
      <c r="F154" s="292"/>
      <c r="G154" s="489"/>
      <c r="H154" s="293" t="s">
        <v>1986</v>
      </c>
      <c r="I154" s="486"/>
      <c r="J154" s="290" t="s">
        <v>1986</v>
      </c>
      <c r="K154" s="291"/>
      <c r="L154" s="292"/>
      <c r="M154" s="292"/>
      <c r="N154" s="292"/>
      <c r="O154" s="489"/>
      <c r="P154" s="293" t="s">
        <v>1986</v>
      </c>
    </row>
    <row r="155" spans="1:16" ht="15.75" thickBot="1">
      <c r="A155" s="486"/>
      <c r="B155" s="290" t="s">
        <v>1987</v>
      </c>
      <c r="C155" s="291"/>
      <c r="D155" s="292"/>
      <c r="E155" s="292"/>
      <c r="F155" s="292"/>
      <c r="G155" s="489"/>
      <c r="H155" s="293" t="s">
        <v>1987</v>
      </c>
      <c r="I155" s="486"/>
      <c r="J155" s="290" t="s">
        <v>1987</v>
      </c>
      <c r="K155" s="291"/>
      <c r="L155" s="292"/>
      <c r="M155" s="292"/>
      <c r="N155" s="292"/>
      <c r="O155" s="489"/>
      <c r="P155" s="293" t="s">
        <v>1987</v>
      </c>
    </row>
    <row r="156" spans="1:16" ht="15.75" thickBot="1">
      <c r="A156" s="486"/>
      <c r="B156" s="290" t="s">
        <v>1988</v>
      </c>
      <c r="C156" s="291"/>
      <c r="D156" s="292"/>
      <c r="E156" s="292"/>
      <c r="F156" s="292"/>
      <c r="G156" s="489"/>
      <c r="H156" s="293" t="s">
        <v>1988</v>
      </c>
      <c r="I156" s="486"/>
      <c r="J156" s="290" t="s">
        <v>1988</v>
      </c>
      <c r="K156" s="291"/>
      <c r="L156" s="292"/>
      <c r="M156" s="292"/>
      <c r="N156" s="292"/>
      <c r="O156" s="489"/>
      <c r="P156" s="293" t="s">
        <v>1988</v>
      </c>
    </row>
    <row r="157" spans="1:16" ht="15.75" thickBot="1">
      <c r="A157" s="486"/>
      <c r="B157" s="290" t="s">
        <v>1989</v>
      </c>
      <c r="C157" s="291"/>
      <c r="D157" s="292"/>
      <c r="E157" s="292"/>
      <c r="F157" s="292"/>
      <c r="G157" s="489"/>
      <c r="H157" s="293" t="s">
        <v>1989</v>
      </c>
      <c r="I157" s="486"/>
      <c r="J157" s="290" t="s">
        <v>1989</v>
      </c>
      <c r="K157" s="291"/>
      <c r="L157" s="292"/>
      <c r="M157" s="292"/>
      <c r="N157" s="292"/>
      <c r="O157" s="489"/>
      <c r="P157" s="293" t="s">
        <v>1989</v>
      </c>
    </row>
    <row r="158" spans="1:16" ht="15.75" thickBot="1">
      <c r="A158" s="486"/>
      <c r="B158" s="290" t="s">
        <v>1990</v>
      </c>
      <c r="C158" s="291"/>
      <c r="D158" s="292"/>
      <c r="E158" s="292"/>
      <c r="F158" s="292"/>
      <c r="G158" s="489"/>
      <c r="H158" s="293" t="s">
        <v>1990</v>
      </c>
      <c r="I158" s="486"/>
      <c r="J158" s="290" t="s">
        <v>1990</v>
      </c>
      <c r="K158" s="291"/>
      <c r="L158" s="292"/>
      <c r="M158" s="292"/>
      <c r="N158" s="292"/>
      <c r="O158" s="489"/>
      <c r="P158" s="293" t="s">
        <v>1990</v>
      </c>
    </row>
    <row r="159" spans="1:16" ht="15.75" thickBot="1">
      <c r="A159" s="486"/>
      <c r="B159" s="290" t="s">
        <v>1991</v>
      </c>
      <c r="C159" s="291"/>
      <c r="D159" s="292"/>
      <c r="E159" s="292"/>
      <c r="F159" s="292"/>
      <c r="G159" s="489"/>
      <c r="H159" s="293" t="s">
        <v>1991</v>
      </c>
      <c r="I159" s="486"/>
      <c r="J159" s="290" t="s">
        <v>1991</v>
      </c>
      <c r="K159" s="291"/>
      <c r="L159" s="292"/>
      <c r="M159" s="292"/>
      <c r="N159" s="292"/>
      <c r="O159" s="489"/>
      <c r="P159" s="293" t="s">
        <v>1991</v>
      </c>
    </row>
    <row r="160" spans="1:16" ht="15.75" thickBot="1">
      <c r="A160" s="486"/>
      <c r="B160" s="290" t="s">
        <v>1992</v>
      </c>
      <c r="C160" s="291"/>
      <c r="D160" s="292"/>
      <c r="E160" s="292"/>
      <c r="F160" s="292"/>
      <c r="G160" s="489"/>
      <c r="H160" s="293" t="s">
        <v>1992</v>
      </c>
      <c r="I160" s="486"/>
      <c r="J160" s="290" t="s">
        <v>1992</v>
      </c>
      <c r="K160" s="291"/>
      <c r="L160" s="292"/>
      <c r="M160" s="292"/>
      <c r="N160" s="292"/>
      <c r="O160" s="489"/>
      <c r="P160" s="293" t="s">
        <v>1992</v>
      </c>
    </row>
    <row r="161" spans="1:16" ht="15.75" thickBot="1">
      <c r="A161" s="486"/>
      <c r="B161" s="290" t="s">
        <v>1993</v>
      </c>
      <c r="C161" s="291"/>
      <c r="D161" s="292"/>
      <c r="E161" s="292"/>
      <c r="F161" s="292"/>
      <c r="G161" s="489"/>
      <c r="H161" s="293" t="s">
        <v>1993</v>
      </c>
      <c r="I161" s="486"/>
      <c r="J161" s="290" t="s">
        <v>1993</v>
      </c>
      <c r="K161" s="291"/>
      <c r="L161" s="292"/>
      <c r="M161" s="292"/>
      <c r="N161" s="292"/>
      <c r="O161" s="489"/>
      <c r="P161" s="293" t="s">
        <v>1993</v>
      </c>
    </row>
    <row r="162" spans="1:16" ht="15.75" thickBot="1">
      <c r="A162" s="487"/>
      <c r="B162" s="290" t="s">
        <v>1994</v>
      </c>
      <c r="C162" s="291"/>
      <c r="D162" s="292"/>
      <c r="E162" s="292"/>
      <c r="F162" s="292"/>
      <c r="G162" s="490"/>
      <c r="H162" s="293" t="s">
        <v>1995</v>
      </c>
      <c r="I162" s="487"/>
      <c r="J162" s="290" t="s">
        <v>1994</v>
      </c>
      <c r="K162" s="291"/>
      <c r="L162" s="292"/>
      <c r="M162" s="292"/>
      <c r="N162" s="292"/>
      <c r="O162" s="490"/>
      <c r="P162" s="293" t="s">
        <v>1995</v>
      </c>
    </row>
    <row r="163" spans="1:16" ht="15.75" thickBot="1">
      <c r="A163" s="485" t="s">
        <v>2393</v>
      </c>
      <c r="B163" s="290" t="s">
        <v>1982</v>
      </c>
      <c r="C163" s="291"/>
      <c r="D163" s="292"/>
      <c r="E163" s="292"/>
      <c r="F163" s="292"/>
      <c r="G163" s="488" t="s">
        <v>2393</v>
      </c>
      <c r="H163" s="293" t="s">
        <v>1982</v>
      </c>
      <c r="I163" s="485" t="s">
        <v>2393</v>
      </c>
      <c r="J163" s="290" t="s">
        <v>1982</v>
      </c>
      <c r="K163" s="291"/>
      <c r="L163" s="292"/>
      <c r="M163" s="292"/>
      <c r="N163" s="292"/>
      <c r="O163" s="488" t="s">
        <v>2393</v>
      </c>
      <c r="P163" s="293" t="s">
        <v>1982</v>
      </c>
    </row>
    <row r="164" spans="1:16" ht="15.75" thickBot="1">
      <c r="A164" s="486"/>
      <c r="B164" s="290" t="s">
        <v>1984</v>
      </c>
      <c r="C164" s="291"/>
      <c r="D164" s="292"/>
      <c r="E164" s="292"/>
      <c r="F164" s="292"/>
      <c r="G164" s="489"/>
      <c r="H164" s="293" t="s">
        <v>1984</v>
      </c>
      <c r="I164" s="486"/>
      <c r="J164" s="290" t="s">
        <v>1984</v>
      </c>
      <c r="K164" s="291"/>
      <c r="L164" s="292"/>
      <c r="M164" s="292"/>
      <c r="N164" s="292"/>
      <c r="O164" s="489"/>
      <c r="P164" s="293" t="s">
        <v>1984</v>
      </c>
    </row>
    <row r="165" spans="1:16" ht="15.75" thickBot="1">
      <c r="A165" s="486"/>
      <c r="B165" s="290" t="s">
        <v>1985</v>
      </c>
      <c r="C165" s="291"/>
      <c r="D165" s="292"/>
      <c r="E165" s="292"/>
      <c r="F165" s="292"/>
      <c r="G165" s="489"/>
      <c r="H165" s="293" t="s">
        <v>1985</v>
      </c>
      <c r="I165" s="486"/>
      <c r="J165" s="290" t="s">
        <v>1985</v>
      </c>
      <c r="K165" s="291"/>
      <c r="L165" s="292"/>
      <c r="M165" s="292"/>
      <c r="N165" s="292"/>
      <c r="O165" s="489"/>
      <c r="P165" s="293" t="s">
        <v>1985</v>
      </c>
    </row>
    <row r="166" spans="1:16" ht="15.75" thickBot="1">
      <c r="A166" s="486"/>
      <c r="B166" s="290" t="s">
        <v>1986</v>
      </c>
      <c r="C166" s="291"/>
      <c r="D166" s="292"/>
      <c r="E166" s="292"/>
      <c r="F166" s="292"/>
      <c r="G166" s="489"/>
      <c r="H166" s="293" t="s">
        <v>1986</v>
      </c>
      <c r="I166" s="486"/>
      <c r="J166" s="290" t="s">
        <v>1986</v>
      </c>
      <c r="K166" s="291"/>
      <c r="L166" s="292"/>
      <c r="M166" s="292"/>
      <c r="N166" s="292"/>
      <c r="O166" s="489"/>
      <c r="P166" s="293" t="s">
        <v>1986</v>
      </c>
    </row>
    <row r="167" spans="1:16" ht="15.75" thickBot="1">
      <c r="A167" s="486"/>
      <c r="B167" s="290" t="s">
        <v>1987</v>
      </c>
      <c r="C167" s="291"/>
      <c r="D167" s="292"/>
      <c r="E167" s="292"/>
      <c r="F167" s="292"/>
      <c r="G167" s="489"/>
      <c r="H167" s="293" t="s">
        <v>1987</v>
      </c>
      <c r="I167" s="486"/>
      <c r="J167" s="290" t="s">
        <v>1987</v>
      </c>
      <c r="K167" s="291"/>
      <c r="L167" s="292"/>
      <c r="M167" s="292"/>
      <c r="N167" s="292"/>
      <c r="O167" s="489"/>
      <c r="P167" s="293" t="s">
        <v>1987</v>
      </c>
    </row>
    <row r="168" spans="1:16" ht="15.75" thickBot="1">
      <c r="A168" s="486"/>
      <c r="B168" s="290" t="s">
        <v>1988</v>
      </c>
      <c r="C168" s="291"/>
      <c r="D168" s="292"/>
      <c r="E168" s="292"/>
      <c r="F168" s="292"/>
      <c r="G168" s="489"/>
      <c r="H168" s="293" t="s">
        <v>1988</v>
      </c>
      <c r="I168" s="486"/>
      <c r="J168" s="290" t="s">
        <v>1988</v>
      </c>
      <c r="K168" s="291"/>
      <c r="L168" s="292"/>
      <c r="M168" s="292"/>
      <c r="N168" s="292"/>
      <c r="O168" s="489"/>
      <c r="P168" s="293" t="s">
        <v>1988</v>
      </c>
    </row>
    <row r="169" spans="1:16" ht="15.75" thickBot="1">
      <c r="A169" s="486"/>
      <c r="B169" s="290" t="s">
        <v>1989</v>
      </c>
      <c r="C169" s="291"/>
      <c r="D169" s="292"/>
      <c r="E169" s="292"/>
      <c r="F169" s="292"/>
      <c r="G169" s="489"/>
      <c r="H169" s="293" t="s">
        <v>1989</v>
      </c>
      <c r="I169" s="486"/>
      <c r="J169" s="290" t="s">
        <v>1989</v>
      </c>
      <c r="K169" s="291"/>
      <c r="L169" s="292"/>
      <c r="M169" s="292"/>
      <c r="N169" s="292"/>
      <c r="O169" s="489"/>
      <c r="P169" s="293" t="s">
        <v>1989</v>
      </c>
    </row>
    <row r="170" spans="1:16" ht="15.75" thickBot="1">
      <c r="A170" s="486"/>
      <c r="B170" s="290" t="s">
        <v>1990</v>
      </c>
      <c r="C170" s="291"/>
      <c r="D170" s="292"/>
      <c r="E170" s="292"/>
      <c r="F170" s="292"/>
      <c r="G170" s="489"/>
      <c r="H170" s="293" t="s">
        <v>1990</v>
      </c>
      <c r="I170" s="486"/>
      <c r="J170" s="290" t="s">
        <v>1990</v>
      </c>
      <c r="K170" s="291"/>
      <c r="L170" s="292"/>
      <c r="M170" s="292"/>
      <c r="N170" s="292"/>
      <c r="O170" s="489"/>
      <c r="P170" s="293" t="s">
        <v>1990</v>
      </c>
    </row>
    <row r="171" spans="1:16" ht="15.75" thickBot="1">
      <c r="A171" s="486"/>
      <c r="B171" s="290" t="s">
        <v>1991</v>
      </c>
      <c r="C171" s="291"/>
      <c r="D171" s="292"/>
      <c r="E171" s="292"/>
      <c r="F171" s="292"/>
      <c r="G171" s="489"/>
      <c r="H171" s="293" t="s">
        <v>1991</v>
      </c>
      <c r="I171" s="486"/>
      <c r="J171" s="290" t="s">
        <v>1991</v>
      </c>
      <c r="K171" s="291"/>
      <c r="L171" s="292"/>
      <c r="M171" s="292"/>
      <c r="N171" s="292"/>
      <c r="O171" s="489"/>
      <c r="P171" s="293" t="s">
        <v>1991</v>
      </c>
    </row>
    <row r="172" spans="1:16" ht="15.75" thickBot="1">
      <c r="A172" s="486"/>
      <c r="B172" s="290" t="s">
        <v>1992</v>
      </c>
      <c r="C172" s="291"/>
      <c r="D172" s="292"/>
      <c r="E172" s="292"/>
      <c r="F172" s="292"/>
      <c r="G172" s="489"/>
      <c r="H172" s="293" t="s">
        <v>1992</v>
      </c>
      <c r="I172" s="486"/>
      <c r="J172" s="290" t="s">
        <v>1992</v>
      </c>
      <c r="K172" s="291"/>
      <c r="L172" s="292"/>
      <c r="M172" s="292"/>
      <c r="N172" s="292"/>
      <c r="O172" s="489"/>
      <c r="P172" s="293" t="s">
        <v>1992</v>
      </c>
    </row>
    <row r="173" spans="1:16" ht="15.75" thickBot="1">
      <c r="A173" s="486"/>
      <c r="B173" s="290" t="s">
        <v>1993</v>
      </c>
      <c r="C173" s="291"/>
      <c r="D173" s="292"/>
      <c r="E173" s="292"/>
      <c r="F173" s="292"/>
      <c r="G173" s="489"/>
      <c r="H173" s="293" t="s">
        <v>1993</v>
      </c>
      <c r="I173" s="486"/>
      <c r="J173" s="290" t="s">
        <v>1993</v>
      </c>
      <c r="K173" s="291"/>
      <c r="L173" s="292"/>
      <c r="M173" s="292"/>
      <c r="N173" s="292"/>
      <c r="O173" s="489"/>
      <c r="P173" s="293" t="s">
        <v>1993</v>
      </c>
    </row>
    <row r="174" spans="1:16" ht="15.75" thickBot="1">
      <c r="A174" s="487"/>
      <c r="B174" s="290" t="s">
        <v>1994</v>
      </c>
      <c r="C174" s="291"/>
      <c r="D174" s="292"/>
      <c r="E174" s="292"/>
      <c r="F174" s="292"/>
      <c r="G174" s="490"/>
      <c r="H174" s="293" t="s">
        <v>1995</v>
      </c>
      <c r="I174" s="487"/>
      <c r="J174" s="290" t="s">
        <v>1994</v>
      </c>
      <c r="K174" s="291"/>
      <c r="L174" s="292"/>
      <c r="M174" s="292"/>
      <c r="N174" s="292"/>
      <c r="O174" s="490"/>
      <c r="P174" s="293" t="s">
        <v>1995</v>
      </c>
    </row>
    <row r="175" spans="1:16" ht="15.75" thickBot="1">
      <c r="A175" s="485" t="s">
        <v>2394</v>
      </c>
      <c r="B175" s="290" t="s">
        <v>1982</v>
      </c>
      <c r="C175" s="291"/>
      <c r="D175" s="292"/>
      <c r="E175" s="292"/>
      <c r="F175" s="292"/>
      <c r="G175" s="488" t="s">
        <v>2394</v>
      </c>
      <c r="H175" s="293" t="s">
        <v>1982</v>
      </c>
      <c r="I175" s="485" t="s">
        <v>2394</v>
      </c>
      <c r="J175" s="290" t="s">
        <v>1982</v>
      </c>
      <c r="K175" s="291"/>
      <c r="L175" s="292"/>
      <c r="M175" s="292"/>
      <c r="N175" s="292"/>
      <c r="O175" s="488" t="s">
        <v>2394</v>
      </c>
      <c r="P175" s="293" t="s">
        <v>1982</v>
      </c>
    </row>
    <row r="176" spans="1:16" ht="15.75" thickBot="1">
      <c r="A176" s="486"/>
      <c r="B176" s="290" t="s">
        <v>1984</v>
      </c>
      <c r="C176" s="291"/>
      <c r="D176" s="292"/>
      <c r="E176" s="292"/>
      <c r="F176" s="292"/>
      <c r="G176" s="489"/>
      <c r="H176" s="293" t="s">
        <v>1984</v>
      </c>
      <c r="I176" s="486"/>
      <c r="J176" s="290" t="s">
        <v>1984</v>
      </c>
      <c r="K176" s="291"/>
      <c r="L176" s="292"/>
      <c r="M176" s="292"/>
      <c r="N176" s="292"/>
      <c r="O176" s="489"/>
      <c r="P176" s="293" t="s">
        <v>1984</v>
      </c>
    </row>
    <row r="177" spans="1:16" ht="15.75" thickBot="1">
      <c r="A177" s="486"/>
      <c r="B177" s="290" t="s">
        <v>1985</v>
      </c>
      <c r="C177" s="291"/>
      <c r="D177" s="292"/>
      <c r="E177" s="292"/>
      <c r="F177" s="292"/>
      <c r="G177" s="489"/>
      <c r="H177" s="293" t="s">
        <v>1985</v>
      </c>
      <c r="I177" s="486"/>
      <c r="J177" s="290" t="s">
        <v>1985</v>
      </c>
      <c r="K177" s="291"/>
      <c r="L177" s="292"/>
      <c r="M177" s="292"/>
      <c r="N177" s="292"/>
      <c r="O177" s="489"/>
      <c r="P177" s="293" t="s">
        <v>1985</v>
      </c>
    </row>
    <row r="178" spans="1:16" ht="15.75" thickBot="1">
      <c r="A178" s="486"/>
      <c r="B178" s="290" t="s">
        <v>1986</v>
      </c>
      <c r="C178" s="291"/>
      <c r="D178" s="292"/>
      <c r="E178" s="292"/>
      <c r="F178" s="292"/>
      <c r="G178" s="489"/>
      <c r="H178" s="293" t="s">
        <v>1986</v>
      </c>
      <c r="I178" s="486"/>
      <c r="J178" s="290" t="s">
        <v>1986</v>
      </c>
      <c r="K178" s="291"/>
      <c r="L178" s="292"/>
      <c r="M178" s="292"/>
      <c r="N178" s="292"/>
      <c r="O178" s="489"/>
      <c r="P178" s="293" t="s">
        <v>1986</v>
      </c>
    </row>
    <row r="179" spans="1:16" ht="15.75" thickBot="1">
      <c r="A179" s="486"/>
      <c r="B179" s="290" t="s">
        <v>1987</v>
      </c>
      <c r="C179" s="291"/>
      <c r="D179" s="292"/>
      <c r="E179" s="292"/>
      <c r="F179" s="292"/>
      <c r="G179" s="489"/>
      <c r="H179" s="293" t="s">
        <v>1987</v>
      </c>
      <c r="I179" s="486"/>
      <c r="J179" s="290" t="s">
        <v>1987</v>
      </c>
      <c r="K179" s="291"/>
      <c r="L179" s="292"/>
      <c r="M179" s="292"/>
      <c r="N179" s="292"/>
      <c r="O179" s="489"/>
      <c r="P179" s="293" t="s">
        <v>1987</v>
      </c>
    </row>
    <row r="180" spans="1:16" ht="15.75" thickBot="1">
      <c r="A180" s="486"/>
      <c r="B180" s="290" t="s">
        <v>1988</v>
      </c>
      <c r="C180" s="291"/>
      <c r="D180" s="292"/>
      <c r="E180" s="292"/>
      <c r="F180" s="292"/>
      <c r="G180" s="489"/>
      <c r="H180" s="293" t="s">
        <v>1988</v>
      </c>
      <c r="I180" s="486"/>
      <c r="J180" s="290" t="s">
        <v>1988</v>
      </c>
      <c r="K180" s="291"/>
      <c r="L180" s="292"/>
      <c r="M180" s="292"/>
      <c r="N180" s="292"/>
      <c r="O180" s="489"/>
      <c r="P180" s="293" t="s">
        <v>1988</v>
      </c>
    </row>
    <row r="181" spans="1:16" ht="15.75" thickBot="1">
      <c r="A181" s="486"/>
      <c r="B181" s="290" t="s">
        <v>1989</v>
      </c>
      <c r="C181" s="291"/>
      <c r="D181" s="292"/>
      <c r="E181" s="292"/>
      <c r="F181" s="292"/>
      <c r="G181" s="489"/>
      <c r="H181" s="293" t="s">
        <v>1989</v>
      </c>
      <c r="I181" s="486"/>
      <c r="J181" s="290" t="s">
        <v>1989</v>
      </c>
      <c r="K181" s="291"/>
      <c r="L181" s="292"/>
      <c r="M181" s="292"/>
      <c r="N181" s="292"/>
      <c r="O181" s="489"/>
      <c r="P181" s="293" t="s">
        <v>1989</v>
      </c>
    </row>
    <row r="182" spans="1:16" ht="15.75" thickBot="1">
      <c r="A182" s="486"/>
      <c r="B182" s="290" t="s">
        <v>1990</v>
      </c>
      <c r="C182" s="291"/>
      <c r="D182" s="292"/>
      <c r="E182" s="292"/>
      <c r="F182" s="292"/>
      <c r="G182" s="489"/>
      <c r="H182" s="293" t="s">
        <v>1990</v>
      </c>
      <c r="I182" s="486"/>
      <c r="J182" s="290" t="s">
        <v>1990</v>
      </c>
      <c r="K182" s="291"/>
      <c r="L182" s="292"/>
      <c r="M182" s="292"/>
      <c r="N182" s="292"/>
      <c r="O182" s="489"/>
      <c r="P182" s="293" t="s">
        <v>1990</v>
      </c>
    </row>
    <row r="183" spans="1:16" ht="15.75" thickBot="1">
      <c r="A183" s="486"/>
      <c r="B183" s="290" t="s">
        <v>1991</v>
      </c>
      <c r="C183" s="291"/>
      <c r="D183" s="292"/>
      <c r="E183" s="292"/>
      <c r="F183" s="292"/>
      <c r="G183" s="489"/>
      <c r="H183" s="293" t="s">
        <v>1991</v>
      </c>
      <c r="I183" s="486"/>
      <c r="J183" s="290" t="s">
        <v>1991</v>
      </c>
      <c r="K183" s="291"/>
      <c r="L183" s="292"/>
      <c r="M183" s="292"/>
      <c r="N183" s="292"/>
      <c r="O183" s="489"/>
      <c r="P183" s="293" t="s">
        <v>1991</v>
      </c>
    </row>
    <row r="184" spans="1:16" ht="15.75" thickBot="1">
      <c r="A184" s="486"/>
      <c r="B184" s="290" t="s">
        <v>1992</v>
      </c>
      <c r="C184" s="291"/>
      <c r="D184" s="292"/>
      <c r="E184" s="292"/>
      <c r="F184" s="292"/>
      <c r="G184" s="489"/>
      <c r="H184" s="293" t="s">
        <v>1992</v>
      </c>
      <c r="I184" s="486"/>
      <c r="J184" s="290" t="s">
        <v>1992</v>
      </c>
      <c r="K184" s="291"/>
      <c r="L184" s="292"/>
      <c r="M184" s="292"/>
      <c r="N184" s="292"/>
      <c r="O184" s="489"/>
      <c r="P184" s="293" t="s">
        <v>1992</v>
      </c>
    </row>
    <row r="185" spans="1:16" ht="15.75" thickBot="1">
      <c r="A185" s="486"/>
      <c r="B185" s="290" t="s">
        <v>1993</v>
      </c>
      <c r="C185" s="291"/>
      <c r="D185" s="292"/>
      <c r="E185" s="292"/>
      <c r="F185" s="292"/>
      <c r="G185" s="489"/>
      <c r="H185" s="293" t="s">
        <v>1993</v>
      </c>
      <c r="I185" s="486"/>
      <c r="J185" s="290" t="s">
        <v>1993</v>
      </c>
      <c r="K185" s="291"/>
      <c r="L185" s="292"/>
      <c r="M185" s="292"/>
      <c r="N185" s="292"/>
      <c r="O185" s="489"/>
      <c r="P185" s="293" t="s">
        <v>1993</v>
      </c>
    </row>
    <row r="186" spans="1:16" ht="15.75" thickBot="1">
      <c r="A186" s="487"/>
      <c r="B186" s="290" t="s">
        <v>1994</v>
      </c>
      <c r="C186" s="291"/>
      <c r="D186" s="292"/>
      <c r="E186" s="292"/>
      <c r="F186" s="292"/>
      <c r="G186" s="490"/>
      <c r="H186" s="293" t="s">
        <v>1995</v>
      </c>
      <c r="I186" s="487"/>
      <c r="J186" s="290" t="s">
        <v>1994</v>
      </c>
      <c r="K186" s="291"/>
      <c r="L186" s="292"/>
      <c r="M186" s="292"/>
      <c r="N186" s="292"/>
      <c r="O186" s="490"/>
      <c r="P186" s="293" t="s">
        <v>1995</v>
      </c>
    </row>
    <row r="187" spans="1:16" ht="15.75" thickBot="1">
      <c r="A187" s="485" t="s">
        <v>2395</v>
      </c>
      <c r="B187" s="290" t="s">
        <v>1982</v>
      </c>
      <c r="C187" s="291"/>
      <c r="D187" s="292"/>
      <c r="E187" s="292"/>
      <c r="F187" s="292"/>
      <c r="G187" s="488" t="s">
        <v>2395</v>
      </c>
      <c r="H187" s="293" t="s">
        <v>1982</v>
      </c>
      <c r="I187" s="485" t="s">
        <v>2395</v>
      </c>
      <c r="J187" s="290" t="s">
        <v>1982</v>
      </c>
      <c r="K187" s="291"/>
      <c r="L187" s="292"/>
      <c r="M187" s="292"/>
      <c r="N187" s="292"/>
      <c r="O187" s="488" t="s">
        <v>2395</v>
      </c>
      <c r="P187" s="293" t="s">
        <v>1982</v>
      </c>
    </row>
    <row r="188" spans="1:16" ht="15.75" thickBot="1">
      <c r="A188" s="486"/>
      <c r="B188" s="290" t="s">
        <v>1984</v>
      </c>
      <c r="C188" s="291"/>
      <c r="D188" s="292"/>
      <c r="E188" s="292"/>
      <c r="F188" s="292"/>
      <c r="G188" s="489"/>
      <c r="H188" s="293" t="s">
        <v>1984</v>
      </c>
      <c r="I188" s="486"/>
      <c r="J188" s="290" t="s">
        <v>1984</v>
      </c>
      <c r="K188" s="291"/>
      <c r="L188" s="292"/>
      <c r="M188" s="292"/>
      <c r="N188" s="292"/>
      <c r="O188" s="489"/>
      <c r="P188" s="293" t="s">
        <v>1984</v>
      </c>
    </row>
    <row r="189" spans="1:16" ht="15.75" thickBot="1">
      <c r="A189" s="486"/>
      <c r="B189" s="290" t="s">
        <v>1985</v>
      </c>
      <c r="C189" s="291"/>
      <c r="D189" s="292"/>
      <c r="E189" s="292"/>
      <c r="F189" s="292"/>
      <c r="G189" s="489"/>
      <c r="H189" s="293" t="s">
        <v>1985</v>
      </c>
      <c r="I189" s="486"/>
      <c r="J189" s="290" t="s">
        <v>1985</v>
      </c>
      <c r="K189" s="291"/>
      <c r="L189" s="292"/>
      <c r="M189" s="292"/>
      <c r="N189" s="292"/>
      <c r="O189" s="489"/>
      <c r="P189" s="293" t="s">
        <v>1985</v>
      </c>
    </row>
    <row r="190" spans="1:16" ht="15.75" thickBot="1">
      <c r="A190" s="486"/>
      <c r="B190" s="290" t="s">
        <v>1986</v>
      </c>
      <c r="C190" s="291"/>
      <c r="D190" s="292"/>
      <c r="E190" s="292"/>
      <c r="F190" s="292"/>
      <c r="G190" s="489"/>
      <c r="H190" s="293" t="s">
        <v>1986</v>
      </c>
      <c r="I190" s="486"/>
      <c r="J190" s="290" t="s">
        <v>1986</v>
      </c>
      <c r="K190" s="291"/>
      <c r="L190" s="292"/>
      <c r="M190" s="292"/>
      <c r="N190" s="292"/>
      <c r="O190" s="489"/>
      <c r="P190" s="293" t="s">
        <v>1986</v>
      </c>
    </row>
    <row r="191" spans="1:16" ht="15.75" thickBot="1">
      <c r="A191" s="486"/>
      <c r="B191" s="290" t="s">
        <v>1987</v>
      </c>
      <c r="C191" s="291"/>
      <c r="D191" s="292"/>
      <c r="E191" s="292"/>
      <c r="F191" s="292"/>
      <c r="G191" s="489"/>
      <c r="H191" s="293" t="s">
        <v>1987</v>
      </c>
      <c r="I191" s="486"/>
      <c r="J191" s="290" t="s">
        <v>1987</v>
      </c>
      <c r="K191" s="291"/>
      <c r="L191" s="292"/>
      <c r="M191" s="292"/>
      <c r="N191" s="292"/>
      <c r="O191" s="489"/>
      <c r="P191" s="293" t="s">
        <v>1987</v>
      </c>
    </row>
    <row r="192" spans="1:16" ht="15.75" thickBot="1">
      <c r="A192" s="486"/>
      <c r="B192" s="290" t="s">
        <v>1988</v>
      </c>
      <c r="C192" s="291"/>
      <c r="D192" s="292"/>
      <c r="E192" s="292"/>
      <c r="F192" s="292"/>
      <c r="G192" s="489"/>
      <c r="H192" s="293" t="s">
        <v>1988</v>
      </c>
      <c r="I192" s="486"/>
      <c r="J192" s="290" t="s">
        <v>1988</v>
      </c>
      <c r="K192" s="291"/>
      <c r="L192" s="292"/>
      <c r="M192" s="292"/>
      <c r="N192" s="292"/>
      <c r="O192" s="489"/>
      <c r="P192" s="293" t="s">
        <v>1988</v>
      </c>
    </row>
    <row r="193" spans="1:16" ht="15.75" thickBot="1">
      <c r="A193" s="486"/>
      <c r="B193" s="290" t="s">
        <v>1989</v>
      </c>
      <c r="C193" s="291"/>
      <c r="D193" s="292"/>
      <c r="E193" s="292"/>
      <c r="F193" s="292"/>
      <c r="G193" s="489"/>
      <c r="H193" s="293" t="s">
        <v>1989</v>
      </c>
      <c r="I193" s="486"/>
      <c r="J193" s="290" t="s">
        <v>1989</v>
      </c>
      <c r="K193" s="291"/>
      <c r="L193" s="292"/>
      <c r="M193" s="292"/>
      <c r="N193" s="292"/>
      <c r="O193" s="489"/>
      <c r="P193" s="293" t="s">
        <v>1989</v>
      </c>
    </row>
    <row r="194" spans="1:16" ht="15.75" thickBot="1">
      <c r="A194" s="486"/>
      <c r="B194" s="290" t="s">
        <v>1990</v>
      </c>
      <c r="C194" s="291"/>
      <c r="D194" s="292"/>
      <c r="E194" s="292"/>
      <c r="F194" s="292"/>
      <c r="G194" s="489"/>
      <c r="H194" s="293" t="s">
        <v>1990</v>
      </c>
      <c r="I194" s="486"/>
      <c r="J194" s="290" t="s">
        <v>1990</v>
      </c>
      <c r="K194" s="291"/>
      <c r="L194" s="292"/>
      <c r="M194" s="292"/>
      <c r="N194" s="292"/>
      <c r="O194" s="489"/>
      <c r="P194" s="293" t="s">
        <v>1990</v>
      </c>
    </row>
    <row r="195" spans="1:16" ht="15.75" thickBot="1">
      <c r="A195" s="486"/>
      <c r="B195" s="290" t="s">
        <v>1991</v>
      </c>
      <c r="C195" s="291"/>
      <c r="D195" s="292"/>
      <c r="E195" s="292"/>
      <c r="F195" s="292"/>
      <c r="G195" s="489"/>
      <c r="H195" s="293" t="s">
        <v>1991</v>
      </c>
      <c r="I195" s="486"/>
      <c r="J195" s="290" t="s">
        <v>1991</v>
      </c>
      <c r="K195" s="291"/>
      <c r="L195" s="292"/>
      <c r="M195" s="292"/>
      <c r="N195" s="292"/>
      <c r="O195" s="489"/>
      <c r="P195" s="293" t="s">
        <v>1991</v>
      </c>
    </row>
    <row r="196" spans="1:16" ht="15.75" thickBot="1">
      <c r="A196" s="486"/>
      <c r="B196" s="290" t="s">
        <v>1992</v>
      </c>
      <c r="C196" s="291"/>
      <c r="D196" s="292"/>
      <c r="E196" s="292"/>
      <c r="F196" s="292"/>
      <c r="G196" s="489"/>
      <c r="H196" s="293" t="s">
        <v>1992</v>
      </c>
      <c r="I196" s="486"/>
      <c r="J196" s="290" t="s">
        <v>1992</v>
      </c>
      <c r="K196" s="291"/>
      <c r="L196" s="292"/>
      <c r="M196" s="292"/>
      <c r="N196" s="292"/>
      <c r="O196" s="489"/>
      <c r="P196" s="293" t="s">
        <v>1992</v>
      </c>
    </row>
    <row r="197" spans="1:16" ht="15.75" thickBot="1">
      <c r="A197" s="486"/>
      <c r="B197" s="290" t="s">
        <v>1993</v>
      </c>
      <c r="C197" s="291"/>
      <c r="D197" s="292"/>
      <c r="E197" s="292"/>
      <c r="F197" s="292"/>
      <c r="G197" s="489"/>
      <c r="H197" s="293" t="s">
        <v>1993</v>
      </c>
      <c r="I197" s="486"/>
      <c r="J197" s="290" t="s">
        <v>1993</v>
      </c>
      <c r="K197" s="291"/>
      <c r="L197" s="292"/>
      <c r="M197" s="292"/>
      <c r="N197" s="292"/>
      <c r="O197" s="489"/>
      <c r="P197" s="293" t="s">
        <v>1993</v>
      </c>
    </row>
    <row r="198" spans="1:16" ht="15.75" thickBot="1">
      <c r="A198" s="487"/>
      <c r="B198" s="290" t="s">
        <v>1994</v>
      </c>
      <c r="C198" s="291"/>
      <c r="D198" s="292"/>
      <c r="E198" s="292"/>
      <c r="F198" s="292"/>
      <c r="G198" s="490"/>
      <c r="H198" s="293" t="s">
        <v>1995</v>
      </c>
      <c r="I198" s="487"/>
      <c r="J198" s="290" t="s">
        <v>1994</v>
      </c>
      <c r="K198" s="291"/>
      <c r="L198" s="292"/>
      <c r="M198" s="292"/>
      <c r="N198" s="292"/>
      <c r="O198" s="490"/>
      <c r="P198" s="293" t="s">
        <v>1995</v>
      </c>
    </row>
    <row r="199" spans="1:16" ht="15.75" thickBot="1">
      <c r="A199" s="485" t="s">
        <v>2396</v>
      </c>
      <c r="B199" s="290" t="s">
        <v>1982</v>
      </c>
      <c r="C199" s="291"/>
      <c r="D199" s="292"/>
      <c r="E199" s="292"/>
      <c r="F199" s="292"/>
      <c r="G199" s="488" t="s">
        <v>2396</v>
      </c>
      <c r="H199" s="293" t="s">
        <v>1982</v>
      </c>
      <c r="I199" s="485" t="s">
        <v>2396</v>
      </c>
      <c r="J199" s="290" t="s">
        <v>1982</v>
      </c>
      <c r="K199" s="291"/>
      <c r="L199" s="292"/>
      <c r="M199" s="292"/>
      <c r="N199" s="292"/>
      <c r="O199" s="488" t="s">
        <v>2396</v>
      </c>
      <c r="P199" s="293" t="s">
        <v>1982</v>
      </c>
    </row>
    <row r="200" spans="1:16" ht="15.75" thickBot="1">
      <c r="A200" s="486"/>
      <c r="B200" s="290" t="s">
        <v>1984</v>
      </c>
      <c r="C200" s="291"/>
      <c r="D200" s="292"/>
      <c r="E200" s="292"/>
      <c r="F200" s="292"/>
      <c r="G200" s="489"/>
      <c r="H200" s="293" t="s">
        <v>1984</v>
      </c>
      <c r="I200" s="486"/>
      <c r="J200" s="290" t="s">
        <v>1984</v>
      </c>
      <c r="K200" s="291"/>
      <c r="L200" s="292"/>
      <c r="M200" s="292"/>
      <c r="N200" s="292"/>
      <c r="O200" s="489"/>
      <c r="P200" s="293" t="s">
        <v>1984</v>
      </c>
    </row>
    <row r="201" spans="1:16" ht="15.75" thickBot="1">
      <c r="A201" s="486"/>
      <c r="B201" s="290" t="s">
        <v>1985</v>
      </c>
      <c r="C201" s="291"/>
      <c r="D201" s="292"/>
      <c r="E201" s="292"/>
      <c r="F201" s="292"/>
      <c r="G201" s="489"/>
      <c r="H201" s="293" t="s">
        <v>1985</v>
      </c>
      <c r="I201" s="486"/>
      <c r="J201" s="290" t="s">
        <v>1985</v>
      </c>
      <c r="K201" s="291"/>
      <c r="L201" s="292"/>
      <c r="M201" s="292"/>
      <c r="N201" s="292"/>
      <c r="O201" s="489"/>
      <c r="P201" s="293" t="s">
        <v>1985</v>
      </c>
    </row>
    <row r="202" spans="1:16" ht="15.75" thickBot="1">
      <c r="A202" s="486"/>
      <c r="B202" s="290" t="s">
        <v>1986</v>
      </c>
      <c r="C202" s="291"/>
      <c r="D202" s="292"/>
      <c r="E202" s="292"/>
      <c r="F202" s="292"/>
      <c r="G202" s="489"/>
      <c r="H202" s="293" t="s">
        <v>1986</v>
      </c>
      <c r="I202" s="486"/>
      <c r="J202" s="290" t="s">
        <v>1986</v>
      </c>
      <c r="K202" s="291"/>
      <c r="L202" s="292"/>
      <c r="M202" s="292"/>
      <c r="N202" s="292"/>
      <c r="O202" s="489"/>
      <c r="P202" s="293" t="s">
        <v>1986</v>
      </c>
    </row>
    <row r="203" spans="1:16" ht="15.75" thickBot="1">
      <c r="A203" s="486"/>
      <c r="B203" s="290" t="s">
        <v>1987</v>
      </c>
      <c r="C203" s="291"/>
      <c r="D203" s="292"/>
      <c r="E203" s="292"/>
      <c r="F203" s="292"/>
      <c r="G203" s="489"/>
      <c r="H203" s="293" t="s">
        <v>1987</v>
      </c>
      <c r="I203" s="486"/>
      <c r="J203" s="290" t="s">
        <v>1987</v>
      </c>
      <c r="K203" s="291"/>
      <c r="L203" s="292"/>
      <c r="M203" s="292"/>
      <c r="N203" s="292"/>
      <c r="O203" s="489"/>
      <c r="P203" s="293" t="s">
        <v>1987</v>
      </c>
    </row>
    <row r="204" spans="1:16" ht="15.75" thickBot="1">
      <c r="A204" s="486"/>
      <c r="B204" s="290" t="s">
        <v>1988</v>
      </c>
      <c r="C204" s="291"/>
      <c r="D204" s="292"/>
      <c r="E204" s="292"/>
      <c r="F204" s="292"/>
      <c r="G204" s="489"/>
      <c r="H204" s="293" t="s">
        <v>1988</v>
      </c>
      <c r="I204" s="486"/>
      <c r="J204" s="290" t="s">
        <v>1988</v>
      </c>
      <c r="K204" s="291"/>
      <c r="L204" s="292"/>
      <c r="M204" s="292"/>
      <c r="N204" s="292"/>
      <c r="O204" s="489"/>
      <c r="P204" s="293" t="s">
        <v>1988</v>
      </c>
    </row>
    <row r="205" spans="1:16" ht="15.75" thickBot="1">
      <c r="A205" s="486"/>
      <c r="B205" s="290" t="s">
        <v>1989</v>
      </c>
      <c r="C205" s="291"/>
      <c r="D205" s="292"/>
      <c r="E205" s="292"/>
      <c r="F205" s="292"/>
      <c r="G205" s="489"/>
      <c r="H205" s="293" t="s">
        <v>1989</v>
      </c>
      <c r="I205" s="486"/>
      <c r="J205" s="290" t="s">
        <v>1989</v>
      </c>
      <c r="K205" s="291"/>
      <c r="L205" s="292"/>
      <c r="M205" s="292"/>
      <c r="N205" s="292"/>
      <c r="O205" s="489"/>
      <c r="P205" s="293" t="s">
        <v>1989</v>
      </c>
    </row>
    <row r="206" spans="1:16" ht="15.75" thickBot="1">
      <c r="A206" s="486"/>
      <c r="B206" s="290" t="s">
        <v>1990</v>
      </c>
      <c r="C206" s="291"/>
      <c r="D206" s="292"/>
      <c r="E206" s="292"/>
      <c r="F206" s="292"/>
      <c r="G206" s="489"/>
      <c r="H206" s="293" t="s">
        <v>1990</v>
      </c>
      <c r="I206" s="486"/>
      <c r="J206" s="290" t="s">
        <v>1990</v>
      </c>
      <c r="K206" s="291"/>
      <c r="L206" s="292"/>
      <c r="M206" s="292"/>
      <c r="N206" s="292"/>
      <c r="O206" s="489"/>
      <c r="P206" s="293" t="s">
        <v>1990</v>
      </c>
    </row>
    <row r="207" spans="1:16" ht="15.75" thickBot="1">
      <c r="A207" s="486"/>
      <c r="B207" s="290" t="s">
        <v>1991</v>
      </c>
      <c r="C207" s="291"/>
      <c r="D207" s="292"/>
      <c r="E207" s="292"/>
      <c r="F207" s="292"/>
      <c r="G207" s="489"/>
      <c r="H207" s="293" t="s">
        <v>1991</v>
      </c>
      <c r="I207" s="486"/>
      <c r="J207" s="290" t="s">
        <v>1991</v>
      </c>
      <c r="K207" s="291"/>
      <c r="L207" s="292"/>
      <c r="M207" s="292"/>
      <c r="N207" s="292"/>
      <c r="O207" s="489"/>
      <c r="P207" s="293" t="s">
        <v>1991</v>
      </c>
    </row>
    <row r="208" spans="1:16" ht="15.75" thickBot="1">
      <c r="A208" s="486"/>
      <c r="B208" s="290" t="s">
        <v>1992</v>
      </c>
      <c r="C208" s="291"/>
      <c r="D208" s="292"/>
      <c r="E208" s="292"/>
      <c r="F208" s="292"/>
      <c r="G208" s="489"/>
      <c r="H208" s="293" t="s">
        <v>1992</v>
      </c>
      <c r="I208" s="486"/>
      <c r="J208" s="290" t="s">
        <v>1992</v>
      </c>
      <c r="K208" s="291"/>
      <c r="L208" s="292"/>
      <c r="M208" s="292"/>
      <c r="N208" s="292"/>
      <c r="O208" s="489"/>
      <c r="P208" s="293" t="s">
        <v>1992</v>
      </c>
    </row>
    <row r="209" spans="1:16" ht="15.75" thickBot="1">
      <c r="A209" s="486"/>
      <c r="B209" s="290" t="s">
        <v>1993</v>
      </c>
      <c r="C209" s="291"/>
      <c r="D209" s="292"/>
      <c r="E209" s="292"/>
      <c r="F209" s="292"/>
      <c r="G209" s="489"/>
      <c r="H209" s="293" t="s">
        <v>1993</v>
      </c>
      <c r="I209" s="486"/>
      <c r="J209" s="290" t="s">
        <v>1993</v>
      </c>
      <c r="K209" s="291"/>
      <c r="L209" s="292"/>
      <c r="M209" s="292"/>
      <c r="N209" s="292"/>
      <c r="O209" s="489"/>
      <c r="P209" s="293" t="s">
        <v>1993</v>
      </c>
    </row>
    <row r="210" spans="1:16" ht="15.75" thickBot="1">
      <c r="A210" s="487"/>
      <c r="B210" s="290" t="s">
        <v>1994</v>
      </c>
      <c r="C210" s="291"/>
      <c r="D210" s="292"/>
      <c r="E210" s="292"/>
      <c r="F210" s="292"/>
      <c r="G210" s="490"/>
      <c r="H210" s="293" t="s">
        <v>1995</v>
      </c>
      <c r="I210" s="487"/>
      <c r="J210" s="290" t="s">
        <v>1994</v>
      </c>
      <c r="K210" s="291"/>
      <c r="L210" s="292"/>
      <c r="M210" s="292"/>
      <c r="N210" s="292"/>
      <c r="O210" s="490"/>
      <c r="P210" s="293" t="s">
        <v>1995</v>
      </c>
    </row>
    <row r="211" spans="1:16" ht="15.75" thickBot="1">
      <c r="A211" s="485" t="s">
        <v>2397</v>
      </c>
      <c r="B211" s="290" t="s">
        <v>1982</v>
      </c>
      <c r="C211" s="291">
        <v>3630027</v>
      </c>
      <c r="D211" s="292" t="s">
        <v>2431</v>
      </c>
      <c r="E211" s="292" t="s">
        <v>2432</v>
      </c>
      <c r="F211" s="292" t="s">
        <v>2423</v>
      </c>
      <c r="G211" s="488" t="s">
        <v>2397</v>
      </c>
      <c r="H211" s="293" t="s">
        <v>1982</v>
      </c>
      <c r="I211" s="485" t="s">
        <v>2397</v>
      </c>
      <c r="J211" s="290" t="s">
        <v>1982</v>
      </c>
      <c r="K211" s="291">
        <v>3892060</v>
      </c>
      <c r="L211" s="292" t="s">
        <v>2431</v>
      </c>
      <c r="M211" s="292" t="s">
        <v>2432</v>
      </c>
      <c r="N211" s="292" t="s">
        <v>2423</v>
      </c>
      <c r="O211" s="488" t="s">
        <v>2397</v>
      </c>
      <c r="P211" s="293" t="s">
        <v>1982</v>
      </c>
    </row>
    <row r="212" spans="1:16" ht="15.75" thickBot="1">
      <c r="A212" s="486"/>
      <c r="B212" s="290" t="s">
        <v>1984</v>
      </c>
      <c r="C212" s="291"/>
      <c r="D212" s="292"/>
      <c r="E212" s="292"/>
      <c r="F212" s="292"/>
      <c r="G212" s="489"/>
      <c r="H212" s="293" t="s">
        <v>1984</v>
      </c>
      <c r="I212" s="486"/>
      <c r="J212" s="290" t="s">
        <v>1984</v>
      </c>
      <c r="K212" s="291"/>
      <c r="L212" s="292"/>
      <c r="M212" s="292"/>
      <c r="N212" s="292"/>
      <c r="O212" s="489"/>
      <c r="P212" s="293" t="s">
        <v>1984</v>
      </c>
    </row>
    <row r="213" spans="1:16" ht="15.75" thickBot="1">
      <c r="A213" s="486"/>
      <c r="B213" s="290" t="s">
        <v>1985</v>
      </c>
      <c r="C213" s="291"/>
      <c r="D213" s="292"/>
      <c r="E213" s="292"/>
      <c r="F213" s="292"/>
      <c r="G213" s="489"/>
      <c r="H213" s="293" t="s">
        <v>1985</v>
      </c>
      <c r="I213" s="486"/>
      <c r="J213" s="290" t="s">
        <v>1985</v>
      </c>
      <c r="K213" s="291"/>
      <c r="L213" s="292"/>
      <c r="M213" s="292"/>
      <c r="N213" s="292"/>
      <c r="O213" s="489"/>
      <c r="P213" s="293" t="s">
        <v>1985</v>
      </c>
    </row>
    <row r="214" spans="1:16" ht="15.75" thickBot="1">
      <c r="A214" s="486"/>
      <c r="B214" s="290" t="s">
        <v>1986</v>
      </c>
      <c r="C214" s="291"/>
      <c r="D214" s="292"/>
      <c r="E214" s="292"/>
      <c r="F214" s="292"/>
      <c r="G214" s="489"/>
      <c r="H214" s="293" t="s">
        <v>1986</v>
      </c>
      <c r="I214" s="486"/>
      <c r="J214" s="290" t="s">
        <v>1986</v>
      </c>
      <c r="K214" s="291"/>
      <c r="L214" s="292"/>
      <c r="M214" s="292"/>
      <c r="N214" s="292"/>
      <c r="O214" s="489"/>
      <c r="P214" s="293" t="s">
        <v>1986</v>
      </c>
    </row>
    <row r="215" spans="1:16" ht="15.75" thickBot="1">
      <c r="A215" s="486"/>
      <c r="B215" s="290" t="s">
        <v>1987</v>
      </c>
      <c r="C215" s="291"/>
      <c r="D215" s="292"/>
      <c r="E215" s="292"/>
      <c r="F215" s="292"/>
      <c r="G215" s="489"/>
      <c r="H215" s="293" t="s">
        <v>1987</v>
      </c>
      <c r="I215" s="486"/>
      <c r="J215" s="290" t="s">
        <v>1987</v>
      </c>
      <c r="K215" s="291"/>
      <c r="L215" s="292"/>
      <c r="M215" s="292"/>
      <c r="N215" s="292"/>
      <c r="O215" s="489"/>
      <c r="P215" s="293" t="s">
        <v>1987</v>
      </c>
    </row>
    <row r="216" spans="1:16" ht="15.75" thickBot="1">
      <c r="A216" s="486"/>
      <c r="B216" s="290" t="s">
        <v>1988</v>
      </c>
      <c r="C216" s="291"/>
      <c r="D216" s="292"/>
      <c r="E216" s="292"/>
      <c r="F216" s="292"/>
      <c r="G216" s="489"/>
      <c r="H216" s="293" t="s">
        <v>1988</v>
      </c>
      <c r="I216" s="486"/>
      <c r="J216" s="290" t="s">
        <v>1988</v>
      </c>
      <c r="K216" s="291"/>
      <c r="L216" s="292"/>
      <c r="M216" s="292"/>
      <c r="N216" s="292"/>
      <c r="O216" s="489"/>
      <c r="P216" s="293" t="s">
        <v>1988</v>
      </c>
    </row>
    <row r="217" spans="1:16" ht="15.75" thickBot="1">
      <c r="A217" s="486"/>
      <c r="B217" s="290" t="s">
        <v>1989</v>
      </c>
      <c r="C217" s="291"/>
      <c r="D217" s="292"/>
      <c r="E217" s="292"/>
      <c r="F217" s="292"/>
      <c r="G217" s="489"/>
      <c r="H217" s="293" t="s">
        <v>1989</v>
      </c>
      <c r="I217" s="486"/>
      <c r="J217" s="290" t="s">
        <v>1989</v>
      </c>
      <c r="K217" s="291"/>
      <c r="L217" s="292"/>
      <c r="M217" s="292"/>
      <c r="N217" s="292"/>
      <c r="O217" s="489"/>
      <c r="P217" s="293" t="s">
        <v>1989</v>
      </c>
    </row>
    <row r="218" spans="1:16" ht="15.75" thickBot="1">
      <c r="A218" s="486"/>
      <c r="B218" s="290" t="s">
        <v>1990</v>
      </c>
      <c r="C218" s="291"/>
      <c r="D218" s="292"/>
      <c r="E218" s="292"/>
      <c r="F218" s="292"/>
      <c r="G218" s="489"/>
      <c r="H218" s="293" t="s">
        <v>1990</v>
      </c>
      <c r="I218" s="486"/>
      <c r="J218" s="290" t="s">
        <v>1990</v>
      </c>
      <c r="K218" s="291"/>
      <c r="L218" s="292"/>
      <c r="M218" s="292"/>
      <c r="N218" s="292"/>
      <c r="O218" s="489"/>
      <c r="P218" s="293" t="s">
        <v>1990</v>
      </c>
    </row>
    <row r="219" spans="1:16" ht="15.75" thickBot="1">
      <c r="A219" s="486"/>
      <c r="B219" s="290" t="s">
        <v>1991</v>
      </c>
      <c r="C219" s="291"/>
      <c r="D219" s="292"/>
      <c r="E219" s="292"/>
      <c r="F219" s="292"/>
      <c r="G219" s="489"/>
      <c r="H219" s="293" t="s">
        <v>1991</v>
      </c>
      <c r="I219" s="486"/>
      <c r="J219" s="290" t="s">
        <v>1991</v>
      </c>
      <c r="K219" s="291"/>
      <c r="L219" s="292"/>
      <c r="M219" s="292"/>
      <c r="N219" s="292"/>
      <c r="O219" s="489"/>
      <c r="P219" s="293" t="s">
        <v>1991</v>
      </c>
    </row>
    <row r="220" spans="1:16" ht="15.75" thickBot="1">
      <c r="A220" s="486"/>
      <c r="B220" s="290" t="s">
        <v>1992</v>
      </c>
      <c r="C220" s="291"/>
      <c r="D220" s="292"/>
      <c r="E220" s="292"/>
      <c r="F220" s="292"/>
      <c r="G220" s="489"/>
      <c r="H220" s="293" t="s">
        <v>1992</v>
      </c>
      <c r="I220" s="486"/>
      <c r="J220" s="290" t="s">
        <v>1992</v>
      </c>
      <c r="K220" s="291"/>
      <c r="L220" s="292"/>
      <c r="M220" s="292"/>
      <c r="N220" s="292"/>
      <c r="O220" s="489"/>
      <c r="P220" s="293" t="s">
        <v>1992</v>
      </c>
    </row>
    <row r="221" spans="1:16" ht="15.75" thickBot="1">
      <c r="A221" s="486"/>
      <c r="B221" s="290" t="s">
        <v>1993</v>
      </c>
      <c r="C221" s="291"/>
      <c r="D221" s="292"/>
      <c r="E221" s="292"/>
      <c r="F221" s="292"/>
      <c r="G221" s="489"/>
      <c r="H221" s="293" t="s">
        <v>1993</v>
      </c>
      <c r="I221" s="486"/>
      <c r="J221" s="290" t="s">
        <v>1993</v>
      </c>
      <c r="K221" s="291"/>
      <c r="L221" s="292"/>
      <c r="M221" s="292"/>
      <c r="N221" s="292"/>
      <c r="O221" s="489"/>
      <c r="P221" s="293" t="s">
        <v>1993</v>
      </c>
    </row>
    <row r="222" spans="1:16" ht="15.75" thickBot="1">
      <c r="A222" s="487"/>
      <c r="B222" s="290" t="s">
        <v>1994</v>
      </c>
      <c r="C222" s="291"/>
      <c r="D222" s="292"/>
      <c r="E222" s="292"/>
      <c r="F222" s="292"/>
      <c r="G222" s="490"/>
      <c r="H222" s="293" t="s">
        <v>1995</v>
      </c>
      <c r="I222" s="487"/>
      <c r="J222" s="290" t="s">
        <v>1994</v>
      </c>
      <c r="K222" s="291"/>
      <c r="L222" s="292"/>
      <c r="M222" s="292"/>
      <c r="N222" s="292"/>
      <c r="O222" s="490"/>
      <c r="P222" s="293" t="s">
        <v>1995</v>
      </c>
    </row>
    <row r="223" spans="1:16" ht="15.75" thickBot="1">
      <c r="A223" s="485" t="s">
        <v>2398</v>
      </c>
      <c r="B223" s="290" t="s">
        <v>1982</v>
      </c>
      <c r="C223" s="291"/>
      <c r="D223" s="292"/>
      <c r="E223" s="292"/>
      <c r="F223" s="292"/>
      <c r="G223" s="488" t="s">
        <v>2398</v>
      </c>
      <c r="H223" s="293" t="s">
        <v>1982</v>
      </c>
      <c r="I223" s="485" t="s">
        <v>2398</v>
      </c>
      <c r="J223" s="290" t="s">
        <v>1982</v>
      </c>
      <c r="K223" s="291"/>
      <c r="L223" s="292"/>
      <c r="M223" s="292"/>
      <c r="N223" s="292"/>
      <c r="O223" s="488" t="s">
        <v>2398</v>
      </c>
      <c r="P223" s="293" t="s">
        <v>1982</v>
      </c>
    </row>
    <row r="224" spans="1:16" ht="15.75" thickBot="1">
      <c r="A224" s="486"/>
      <c r="B224" s="290" t="s">
        <v>1984</v>
      </c>
      <c r="C224" s="291"/>
      <c r="D224" s="292"/>
      <c r="E224" s="292"/>
      <c r="F224" s="292"/>
      <c r="G224" s="489"/>
      <c r="H224" s="293" t="s">
        <v>1984</v>
      </c>
      <c r="I224" s="486"/>
      <c r="J224" s="290" t="s">
        <v>1984</v>
      </c>
      <c r="K224" s="291"/>
      <c r="L224" s="292"/>
      <c r="M224" s="292"/>
      <c r="N224" s="292"/>
      <c r="O224" s="489"/>
      <c r="P224" s="293" t="s">
        <v>1984</v>
      </c>
    </row>
    <row r="225" spans="1:16" ht="15.75" thickBot="1">
      <c r="A225" s="486"/>
      <c r="B225" s="290" t="s">
        <v>1985</v>
      </c>
      <c r="C225" s="291"/>
      <c r="D225" s="292"/>
      <c r="E225" s="292"/>
      <c r="F225" s="292"/>
      <c r="G225" s="489"/>
      <c r="H225" s="293" t="s">
        <v>1985</v>
      </c>
      <c r="I225" s="486"/>
      <c r="J225" s="290" t="s">
        <v>1985</v>
      </c>
      <c r="K225" s="291"/>
      <c r="L225" s="292"/>
      <c r="M225" s="292"/>
      <c r="N225" s="292"/>
      <c r="O225" s="489"/>
      <c r="P225" s="293" t="s">
        <v>1985</v>
      </c>
    </row>
    <row r="226" spans="1:16" ht="15.75" thickBot="1">
      <c r="A226" s="486"/>
      <c r="B226" s="290" t="s">
        <v>1986</v>
      </c>
      <c r="C226" s="291"/>
      <c r="D226" s="292"/>
      <c r="E226" s="292"/>
      <c r="F226" s="292"/>
      <c r="G226" s="489"/>
      <c r="H226" s="293" t="s">
        <v>1986</v>
      </c>
      <c r="I226" s="486"/>
      <c r="J226" s="290" t="s">
        <v>1986</v>
      </c>
      <c r="K226" s="291"/>
      <c r="L226" s="292"/>
      <c r="M226" s="292"/>
      <c r="N226" s="292"/>
      <c r="O226" s="489"/>
      <c r="P226" s="293" t="s">
        <v>1986</v>
      </c>
    </row>
    <row r="227" spans="1:16" ht="15.75" thickBot="1">
      <c r="A227" s="486"/>
      <c r="B227" s="290" t="s">
        <v>1987</v>
      </c>
      <c r="C227" s="291"/>
      <c r="D227" s="292"/>
      <c r="E227" s="292"/>
      <c r="F227" s="292"/>
      <c r="G227" s="489"/>
      <c r="H227" s="293" t="s">
        <v>1987</v>
      </c>
      <c r="I227" s="486"/>
      <c r="J227" s="290" t="s">
        <v>1987</v>
      </c>
      <c r="K227" s="291"/>
      <c r="L227" s="292"/>
      <c r="M227" s="292"/>
      <c r="N227" s="292"/>
      <c r="O227" s="489"/>
      <c r="P227" s="293" t="s">
        <v>1987</v>
      </c>
    </row>
    <row r="228" spans="1:16" ht="15.75" thickBot="1">
      <c r="A228" s="486"/>
      <c r="B228" s="290" t="s">
        <v>1988</v>
      </c>
      <c r="C228" s="291"/>
      <c r="D228" s="292"/>
      <c r="E228" s="292"/>
      <c r="F228" s="292"/>
      <c r="G228" s="489"/>
      <c r="H228" s="293" t="s">
        <v>1988</v>
      </c>
      <c r="I228" s="486"/>
      <c r="J228" s="290" t="s">
        <v>1988</v>
      </c>
      <c r="K228" s="291"/>
      <c r="L228" s="292"/>
      <c r="M228" s="292"/>
      <c r="N228" s="292"/>
      <c r="O228" s="489"/>
      <c r="P228" s="293" t="s">
        <v>1988</v>
      </c>
    </row>
    <row r="229" spans="1:16" ht="15.75" thickBot="1">
      <c r="A229" s="486"/>
      <c r="B229" s="290" t="s">
        <v>1989</v>
      </c>
      <c r="C229" s="291"/>
      <c r="D229" s="292"/>
      <c r="E229" s="292"/>
      <c r="F229" s="292"/>
      <c r="G229" s="489"/>
      <c r="H229" s="293" t="s">
        <v>1989</v>
      </c>
      <c r="I229" s="486"/>
      <c r="J229" s="290" t="s">
        <v>1989</v>
      </c>
      <c r="K229" s="291"/>
      <c r="L229" s="292"/>
      <c r="M229" s="292"/>
      <c r="N229" s="292"/>
      <c r="O229" s="489"/>
      <c r="P229" s="293" t="s">
        <v>1989</v>
      </c>
    </row>
    <row r="230" spans="1:16" ht="15.75" thickBot="1">
      <c r="A230" s="486"/>
      <c r="B230" s="290" t="s">
        <v>1990</v>
      </c>
      <c r="C230" s="291"/>
      <c r="D230" s="292"/>
      <c r="E230" s="292"/>
      <c r="F230" s="292"/>
      <c r="G230" s="489"/>
      <c r="H230" s="293" t="s">
        <v>1990</v>
      </c>
      <c r="I230" s="486"/>
      <c r="J230" s="290" t="s">
        <v>1990</v>
      </c>
      <c r="K230" s="291"/>
      <c r="L230" s="292"/>
      <c r="M230" s="292"/>
      <c r="N230" s="292"/>
      <c r="O230" s="489"/>
      <c r="P230" s="293" t="s">
        <v>1990</v>
      </c>
    </row>
    <row r="231" spans="1:16" ht="15.75" thickBot="1">
      <c r="A231" s="486"/>
      <c r="B231" s="290" t="s">
        <v>1991</v>
      </c>
      <c r="C231" s="291"/>
      <c r="D231" s="292"/>
      <c r="E231" s="292"/>
      <c r="F231" s="292"/>
      <c r="G231" s="489"/>
      <c r="H231" s="293" t="s">
        <v>1991</v>
      </c>
      <c r="I231" s="486"/>
      <c r="J231" s="290" t="s">
        <v>1991</v>
      </c>
      <c r="K231" s="291"/>
      <c r="L231" s="292"/>
      <c r="M231" s="292"/>
      <c r="N231" s="292"/>
      <c r="O231" s="489"/>
      <c r="P231" s="293" t="s">
        <v>1991</v>
      </c>
    </row>
    <row r="232" spans="1:16" ht="15.75" thickBot="1">
      <c r="A232" s="486"/>
      <c r="B232" s="290" t="s">
        <v>1992</v>
      </c>
      <c r="C232" s="291"/>
      <c r="D232" s="292"/>
      <c r="E232" s="292"/>
      <c r="F232" s="292"/>
      <c r="G232" s="489"/>
      <c r="H232" s="293" t="s">
        <v>1992</v>
      </c>
      <c r="I232" s="486"/>
      <c r="J232" s="290" t="s">
        <v>1992</v>
      </c>
      <c r="K232" s="291"/>
      <c r="L232" s="292"/>
      <c r="M232" s="292"/>
      <c r="N232" s="292"/>
      <c r="O232" s="489"/>
      <c r="P232" s="293" t="s">
        <v>1992</v>
      </c>
    </row>
    <row r="233" spans="1:16" ht="15.75" thickBot="1">
      <c r="A233" s="486"/>
      <c r="B233" s="290" t="s">
        <v>1993</v>
      </c>
      <c r="C233" s="291"/>
      <c r="D233" s="292"/>
      <c r="E233" s="292"/>
      <c r="F233" s="292"/>
      <c r="G233" s="489"/>
      <c r="H233" s="293" t="s">
        <v>1993</v>
      </c>
      <c r="I233" s="486"/>
      <c r="J233" s="290" t="s">
        <v>1993</v>
      </c>
      <c r="K233" s="291"/>
      <c r="L233" s="292"/>
      <c r="M233" s="292"/>
      <c r="N233" s="292"/>
      <c r="O233" s="489"/>
      <c r="P233" s="293" t="s">
        <v>1993</v>
      </c>
    </row>
    <row r="234" spans="1:16" ht="15.75" thickBot="1">
      <c r="A234" s="487"/>
      <c r="B234" s="290" t="s">
        <v>1994</v>
      </c>
      <c r="C234" s="291"/>
      <c r="D234" s="292"/>
      <c r="E234" s="292"/>
      <c r="F234" s="292"/>
      <c r="G234" s="490"/>
      <c r="H234" s="293" t="s">
        <v>1995</v>
      </c>
      <c r="I234" s="487"/>
      <c r="J234" s="290" t="s">
        <v>1994</v>
      </c>
      <c r="K234" s="291"/>
      <c r="L234" s="292"/>
      <c r="M234" s="292"/>
      <c r="N234" s="292"/>
      <c r="O234" s="490"/>
      <c r="P234" s="293" t="s">
        <v>1995</v>
      </c>
    </row>
    <row r="235" spans="1:16" ht="15.75" thickBot="1">
      <c r="A235" s="485" t="s">
        <v>2399</v>
      </c>
      <c r="B235" s="290" t="s">
        <v>1982</v>
      </c>
      <c r="C235" s="291"/>
      <c r="D235" s="292"/>
      <c r="E235" s="292"/>
      <c r="F235" s="292"/>
      <c r="G235" s="488" t="s">
        <v>2399</v>
      </c>
      <c r="H235" s="293" t="s">
        <v>1982</v>
      </c>
      <c r="I235" s="485" t="s">
        <v>2399</v>
      </c>
      <c r="J235" s="290" t="s">
        <v>1982</v>
      </c>
      <c r="K235" s="291"/>
      <c r="L235" s="292"/>
      <c r="M235" s="292"/>
      <c r="N235" s="292"/>
      <c r="O235" s="488" t="s">
        <v>2399</v>
      </c>
      <c r="P235" s="293" t="s">
        <v>1982</v>
      </c>
    </row>
    <row r="236" spans="1:16" ht="15.75" thickBot="1">
      <c r="A236" s="486"/>
      <c r="B236" s="290" t="s">
        <v>1984</v>
      </c>
      <c r="C236" s="291"/>
      <c r="D236" s="292"/>
      <c r="E236" s="292"/>
      <c r="F236" s="292"/>
      <c r="G236" s="489"/>
      <c r="H236" s="293" t="s">
        <v>1984</v>
      </c>
      <c r="I236" s="486"/>
      <c r="J236" s="290" t="s">
        <v>1984</v>
      </c>
      <c r="K236" s="291"/>
      <c r="L236" s="292"/>
      <c r="M236" s="292"/>
      <c r="N236" s="292"/>
      <c r="O236" s="489"/>
      <c r="P236" s="293" t="s">
        <v>1984</v>
      </c>
    </row>
    <row r="237" spans="1:16" ht="15.75" thickBot="1">
      <c r="A237" s="486"/>
      <c r="B237" s="290" t="s">
        <v>1985</v>
      </c>
      <c r="C237" s="291"/>
      <c r="D237" s="292"/>
      <c r="E237" s="292"/>
      <c r="F237" s="292"/>
      <c r="G237" s="489"/>
      <c r="H237" s="293" t="s">
        <v>1985</v>
      </c>
      <c r="I237" s="486"/>
      <c r="J237" s="290" t="s">
        <v>1985</v>
      </c>
      <c r="K237" s="291"/>
      <c r="L237" s="292"/>
      <c r="M237" s="292"/>
      <c r="N237" s="292"/>
      <c r="O237" s="489"/>
      <c r="P237" s="293" t="s">
        <v>1985</v>
      </c>
    </row>
    <row r="238" spans="1:16" ht="15.75" thickBot="1">
      <c r="A238" s="486"/>
      <c r="B238" s="290" t="s">
        <v>1986</v>
      </c>
      <c r="C238" s="291"/>
      <c r="D238" s="292"/>
      <c r="E238" s="292"/>
      <c r="F238" s="292"/>
      <c r="G238" s="489"/>
      <c r="H238" s="293" t="s">
        <v>1986</v>
      </c>
      <c r="I238" s="486"/>
      <c r="J238" s="290" t="s">
        <v>1986</v>
      </c>
      <c r="K238" s="291"/>
      <c r="L238" s="292"/>
      <c r="M238" s="292"/>
      <c r="N238" s="292"/>
      <c r="O238" s="489"/>
      <c r="P238" s="293" t="s">
        <v>1986</v>
      </c>
    </row>
    <row r="239" spans="1:16" ht="15.75" thickBot="1">
      <c r="A239" s="486"/>
      <c r="B239" s="290" t="s">
        <v>1987</v>
      </c>
      <c r="C239" s="291"/>
      <c r="D239" s="292"/>
      <c r="E239" s="292"/>
      <c r="F239" s="292"/>
      <c r="G239" s="489"/>
      <c r="H239" s="293" t="s">
        <v>1987</v>
      </c>
      <c r="I239" s="486"/>
      <c r="J239" s="290" t="s">
        <v>1987</v>
      </c>
      <c r="K239" s="291"/>
      <c r="L239" s="292"/>
      <c r="M239" s="292"/>
      <c r="N239" s="292"/>
      <c r="O239" s="489"/>
      <c r="P239" s="293" t="s">
        <v>1987</v>
      </c>
    </row>
    <row r="240" spans="1:16" ht="15.75" thickBot="1">
      <c r="A240" s="486"/>
      <c r="B240" s="290" t="s">
        <v>1988</v>
      </c>
      <c r="C240" s="291"/>
      <c r="D240" s="292"/>
      <c r="E240" s="292"/>
      <c r="F240" s="292"/>
      <c r="G240" s="489"/>
      <c r="H240" s="293" t="s">
        <v>1988</v>
      </c>
      <c r="I240" s="486"/>
      <c r="J240" s="290" t="s">
        <v>1988</v>
      </c>
      <c r="K240" s="291"/>
      <c r="L240" s="292"/>
      <c r="M240" s="292"/>
      <c r="N240" s="292"/>
      <c r="O240" s="489"/>
      <c r="P240" s="293" t="s">
        <v>1988</v>
      </c>
    </row>
    <row r="241" spans="1:16" ht="15.75" thickBot="1">
      <c r="A241" s="486"/>
      <c r="B241" s="290" t="s">
        <v>1989</v>
      </c>
      <c r="C241" s="291"/>
      <c r="D241" s="292"/>
      <c r="E241" s="292"/>
      <c r="F241" s="292"/>
      <c r="G241" s="489"/>
      <c r="H241" s="293" t="s">
        <v>1989</v>
      </c>
      <c r="I241" s="486"/>
      <c r="J241" s="290" t="s">
        <v>1989</v>
      </c>
      <c r="K241" s="291"/>
      <c r="L241" s="292"/>
      <c r="M241" s="292"/>
      <c r="N241" s="292"/>
      <c r="O241" s="489"/>
      <c r="P241" s="293" t="s">
        <v>1989</v>
      </c>
    </row>
    <row r="242" spans="1:16" ht="15.75" thickBot="1">
      <c r="A242" s="486"/>
      <c r="B242" s="290" t="s">
        <v>1990</v>
      </c>
      <c r="C242" s="291"/>
      <c r="D242" s="292"/>
      <c r="E242" s="292"/>
      <c r="F242" s="292"/>
      <c r="G242" s="489"/>
      <c r="H242" s="293" t="s">
        <v>1990</v>
      </c>
      <c r="I242" s="486"/>
      <c r="J242" s="290" t="s">
        <v>1990</v>
      </c>
      <c r="K242" s="291"/>
      <c r="L242" s="292"/>
      <c r="M242" s="292"/>
      <c r="N242" s="292"/>
      <c r="O242" s="489"/>
      <c r="P242" s="293" t="s">
        <v>1990</v>
      </c>
    </row>
    <row r="243" spans="1:16" ht="15.75" thickBot="1">
      <c r="A243" s="486"/>
      <c r="B243" s="290" t="s">
        <v>1991</v>
      </c>
      <c r="C243" s="291"/>
      <c r="D243" s="292"/>
      <c r="E243" s="292"/>
      <c r="F243" s="292"/>
      <c r="G243" s="489"/>
      <c r="H243" s="293" t="s">
        <v>1991</v>
      </c>
      <c r="I243" s="486"/>
      <c r="J243" s="290" t="s">
        <v>1991</v>
      </c>
      <c r="K243" s="291"/>
      <c r="L243" s="292"/>
      <c r="M243" s="292"/>
      <c r="N243" s="292"/>
      <c r="O243" s="489"/>
      <c r="P243" s="293" t="s">
        <v>1991</v>
      </c>
    </row>
    <row r="244" spans="1:16" ht="15.75" thickBot="1">
      <c r="A244" s="486"/>
      <c r="B244" s="290" t="s">
        <v>1992</v>
      </c>
      <c r="C244" s="291"/>
      <c r="D244" s="292"/>
      <c r="E244" s="292"/>
      <c r="F244" s="292"/>
      <c r="G244" s="489"/>
      <c r="H244" s="293" t="s">
        <v>1992</v>
      </c>
      <c r="I244" s="486"/>
      <c r="J244" s="290" t="s">
        <v>1992</v>
      </c>
      <c r="K244" s="291"/>
      <c r="L244" s="292"/>
      <c r="M244" s="292"/>
      <c r="N244" s="292"/>
      <c r="O244" s="489"/>
      <c r="P244" s="293" t="s">
        <v>1992</v>
      </c>
    </row>
    <row r="245" spans="1:16" ht="15.75" thickBot="1">
      <c r="A245" s="486"/>
      <c r="B245" s="290" t="s">
        <v>1993</v>
      </c>
      <c r="C245" s="291"/>
      <c r="D245" s="292"/>
      <c r="E245" s="292"/>
      <c r="F245" s="292"/>
      <c r="G245" s="489"/>
      <c r="H245" s="293" t="s">
        <v>1993</v>
      </c>
      <c r="I245" s="486"/>
      <c r="J245" s="290" t="s">
        <v>1993</v>
      </c>
      <c r="K245" s="291"/>
      <c r="L245" s="292"/>
      <c r="M245" s="292"/>
      <c r="N245" s="292"/>
      <c r="O245" s="489"/>
      <c r="P245" s="293" t="s">
        <v>1993</v>
      </c>
    </row>
    <row r="246" spans="1:16" ht="15.75" thickBot="1">
      <c r="A246" s="487"/>
      <c r="B246" s="290" t="s">
        <v>1994</v>
      </c>
      <c r="C246" s="291"/>
      <c r="D246" s="292"/>
      <c r="E246" s="292"/>
      <c r="F246" s="292"/>
      <c r="G246" s="490"/>
      <c r="H246" s="293" t="s">
        <v>1995</v>
      </c>
      <c r="I246" s="487"/>
      <c r="J246" s="290" t="s">
        <v>1994</v>
      </c>
      <c r="K246" s="291"/>
      <c r="L246" s="292"/>
      <c r="M246" s="292"/>
      <c r="N246" s="292"/>
      <c r="O246" s="490"/>
      <c r="P246" s="293" t="s">
        <v>1995</v>
      </c>
    </row>
    <row r="247" spans="1:16" ht="15.75" thickBot="1">
      <c r="A247" s="485" t="s">
        <v>2400</v>
      </c>
      <c r="B247" s="290" t="s">
        <v>1982</v>
      </c>
      <c r="C247" s="291"/>
      <c r="D247" s="292"/>
      <c r="E247" s="292"/>
      <c r="F247" s="292"/>
      <c r="G247" s="488" t="s">
        <v>2401</v>
      </c>
      <c r="H247" s="293" t="s">
        <v>1982</v>
      </c>
      <c r="I247" s="485" t="s">
        <v>2400</v>
      </c>
      <c r="J247" s="290" t="s">
        <v>1982</v>
      </c>
      <c r="K247" s="291"/>
      <c r="L247" s="292"/>
      <c r="M247" s="292"/>
      <c r="N247" s="292"/>
      <c r="O247" s="488" t="s">
        <v>2401</v>
      </c>
      <c r="P247" s="293" t="s">
        <v>1982</v>
      </c>
    </row>
    <row r="248" spans="1:16" ht="15.75" thickBot="1">
      <c r="A248" s="486"/>
      <c r="B248" s="290" t="s">
        <v>1984</v>
      </c>
      <c r="C248" s="291"/>
      <c r="D248" s="292"/>
      <c r="E248" s="292"/>
      <c r="F248" s="292"/>
      <c r="G248" s="489"/>
      <c r="H248" s="293" t="s">
        <v>1984</v>
      </c>
      <c r="I248" s="486"/>
      <c r="J248" s="290" t="s">
        <v>1984</v>
      </c>
      <c r="K248" s="291"/>
      <c r="L248" s="292"/>
      <c r="M248" s="292"/>
      <c r="N248" s="292"/>
      <c r="O248" s="489"/>
      <c r="P248" s="293" t="s">
        <v>1984</v>
      </c>
    </row>
    <row r="249" spans="1:16" ht="15.75" thickBot="1">
      <c r="A249" s="486"/>
      <c r="B249" s="290" t="s">
        <v>1985</v>
      </c>
      <c r="C249" s="291"/>
      <c r="D249" s="292"/>
      <c r="E249" s="292"/>
      <c r="F249" s="292"/>
      <c r="G249" s="489"/>
      <c r="H249" s="293" t="s">
        <v>1985</v>
      </c>
      <c r="I249" s="486"/>
      <c r="J249" s="290" t="s">
        <v>1985</v>
      </c>
      <c r="K249" s="291"/>
      <c r="L249" s="292"/>
      <c r="M249" s="292"/>
      <c r="N249" s="292"/>
      <c r="O249" s="489"/>
      <c r="P249" s="293" t="s">
        <v>1985</v>
      </c>
    </row>
    <row r="250" spans="1:16" ht="15.75" thickBot="1">
      <c r="A250" s="486"/>
      <c r="B250" s="290" t="s">
        <v>1986</v>
      </c>
      <c r="C250" s="291"/>
      <c r="D250" s="292"/>
      <c r="E250" s="292"/>
      <c r="F250" s="292"/>
      <c r="G250" s="489"/>
      <c r="H250" s="293" t="s">
        <v>1986</v>
      </c>
      <c r="I250" s="486"/>
      <c r="J250" s="290" t="s">
        <v>1986</v>
      </c>
      <c r="K250" s="291"/>
      <c r="L250" s="292"/>
      <c r="M250" s="292"/>
      <c r="N250" s="292"/>
      <c r="O250" s="489"/>
      <c r="P250" s="293" t="s">
        <v>1986</v>
      </c>
    </row>
    <row r="251" spans="1:16" ht="15.75" thickBot="1">
      <c r="A251" s="486"/>
      <c r="B251" s="290" t="s">
        <v>1987</v>
      </c>
      <c r="C251" s="291"/>
      <c r="D251" s="292"/>
      <c r="E251" s="292"/>
      <c r="F251" s="292"/>
      <c r="G251" s="489"/>
      <c r="H251" s="293" t="s">
        <v>1987</v>
      </c>
      <c r="I251" s="486"/>
      <c r="J251" s="290" t="s">
        <v>1987</v>
      </c>
      <c r="K251" s="291"/>
      <c r="L251" s="292"/>
      <c r="M251" s="292"/>
      <c r="N251" s="292"/>
      <c r="O251" s="489"/>
      <c r="P251" s="293" t="s">
        <v>1987</v>
      </c>
    </row>
    <row r="252" spans="1:16" ht="15.75" thickBot="1">
      <c r="A252" s="486"/>
      <c r="B252" s="290" t="s">
        <v>1988</v>
      </c>
      <c r="C252" s="291"/>
      <c r="D252" s="292"/>
      <c r="E252" s="292"/>
      <c r="F252" s="292"/>
      <c r="G252" s="489"/>
      <c r="H252" s="293" t="s">
        <v>1988</v>
      </c>
      <c r="I252" s="486"/>
      <c r="J252" s="290" t="s">
        <v>1988</v>
      </c>
      <c r="K252" s="291"/>
      <c r="L252" s="292"/>
      <c r="M252" s="292"/>
      <c r="N252" s="292"/>
      <c r="O252" s="489"/>
      <c r="P252" s="293" t="s">
        <v>1988</v>
      </c>
    </row>
    <row r="253" spans="1:16" ht="15.75" thickBot="1">
      <c r="A253" s="486"/>
      <c r="B253" s="290" t="s">
        <v>1989</v>
      </c>
      <c r="C253" s="291"/>
      <c r="D253" s="292"/>
      <c r="E253" s="292"/>
      <c r="F253" s="292"/>
      <c r="G253" s="489"/>
      <c r="H253" s="293" t="s">
        <v>1989</v>
      </c>
      <c r="I253" s="486"/>
      <c r="J253" s="290" t="s">
        <v>1989</v>
      </c>
      <c r="K253" s="291"/>
      <c r="L253" s="292"/>
      <c r="M253" s="292"/>
      <c r="N253" s="292"/>
      <c r="O253" s="489"/>
      <c r="P253" s="293" t="s">
        <v>1989</v>
      </c>
    </row>
    <row r="254" spans="1:16" ht="15.75" thickBot="1">
      <c r="A254" s="486"/>
      <c r="B254" s="290" t="s">
        <v>1990</v>
      </c>
      <c r="C254" s="291"/>
      <c r="D254" s="292"/>
      <c r="E254" s="292"/>
      <c r="F254" s="292"/>
      <c r="G254" s="489"/>
      <c r="H254" s="293" t="s">
        <v>1990</v>
      </c>
      <c r="I254" s="486"/>
      <c r="J254" s="290" t="s">
        <v>1990</v>
      </c>
      <c r="K254" s="291"/>
      <c r="L254" s="292"/>
      <c r="M254" s="292"/>
      <c r="N254" s="292"/>
      <c r="O254" s="489"/>
      <c r="P254" s="293" t="s">
        <v>1990</v>
      </c>
    </row>
    <row r="255" spans="1:16" ht="15.75" thickBot="1">
      <c r="A255" s="486"/>
      <c r="B255" s="290" t="s">
        <v>1991</v>
      </c>
      <c r="C255" s="291"/>
      <c r="D255" s="292"/>
      <c r="E255" s="292"/>
      <c r="F255" s="292"/>
      <c r="G255" s="489"/>
      <c r="H255" s="293" t="s">
        <v>1991</v>
      </c>
      <c r="I255" s="486"/>
      <c r="J255" s="290" t="s">
        <v>1991</v>
      </c>
      <c r="K255" s="291"/>
      <c r="L255" s="292"/>
      <c r="M255" s="292"/>
      <c r="N255" s="292"/>
      <c r="O255" s="489"/>
      <c r="P255" s="293" t="s">
        <v>1991</v>
      </c>
    </row>
    <row r="256" spans="1:16" ht="15.75" thickBot="1">
      <c r="A256" s="486"/>
      <c r="B256" s="290" t="s">
        <v>1992</v>
      </c>
      <c r="C256" s="291"/>
      <c r="D256" s="292"/>
      <c r="E256" s="292"/>
      <c r="F256" s="292"/>
      <c r="G256" s="489"/>
      <c r="H256" s="293" t="s">
        <v>1992</v>
      </c>
      <c r="I256" s="486"/>
      <c r="J256" s="290" t="s">
        <v>1992</v>
      </c>
      <c r="K256" s="291"/>
      <c r="L256" s="292"/>
      <c r="M256" s="292"/>
      <c r="N256" s="292"/>
      <c r="O256" s="489"/>
      <c r="P256" s="293" t="s">
        <v>1992</v>
      </c>
    </row>
    <row r="257" spans="1:16" ht="15.75" thickBot="1">
      <c r="A257" s="486"/>
      <c r="B257" s="290" t="s">
        <v>1993</v>
      </c>
      <c r="C257" s="291">
        <v>36823443</v>
      </c>
      <c r="D257" s="292" t="s">
        <v>2433</v>
      </c>
      <c r="E257" s="292" t="s">
        <v>2434</v>
      </c>
      <c r="F257" s="292" t="s">
        <v>2423</v>
      </c>
      <c r="G257" s="489"/>
      <c r="H257" s="293" t="s">
        <v>1993</v>
      </c>
      <c r="I257" s="486"/>
      <c r="J257" s="290" t="s">
        <v>1993</v>
      </c>
      <c r="K257" s="291">
        <v>54656573</v>
      </c>
      <c r="L257" s="292" t="s">
        <v>2433</v>
      </c>
      <c r="M257" s="292" t="s">
        <v>2434</v>
      </c>
      <c r="N257" s="292" t="s">
        <v>2423</v>
      </c>
      <c r="O257" s="489"/>
      <c r="P257" s="293" t="s">
        <v>1993</v>
      </c>
    </row>
    <row r="258" spans="1:16" ht="15.75" thickBot="1">
      <c r="A258" s="487"/>
      <c r="B258" s="290" t="s">
        <v>1994</v>
      </c>
      <c r="C258" s="291"/>
      <c r="D258" s="292"/>
      <c r="E258" s="292"/>
      <c r="F258" s="292"/>
      <c r="G258" s="490"/>
      <c r="H258" s="293" t="s">
        <v>1995</v>
      </c>
      <c r="I258" s="487"/>
      <c r="J258" s="290" t="s">
        <v>1994</v>
      </c>
      <c r="K258" s="291"/>
      <c r="L258" s="292"/>
      <c r="M258" s="292"/>
      <c r="N258" s="292"/>
      <c r="O258" s="490"/>
      <c r="P258" s="293" t="s">
        <v>1995</v>
      </c>
    </row>
    <row r="259" spans="1:16" ht="15.75" thickBot="1">
      <c r="A259" s="485" t="s">
        <v>2402</v>
      </c>
      <c r="B259" s="290" t="s">
        <v>1982</v>
      </c>
      <c r="C259" s="291"/>
      <c r="D259" s="292"/>
      <c r="E259" s="292"/>
      <c r="F259" s="292"/>
      <c r="G259" s="488" t="s">
        <v>2403</v>
      </c>
      <c r="H259" s="293" t="s">
        <v>1982</v>
      </c>
      <c r="I259" s="485" t="s">
        <v>2402</v>
      </c>
      <c r="J259" s="290" t="s">
        <v>1982</v>
      </c>
      <c r="K259" s="291"/>
      <c r="L259" s="292"/>
      <c r="M259" s="292"/>
      <c r="N259" s="292"/>
      <c r="O259" s="488" t="s">
        <v>2403</v>
      </c>
      <c r="P259" s="293" t="s">
        <v>1982</v>
      </c>
    </row>
    <row r="260" spans="1:16" ht="15.75" thickBot="1">
      <c r="A260" s="486"/>
      <c r="B260" s="290" t="s">
        <v>1984</v>
      </c>
      <c r="C260" s="291"/>
      <c r="D260" s="292"/>
      <c r="E260" s="292"/>
      <c r="F260" s="292"/>
      <c r="G260" s="489"/>
      <c r="H260" s="293" t="s">
        <v>1984</v>
      </c>
      <c r="I260" s="486"/>
      <c r="J260" s="290" t="s">
        <v>1984</v>
      </c>
      <c r="K260" s="291"/>
      <c r="L260" s="292"/>
      <c r="M260" s="292"/>
      <c r="N260" s="292"/>
      <c r="O260" s="489"/>
      <c r="P260" s="293" t="s">
        <v>1984</v>
      </c>
    </row>
    <row r="261" spans="1:16" ht="15.75" thickBot="1">
      <c r="A261" s="486"/>
      <c r="B261" s="290" t="s">
        <v>1985</v>
      </c>
      <c r="C261" s="291"/>
      <c r="D261" s="292"/>
      <c r="E261" s="292"/>
      <c r="F261" s="292"/>
      <c r="G261" s="489"/>
      <c r="H261" s="293" t="s">
        <v>1985</v>
      </c>
      <c r="I261" s="486"/>
      <c r="J261" s="290" t="s">
        <v>1985</v>
      </c>
      <c r="K261" s="291"/>
      <c r="L261" s="292"/>
      <c r="M261" s="292"/>
      <c r="N261" s="292"/>
      <c r="O261" s="489"/>
      <c r="P261" s="293" t="s">
        <v>1985</v>
      </c>
    </row>
    <row r="262" spans="1:16" ht="15.75" thickBot="1">
      <c r="A262" s="486"/>
      <c r="B262" s="290" t="s">
        <v>1986</v>
      </c>
      <c r="C262" s="291"/>
      <c r="D262" s="292"/>
      <c r="E262" s="292"/>
      <c r="F262" s="292"/>
      <c r="G262" s="489"/>
      <c r="H262" s="293" t="s">
        <v>1986</v>
      </c>
      <c r="I262" s="486"/>
      <c r="J262" s="290" t="s">
        <v>1986</v>
      </c>
      <c r="K262" s="291"/>
      <c r="L262" s="292"/>
      <c r="M262" s="292"/>
      <c r="N262" s="292"/>
      <c r="O262" s="489"/>
      <c r="P262" s="293" t="s">
        <v>1986</v>
      </c>
    </row>
    <row r="263" spans="1:16" ht="15.75" thickBot="1">
      <c r="A263" s="486"/>
      <c r="B263" s="290" t="s">
        <v>1987</v>
      </c>
      <c r="C263" s="291"/>
      <c r="D263" s="292"/>
      <c r="E263" s="292"/>
      <c r="F263" s="292"/>
      <c r="G263" s="489"/>
      <c r="H263" s="293" t="s">
        <v>1987</v>
      </c>
      <c r="I263" s="486"/>
      <c r="J263" s="290" t="s">
        <v>1987</v>
      </c>
      <c r="K263" s="291"/>
      <c r="L263" s="292"/>
      <c r="M263" s="292"/>
      <c r="N263" s="292"/>
      <c r="O263" s="489"/>
      <c r="P263" s="293" t="s">
        <v>1987</v>
      </c>
    </row>
    <row r="264" spans="1:16" ht="15.75" thickBot="1">
      <c r="A264" s="486"/>
      <c r="B264" s="290" t="s">
        <v>1988</v>
      </c>
      <c r="C264" s="291"/>
      <c r="D264" s="292"/>
      <c r="E264" s="292"/>
      <c r="F264" s="292"/>
      <c r="G264" s="489"/>
      <c r="H264" s="293" t="s">
        <v>1988</v>
      </c>
      <c r="I264" s="486"/>
      <c r="J264" s="290" t="s">
        <v>1988</v>
      </c>
      <c r="K264" s="291"/>
      <c r="L264" s="292"/>
      <c r="M264" s="292"/>
      <c r="N264" s="292"/>
      <c r="O264" s="489"/>
      <c r="P264" s="293" t="s">
        <v>1988</v>
      </c>
    </row>
    <row r="265" spans="1:16" ht="15.75" thickBot="1">
      <c r="A265" s="486"/>
      <c r="B265" s="290" t="s">
        <v>1989</v>
      </c>
      <c r="C265" s="291"/>
      <c r="D265" s="292"/>
      <c r="E265" s="292"/>
      <c r="F265" s="292"/>
      <c r="G265" s="489"/>
      <c r="H265" s="293" t="s">
        <v>1989</v>
      </c>
      <c r="I265" s="486"/>
      <c r="J265" s="290" t="s">
        <v>1989</v>
      </c>
      <c r="K265" s="291"/>
      <c r="L265" s="292"/>
      <c r="M265" s="292"/>
      <c r="N265" s="292"/>
      <c r="O265" s="489"/>
      <c r="P265" s="293" t="s">
        <v>1989</v>
      </c>
    </row>
    <row r="266" spans="1:16" ht="15.75" thickBot="1">
      <c r="A266" s="486"/>
      <c r="B266" s="290" t="s">
        <v>1990</v>
      </c>
      <c r="C266" s="291"/>
      <c r="D266" s="292"/>
      <c r="E266" s="292"/>
      <c r="F266" s="292"/>
      <c r="G266" s="489"/>
      <c r="H266" s="293" t="s">
        <v>1990</v>
      </c>
      <c r="I266" s="486"/>
      <c r="J266" s="290" t="s">
        <v>1990</v>
      </c>
      <c r="K266" s="291"/>
      <c r="L266" s="292"/>
      <c r="M266" s="292"/>
      <c r="N266" s="292"/>
      <c r="O266" s="489"/>
      <c r="P266" s="293" t="s">
        <v>1990</v>
      </c>
    </row>
    <row r="267" spans="1:16" ht="15.75" thickBot="1">
      <c r="A267" s="486"/>
      <c r="B267" s="290" t="s">
        <v>1991</v>
      </c>
      <c r="C267" s="291"/>
      <c r="D267" s="292"/>
      <c r="E267" s="292"/>
      <c r="F267" s="292"/>
      <c r="G267" s="489"/>
      <c r="H267" s="293" t="s">
        <v>1991</v>
      </c>
      <c r="I267" s="486"/>
      <c r="J267" s="290" t="s">
        <v>1991</v>
      </c>
      <c r="K267" s="291"/>
      <c r="L267" s="292"/>
      <c r="M267" s="292"/>
      <c r="N267" s="292"/>
      <c r="O267" s="489"/>
      <c r="P267" s="293" t="s">
        <v>1991</v>
      </c>
    </row>
    <row r="268" spans="1:16" ht="15.75" thickBot="1">
      <c r="A268" s="486"/>
      <c r="B268" s="290" t="s">
        <v>1992</v>
      </c>
      <c r="C268" s="291"/>
      <c r="D268" s="292"/>
      <c r="E268" s="292"/>
      <c r="F268" s="292"/>
      <c r="G268" s="489"/>
      <c r="H268" s="293" t="s">
        <v>1992</v>
      </c>
      <c r="I268" s="486"/>
      <c r="J268" s="290" t="s">
        <v>1992</v>
      </c>
      <c r="K268" s="291"/>
      <c r="L268" s="292"/>
      <c r="M268" s="292"/>
      <c r="N268" s="292"/>
      <c r="O268" s="489"/>
      <c r="P268" s="293" t="s">
        <v>1992</v>
      </c>
    </row>
    <row r="269" spans="1:16" ht="15.75" thickBot="1">
      <c r="A269" s="486"/>
      <c r="B269" s="290" t="s">
        <v>1993</v>
      </c>
      <c r="C269" s="291"/>
      <c r="D269" s="292"/>
      <c r="E269" s="292"/>
      <c r="F269" s="292"/>
      <c r="G269" s="489"/>
      <c r="H269" s="293" t="s">
        <v>1993</v>
      </c>
      <c r="I269" s="486"/>
      <c r="J269" s="290" t="s">
        <v>1993</v>
      </c>
      <c r="K269" s="291"/>
      <c r="L269" s="292"/>
      <c r="M269" s="292"/>
      <c r="N269" s="292"/>
      <c r="O269" s="489"/>
      <c r="P269" s="293" t="s">
        <v>1993</v>
      </c>
    </row>
    <row r="270" spans="1:16" ht="15.75" thickBot="1">
      <c r="A270" s="487"/>
      <c r="B270" s="290" t="s">
        <v>1994</v>
      </c>
      <c r="C270" s="291"/>
      <c r="D270" s="292"/>
      <c r="E270" s="292"/>
      <c r="F270" s="292"/>
      <c r="G270" s="490"/>
      <c r="H270" s="293" t="s">
        <v>1995</v>
      </c>
      <c r="I270" s="487"/>
      <c r="J270" s="290" t="s">
        <v>1994</v>
      </c>
      <c r="K270" s="291"/>
      <c r="L270" s="292"/>
      <c r="M270" s="292"/>
      <c r="N270" s="292"/>
      <c r="O270" s="490"/>
      <c r="P270" s="293" t="s">
        <v>1995</v>
      </c>
    </row>
    <row r="271" spans="1:16" ht="15.75" thickBot="1">
      <c r="A271" s="485" t="s">
        <v>2404</v>
      </c>
      <c r="B271" s="290" t="s">
        <v>1982</v>
      </c>
      <c r="C271" s="291"/>
      <c r="D271" s="292"/>
      <c r="E271" s="292"/>
      <c r="F271" s="292"/>
      <c r="G271" s="488" t="s">
        <v>2405</v>
      </c>
      <c r="H271" s="293" t="s">
        <v>1982</v>
      </c>
      <c r="I271" s="485" t="s">
        <v>2404</v>
      </c>
      <c r="J271" s="290" t="s">
        <v>1982</v>
      </c>
      <c r="K271" s="291"/>
      <c r="L271" s="292"/>
      <c r="M271" s="292"/>
      <c r="N271" s="292"/>
      <c r="O271" s="488" t="s">
        <v>2405</v>
      </c>
      <c r="P271" s="293" t="s">
        <v>1982</v>
      </c>
    </row>
    <row r="272" spans="1:16" ht="15.75" thickBot="1">
      <c r="A272" s="486"/>
      <c r="B272" s="290" t="s">
        <v>1984</v>
      </c>
      <c r="C272" s="291"/>
      <c r="D272" s="292"/>
      <c r="E272" s="292"/>
      <c r="F272" s="292"/>
      <c r="G272" s="489"/>
      <c r="H272" s="293" t="s">
        <v>1984</v>
      </c>
      <c r="I272" s="486"/>
      <c r="J272" s="290" t="s">
        <v>1984</v>
      </c>
      <c r="K272" s="291"/>
      <c r="L272" s="292"/>
      <c r="M272" s="292"/>
      <c r="N272" s="292"/>
      <c r="O272" s="489"/>
      <c r="P272" s="293" t="s">
        <v>1984</v>
      </c>
    </row>
    <row r="273" spans="1:16" ht="15.75" thickBot="1">
      <c r="A273" s="486"/>
      <c r="B273" s="290" t="s">
        <v>1985</v>
      </c>
      <c r="C273" s="291"/>
      <c r="D273" s="292"/>
      <c r="E273" s="292"/>
      <c r="F273" s="292"/>
      <c r="G273" s="489"/>
      <c r="H273" s="293" t="s">
        <v>1985</v>
      </c>
      <c r="I273" s="486"/>
      <c r="J273" s="290" t="s">
        <v>1985</v>
      </c>
      <c r="K273" s="291"/>
      <c r="L273" s="292"/>
      <c r="M273" s="292"/>
      <c r="N273" s="292"/>
      <c r="O273" s="489"/>
      <c r="P273" s="293" t="s">
        <v>1985</v>
      </c>
    </row>
    <row r="274" spans="1:16" ht="15.75" thickBot="1">
      <c r="A274" s="486"/>
      <c r="B274" s="290" t="s">
        <v>1986</v>
      </c>
      <c r="C274" s="291"/>
      <c r="D274" s="292"/>
      <c r="E274" s="292"/>
      <c r="F274" s="292"/>
      <c r="G274" s="489"/>
      <c r="H274" s="293" t="s">
        <v>1986</v>
      </c>
      <c r="I274" s="486"/>
      <c r="J274" s="290" t="s">
        <v>1986</v>
      </c>
      <c r="K274" s="291"/>
      <c r="L274" s="292"/>
      <c r="M274" s="292"/>
      <c r="N274" s="292"/>
      <c r="O274" s="489"/>
      <c r="P274" s="293" t="s">
        <v>1986</v>
      </c>
    </row>
    <row r="275" spans="1:16" ht="15.75" thickBot="1">
      <c r="A275" s="486"/>
      <c r="B275" s="290" t="s">
        <v>1987</v>
      </c>
      <c r="C275" s="291"/>
      <c r="D275" s="292"/>
      <c r="E275" s="292"/>
      <c r="F275" s="292"/>
      <c r="G275" s="489"/>
      <c r="H275" s="293" t="s">
        <v>1987</v>
      </c>
      <c r="I275" s="486"/>
      <c r="J275" s="290" t="s">
        <v>1987</v>
      </c>
      <c r="K275" s="291"/>
      <c r="L275" s="292"/>
      <c r="M275" s="292"/>
      <c r="N275" s="292"/>
      <c r="O275" s="489"/>
      <c r="P275" s="293" t="s">
        <v>1987</v>
      </c>
    </row>
    <row r="276" spans="1:16" ht="15.75" thickBot="1">
      <c r="A276" s="486"/>
      <c r="B276" s="290" t="s">
        <v>1988</v>
      </c>
      <c r="C276" s="291"/>
      <c r="D276" s="292"/>
      <c r="E276" s="292"/>
      <c r="F276" s="292"/>
      <c r="G276" s="489"/>
      <c r="H276" s="293" t="s">
        <v>1988</v>
      </c>
      <c r="I276" s="486"/>
      <c r="J276" s="290" t="s">
        <v>1988</v>
      </c>
      <c r="K276" s="291"/>
      <c r="L276" s="292"/>
      <c r="M276" s="292"/>
      <c r="N276" s="292"/>
      <c r="O276" s="489"/>
      <c r="P276" s="293" t="s">
        <v>1988</v>
      </c>
    </row>
    <row r="277" spans="1:16" ht="15.75" thickBot="1">
      <c r="A277" s="486"/>
      <c r="B277" s="290" t="s">
        <v>1989</v>
      </c>
      <c r="C277" s="291"/>
      <c r="D277" s="292"/>
      <c r="E277" s="292"/>
      <c r="F277" s="292"/>
      <c r="G277" s="489"/>
      <c r="H277" s="293" t="s">
        <v>1989</v>
      </c>
      <c r="I277" s="486"/>
      <c r="J277" s="290" t="s">
        <v>1989</v>
      </c>
      <c r="K277" s="291"/>
      <c r="L277" s="292"/>
      <c r="M277" s="292"/>
      <c r="N277" s="292"/>
      <c r="O277" s="489"/>
      <c r="P277" s="293" t="s">
        <v>1989</v>
      </c>
    </row>
    <row r="278" spans="1:16" ht="15.75" thickBot="1">
      <c r="A278" s="486"/>
      <c r="B278" s="290" t="s">
        <v>1990</v>
      </c>
      <c r="C278" s="291"/>
      <c r="D278" s="292"/>
      <c r="E278" s="292"/>
      <c r="F278" s="292"/>
      <c r="G278" s="489"/>
      <c r="H278" s="293" t="s">
        <v>1990</v>
      </c>
      <c r="I278" s="486"/>
      <c r="J278" s="290" t="s">
        <v>1990</v>
      </c>
      <c r="K278" s="291"/>
      <c r="L278" s="292"/>
      <c r="M278" s="292"/>
      <c r="N278" s="292"/>
      <c r="O278" s="489"/>
      <c r="P278" s="293" t="s">
        <v>1990</v>
      </c>
    </row>
    <row r="279" spans="1:16" ht="15.75" thickBot="1">
      <c r="A279" s="486"/>
      <c r="B279" s="290" t="s">
        <v>1991</v>
      </c>
      <c r="C279" s="291"/>
      <c r="D279" s="292"/>
      <c r="E279" s="292"/>
      <c r="F279" s="292"/>
      <c r="G279" s="489"/>
      <c r="H279" s="293" t="s">
        <v>1991</v>
      </c>
      <c r="I279" s="486"/>
      <c r="J279" s="290" t="s">
        <v>1991</v>
      </c>
      <c r="K279" s="291"/>
      <c r="L279" s="292"/>
      <c r="M279" s="292"/>
      <c r="N279" s="292"/>
      <c r="O279" s="489"/>
      <c r="P279" s="293" t="s">
        <v>1991</v>
      </c>
    </row>
    <row r="280" spans="1:16" ht="15.75" thickBot="1">
      <c r="A280" s="486"/>
      <c r="B280" s="290" t="s">
        <v>1992</v>
      </c>
      <c r="C280" s="291"/>
      <c r="D280" s="292"/>
      <c r="E280" s="292"/>
      <c r="F280" s="292"/>
      <c r="G280" s="489"/>
      <c r="H280" s="293" t="s">
        <v>1992</v>
      </c>
      <c r="I280" s="486"/>
      <c r="J280" s="290" t="s">
        <v>1992</v>
      </c>
      <c r="K280" s="291"/>
      <c r="L280" s="292"/>
      <c r="M280" s="292"/>
      <c r="N280" s="292"/>
      <c r="O280" s="489"/>
      <c r="P280" s="293" t="s">
        <v>1992</v>
      </c>
    </row>
    <row r="281" spans="1:16" ht="15.75" thickBot="1">
      <c r="A281" s="486"/>
      <c r="B281" s="290" t="s">
        <v>1993</v>
      </c>
      <c r="C281" s="291">
        <v>110120819</v>
      </c>
      <c r="D281" s="292" t="s">
        <v>2435</v>
      </c>
      <c r="E281" s="292" t="s">
        <v>2422</v>
      </c>
      <c r="F281" s="292" t="s">
        <v>2423</v>
      </c>
      <c r="G281" s="489"/>
      <c r="H281" s="293" t="s">
        <v>1993</v>
      </c>
      <c r="I281" s="486"/>
      <c r="J281" s="290" t="s">
        <v>1993</v>
      </c>
      <c r="K281" s="291">
        <v>118195469</v>
      </c>
      <c r="L281" s="292" t="s">
        <v>2435</v>
      </c>
      <c r="M281" s="292" t="s">
        <v>2422</v>
      </c>
      <c r="N281" s="292" t="s">
        <v>2423</v>
      </c>
      <c r="O281" s="489"/>
      <c r="P281" s="293" t="s">
        <v>1993</v>
      </c>
    </row>
    <row r="282" spans="1:16" ht="15.75" thickBot="1">
      <c r="A282" s="487"/>
      <c r="B282" s="290" t="s">
        <v>1994</v>
      </c>
      <c r="C282" s="291"/>
      <c r="D282" s="292"/>
      <c r="E282" s="292"/>
      <c r="F282" s="292"/>
      <c r="G282" s="490"/>
      <c r="H282" s="293" t="s">
        <v>1995</v>
      </c>
      <c r="I282" s="487"/>
      <c r="J282" s="290" t="s">
        <v>1994</v>
      </c>
      <c r="K282" s="291"/>
      <c r="L282" s="292"/>
      <c r="M282" s="292"/>
      <c r="N282" s="292"/>
      <c r="O282" s="490"/>
      <c r="P282" s="293" t="s">
        <v>1995</v>
      </c>
    </row>
    <row r="283" spans="1:16" ht="17.45" customHeight="1">
      <c r="A283" s="491" t="s">
        <v>17</v>
      </c>
      <c r="B283" s="491"/>
      <c r="C283" s="491"/>
      <c r="D283" s="491"/>
      <c r="E283" s="491"/>
      <c r="F283" s="491"/>
      <c r="G283" s="491"/>
      <c r="H283" s="491"/>
      <c r="I283" s="492" t="s">
        <v>106</v>
      </c>
      <c r="J283" s="492"/>
      <c r="K283" s="492"/>
      <c r="L283" s="492"/>
      <c r="M283" s="492"/>
      <c r="N283" s="492"/>
      <c r="O283" s="492"/>
      <c r="P283" s="492"/>
    </row>
    <row r="284" spans="1:16" ht="17.45" customHeight="1">
      <c r="A284" s="483" t="s">
        <v>2375</v>
      </c>
      <c r="B284" s="483"/>
      <c r="C284" s="483"/>
      <c r="D284" s="483"/>
      <c r="E284" s="484" t="s">
        <v>2376</v>
      </c>
      <c r="F284" s="484"/>
      <c r="G284" s="484"/>
      <c r="H284" s="484"/>
      <c r="I284" s="483" t="s">
        <v>2375</v>
      </c>
      <c r="J284" s="483"/>
      <c r="K284" s="483"/>
      <c r="L284" s="483"/>
      <c r="M284" s="484" t="s">
        <v>2376</v>
      </c>
      <c r="N284" s="484"/>
      <c r="O284" s="484"/>
      <c r="P284" s="484"/>
    </row>
    <row r="285" spans="1:16">
      <c r="A285" s="481"/>
      <c r="B285" s="481"/>
      <c r="C285" s="482" t="s">
        <v>2377</v>
      </c>
      <c r="D285" s="482"/>
      <c r="E285" s="482"/>
      <c r="F285" s="482"/>
      <c r="G285" s="481"/>
      <c r="H285" s="481"/>
      <c r="I285" s="481"/>
      <c r="J285" s="481"/>
      <c r="K285" s="482" t="s">
        <v>2377</v>
      </c>
      <c r="L285" s="482"/>
      <c r="M285" s="482"/>
      <c r="N285" s="482"/>
      <c r="O285" s="481"/>
      <c r="P285" s="481"/>
    </row>
    <row r="286" spans="1:16" ht="23.25">
      <c r="A286" s="481"/>
      <c r="B286" s="481"/>
      <c r="C286" s="289" t="s">
        <v>2378</v>
      </c>
      <c r="D286" s="289" t="s">
        <v>2418</v>
      </c>
      <c r="E286" s="289" t="s">
        <v>2419</v>
      </c>
      <c r="F286" s="289" t="s">
        <v>2420</v>
      </c>
      <c r="G286" s="481"/>
      <c r="H286" s="481"/>
      <c r="I286" s="481"/>
      <c r="J286" s="481"/>
      <c r="K286" s="289" t="s">
        <v>2378</v>
      </c>
      <c r="L286" s="289" t="s">
        <v>2418</v>
      </c>
      <c r="M286" s="289" t="s">
        <v>2419</v>
      </c>
      <c r="N286" s="289" t="s">
        <v>2420</v>
      </c>
      <c r="O286" s="481"/>
      <c r="P286" s="481"/>
    </row>
    <row r="287" spans="1:16" ht="15.75" thickBot="1">
      <c r="A287" s="290" t="s">
        <v>2406</v>
      </c>
      <c r="B287" s="290" t="s">
        <v>1996</v>
      </c>
      <c r="C287" s="291"/>
      <c r="D287" s="292"/>
      <c r="E287" s="292"/>
      <c r="F287" s="292"/>
      <c r="G287" s="293" t="s">
        <v>2407</v>
      </c>
      <c r="H287" s="293" t="s">
        <v>1997</v>
      </c>
      <c r="I287" s="290" t="s">
        <v>2406</v>
      </c>
      <c r="J287" s="290" t="s">
        <v>1996</v>
      </c>
      <c r="K287" s="291"/>
      <c r="L287" s="292"/>
      <c r="M287" s="292"/>
      <c r="N287" s="292"/>
      <c r="O287" s="293" t="s">
        <v>2407</v>
      </c>
      <c r="P287" s="293" t="s">
        <v>1997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485E8EA7-5031-47AE-8F6E-2799D5F3FA8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1C17D10-3F31-47CA-8CAC-A6EB5864894F}">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3D00-E9E4-45AF-AB1D-2448AB6C5DF8}">
  <dimension ref="A1:L310"/>
  <sheetViews>
    <sheetView showGridLines="0" workbookViewId="0"/>
  </sheetViews>
  <sheetFormatPr defaultColWidth="9.1640625" defaultRowHeight="15"/>
  <cols>
    <col min="1" max="1" width="45.6640625" style="295" bestFit="1" customWidth="1" collapsed="1"/>
    <col min="2" max="2" width="20.5" style="295" bestFit="1" customWidth="1" collapsed="1"/>
    <col min="3" max="3" width="45.6640625" style="295" bestFit="1" customWidth="1" collapsed="1"/>
    <col min="4" max="4" width="25.5" style="295" bestFit="1" customWidth="1" collapsed="1"/>
    <col min="5" max="5" width="45.6640625" style="295" bestFit="1" customWidth="1" collapsed="1"/>
    <col min="6" max="6" width="17.33203125" style="295" bestFit="1" customWidth="1" collapsed="1"/>
    <col min="7" max="7" width="45.6640625" style="295" bestFit="1" customWidth="1" collapsed="1"/>
    <col min="8" max="8" width="20.5" style="295" bestFit="1" customWidth="1" collapsed="1"/>
    <col min="9" max="9" width="45.6640625" style="295" bestFit="1" customWidth="1" collapsed="1"/>
    <col min="10" max="10" width="25.5" style="295" bestFit="1" customWidth="1" collapsed="1"/>
    <col min="11" max="11" width="45.6640625" style="295" bestFit="1" customWidth="1" collapsed="1"/>
    <col min="12" max="12" width="17.33203125" style="295" bestFit="1" customWidth="1" collapsed="1"/>
    <col min="13" max="16384" width="9.1640625" style="295" collapsed="1"/>
  </cols>
  <sheetData>
    <row r="1" spans="1:12" ht="17.25">
      <c r="A1" s="294" t="s">
        <v>2436</v>
      </c>
    </row>
    <row r="3" spans="1:12" ht="17.45" customHeight="1">
      <c r="A3" s="493" t="s">
        <v>17</v>
      </c>
      <c r="B3" s="493"/>
      <c r="C3" s="493"/>
      <c r="D3" s="493"/>
      <c r="E3" s="493"/>
      <c r="F3" s="493"/>
      <c r="G3" s="494" t="s">
        <v>106</v>
      </c>
      <c r="H3" s="494"/>
      <c r="I3" s="494"/>
      <c r="J3" s="494"/>
      <c r="K3" s="494"/>
      <c r="L3" s="494"/>
    </row>
    <row r="4" spans="1:12" ht="17.45" customHeight="1">
      <c r="A4" s="493" t="s">
        <v>2437</v>
      </c>
      <c r="B4" s="493"/>
      <c r="C4" s="493"/>
      <c r="D4" s="494" t="s">
        <v>2438</v>
      </c>
      <c r="E4" s="494"/>
      <c r="F4" s="494"/>
      <c r="G4" s="493" t="s">
        <v>2437</v>
      </c>
      <c r="H4" s="493"/>
      <c r="I4" s="493"/>
      <c r="J4" s="494" t="s">
        <v>2438</v>
      </c>
      <c r="K4" s="494"/>
      <c r="L4" s="494"/>
    </row>
    <row r="5" spans="1:12">
      <c r="A5" s="495"/>
      <c r="B5" s="495"/>
      <c r="C5" s="496" t="s">
        <v>2439</v>
      </c>
      <c r="D5" s="496"/>
      <c r="E5" s="495"/>
      <c r="F5" s="495"/>
      <c r="G5" s="495"/>
      <c r="H5" s="495"/>
      <c r="I5" s="496" t="s">
        <v>2439</v>
      </c>
      <c r="J5" s="496"/>
      <c r="K5" s="495"/>
      <c r="L5" s="495"/>
    </row>
    <row r="6" spans="1:12" ht="23.25">
      <c r="A6" s="495"/>
      <c r="B6" s="495"/>
      <c r="C6" s="296" t="s">
        <v>2440</v>
      </c>
      <c r="D6" s="296" t="s">
        <v>678</v>
      </c>
      <c r="E6" s="495"/>
      <c r="F6" s="495"/>
      <c r="G6" s="495"/>
      <c r="H6" s="495"/>
      <c r="I6" s="296" t="s">
        <v>2440</v>
      </c>
      <c r="J6" s="296" t="s">
        <v>678</v>
      </c>
      <c r="K6" s="495"/>
      <c r="L6" s="495"/>
    </row>
    <row r="7" spans="1:12" ht="15.75" thickBot="1">
      <c r="A7" s="498" t="s">
        <v>2380</v>
      </c>
      <c r="B7" s="297" t="s">
        <v>1982</v>
      </c>
      <c r="C7" s="298"/>
      <c r="D7" s="298">
        <v>18860783</v>
      </c>
      <c r="E7" s="501" t="s">
        <v>2380</v>
      </c>
      <c r="F7" s="299" t="s">
        <v>1982</v>
      </c>
      <c r="G7" s="498" t="s">
        <v>2380</v>
      </c>
      <c r="H7" s="297" t="s">
        <v>1982</v>
      </c>
      <c r="I7" s="298"/>
      <c r="J7" s="298"/>
      <c r="K7" s="501" t="s">
        <v>2380</v>
      </c>
      <c r="L7" s="299" t="s">
        <v>1982</v>
      </c>
    </row>
    <row r="8" spans="1:12" ht="15.75" thickBot="1">
      <c r="A8" s="498"/>
      <c r="B8" s="297" t="s">
        <v>1984</v>
      </c>
      <c r="C8" s="298"/>
      <c r="D8" s="298"/>
      <c r="E8" s="501"/>
      <c r="F8" s="299" t="s">
        <v>1984</v>
      </c>
      <c r="G8" s="498"/>
      <c r="H8" s="297" t="s">
        <v>1984</v>
      </c>
      <c r="I8" s="298"/>
      <c r="J8" s="298"/>
      <c r="K8" s="501"/>
      <c r="L8" s="299" t="s">
        <v>1984</v>
      </c>
    </row>
    <row r="9" spans="1:12" ht="15.75" thickBot="1">
      <c r="A9" s="498"/>
      <c r="B9" s="297" t="s">
        <v>1985</v>
      </c>
      <c r="C9" s="298"/>
      <c r="D9" s="298"/>
      <c r="E9" s="501"/>
      <c r="F9" s="299" t="s">
        <v>1985</v>
      </c>
      <c r="G9" s="498"/>
      <c r="H9" s="297" t="s">
        <v>1985</v>
      </c>
      <c r="I9" s="298"/>
      <c r="J9" s="298"/>
      <c r="K9" s="501"/>
      <c r="L9" s="299" t="s">
        <v>1985</v>
      </c>
    </row>
    <row r="10" spans="1:12" ht="15.75" thickBot="1">
      <c r="A10" s="498"/>
      <c r="B10" s="297" t="s">
        <v>1986</v>
      </c>
      <c r="C10" s="298"/>
      <c r="D10" s="298"/>
      <c r="E10" s="501"/>
      <c r="F10" s="299" t="s">
        <v>1986</v>
      </c>
      <c r="G10" s="498"/>
      <c r="H10" s="297" t="s">
        <v>1986</v>
      </c>
      <c r="I10" s="298"/>
      <c r="J10" s="298"/>
      <c r="K10" s="501"/>
      <c r="L10" s="299" t="s">
        <v>1986</v>
      </c>
    </row>
    <row r="11" spans="1:12" ht="15.75" thickBot="1">
      <c r="A11" s="498"/>
      <c r="B11" s="297" t="s">
        <v>1987</v>
      </c>
      <c r="C11" s="298"/>
      <c r="D11" s="298"/>
      <c r="E11" s="501"/>
      <c r="F11" s="299" t="s">
        <v>1987</v>
      </c>
      <c r="G11" s="498"/>
      <c r="H11" s="297" t="s">
        <v>1987</v>
      </c>
      <c r="I11" s="298"/>
      <c r="J11" s="298"/>
      <c r="K11" s="501"/>
      <c r="L11" s="299" t="s">
        <v>1987</v>
      </c>
    </row>
    <row r="12" spans="1:12" ht="15.75" thickBot="1">
      <c r="A12" s="498"/>
      <c r="B12" s="297" t="s">
        <v>1988</v>
      </c>
      <c r="C12" s="298"/>
      <c r="D12" s="298"/>
      <c r="E12" s="501"/>
      <c r="F12" s="299" t="s">
        <v>1988</v>
      </c>
      <c r="G12" s="498"/>
      <c r="H12" s="297" t="s">
        <v>1988</v>
      </c>
      <c r="I12" s="298"/>
      <c r="J12" s="298"/>
      <c r="K12" s="501"/>
      <c r="L12" s="299" t="s">
        <v>1988</v>
      </c>
    </row>
    <row r="13" spans="1:12" ht="15.75" thickBot="1">
      <c r="A13" s="498"/>
      <c r="B13" s="297" t="s">
        <v>1989</v>
      </c>
      <c r="C13" s="298"/>
      <c r="D13" s="298"/>
      <c r="E13" s="501"/>
      <c r="F13" s="299" t="s">
        <v>1989</v>
      </c>
      <c r="G13" s="498"/>
      <c r="H13" s="297" t="s">
        <v>1989</v>
      </c>
      <c r="I13" s="298"/>
      <c r="J13" s="298"/>
      <c r="K13" s="501"/>
      <c r="L13" s="299" t="s">
        <v>1989</v>
      </c>
    </row>
    <row r="14" spans="1:12" ht="15.75" thickBot="1">
      <c r="A14" s="498"/>
      <c r="B14" s="297" t="s">
        <v>1990</v>
      </c>
      <c r="C14" s="298"/>
      <c r="D14" s="298"/>
      <c r="E14" s="501"/>
      <c r="F14" s="299" t="s">
        <v>1990</v>
      </c>
      <c r="G14" s="498"/>
      <c r="H14" s="297" t="s">
        <v>1990</v>
      </c>
      <c r="I14" s="298"/>
      <c r="J14" s="298"/>
      <c r="K14" s="501"/>
      <c r="L14" s="299" t="s">
        <v>1990</v>
      </c>
    </row>
    <row r="15" spans="1:12" ht="15.75" thickBot="1">
      <c r="A15" s="498"/>
      <c r="B15" s="297" t="s">
        <v>1991</v>
      </c>
      <c r="C15" s="298"/>
      <c r="D15" s="298"/>
      <c r="E15" s="501"/>
      <c r="F15" s="299" t="s">
        <v>1991</v>
      </c>
      <c r="G15" s="498"/>
      <c r="H15" s="297" t="s">
        <v>1991</v>
      </c>
      <c r="I15" s="298"/>
      <c r="J15" s="298"/>
      <c r="K15" s="501"/>
      <c r="L15" s="299" t="s">
        <v>1991</v>
      </c>
    </row>
    <row r="16" spans="1:12" ht="15.75" thickBot="1">
      <c r="A16" s="498"/>
      <c r="B16" s="297" t="s">
        <v>1992</v>
      </c>
      <c r="C16" s="298"/>
      <c r="D16" s="298"/>
      <c r="E16" s="501"/>
      <c r="F16" s="299" t="s">
        <v>1992</v>
      </c>
      <c r="G16" s="498"/>
      <c r="H16" s="297" t="s">
        <v>1992</v>
      </c>
      <c r="I16" s="298"/>
      <c r="J16" s="298"/>
      <c r="K16" s="501"/>
      <c r="L16" s="299" t="s">
        <v>1992</v>
      </c>
    </row>
    <row r="17" spans="1:12" ht="15.75" thickBot="1">
      <c r="A17" s="498"/>
      <c r="B17" s="297" t="s">
        <v>1993</v>
      </c>
      <c r="C17" s="298"/>
      <c r="D17" s="298"/>
      <c r="E17" s="501"/>
      <c r="F17" s="299" t="s">
        <v>1993</v>
      </c>
      <c r="G17" s="498"/>
      <c r="H17" s="297" t="s">
        <v>1993</v>
      </c>
      <c r="I17" s="298"/>
      <c r="J17" s="298"/>
      <c r="K17" s="501"/>
      <c r="L17" s="299" t="s">
        <v>1993</v>
      </c>
    </row>
    <row r="18" spans="1:12" ht="15.75" thickBot="1">
      <c r="A18" s="498"/>
      <c r="B18" s="297" t="s">
        <v>1994</v>
      </c>
      <c r="C18" s="298"/>
      <c r="D18" s="298"/>
      <c r="E18" s="501"/>
      <c r="F18" s="299" t="s">
        <v>1995</v>
      </c>
      <c r="G18" s="498"/>
      <c r="H18" s="297" t="s">
        <v>1994</v>
      </c>
      <c r="I18" s="298"/>
      <c r="J18" s="298"/>
      <c r="K18" s="501"/>
      <c r="L18" s="299" t="s">
        <v>1995</v>
      </c>
    </row>
    <row r="19" spans="1:12" ht="15.75" thickBot="1">
      <c r="A19" s="499"/>
      <c r="B19" s="297" t="s">
        <v>1996</v>
      </c>
      <c r="C19" s="298"/>
      <c r="D19" s="298">
        <v>18860783</v>
      </c>
      <c r="E19" s="502"/>
      <c r="F19" s="299" t="s">
        <v>1997</v>
      </c>
      <c r="G19" s="499"/>
      <c r="H19" s="297" t="s">
        <v>1996</v>
      </c>
      <c r="I19" s="298"/>
      <c r="J19" s="298"/>
      <c r="K19" s="502"/>
      <c r="L19" s="299" t="s">
        <v>1997</v>
      </c>
    </row>
    <row r="20" spans="1:12" ht="15.75" thickBot="1">
      <c r="A20" s="497" t="s">
        <v>2381</v>
      </c>
      <c r="B20" s="297" t="s">
        <v>1982</v>
      </c>
      <c r="C20" s="298"/>
      <c r="D20" s="298"/>
      <c r="E20" s="500" t="s">
        <v>2381</v>
      </c>
      <c r="F20" s="299" t="s">
        <v>1982</v>
      </c>
      <c r="G20" s="497" t="s">
        <v>2381</v>
      </c>
      <c r="H20" s="297" t="s">
        <v>1982</v>
      </c>
      <c r="I20" s="298"/>
      <c r="J20" s="298"/>
      <c r="K20" s="500" t="s">
        <v>2381</v>
      </c>
      <c r="L20" s="299" t="s">
        <v>1982</v>
      </c>
    </row>
    <row r="21" spans="1:12" ht="15.75" thickBot="1">
      <c r="A21" s="498"/>
      <c r="B21" s="297" t="s">
        <v>1984</v>
      </c>
      <c r="C21" s="298"/>
      <c r="D21" s="298"/>
      <c r="E21" s="501"/>
      <c r="F21" s="299" t="s">
        <v>1984</v>
      </c>
      <c r="G21" s="498"/>
      <c r="H21" s="297" t="s">
        <v>1984</v>
      </c>
      <c r="I21" s="298"/>
      <c r="J21" s="298"/>
      <c r="K21" s="501"/>
      <c r="L21" s="299" t="s">
        <v>1984</v>
      </c>
    </row>
    <row r="22" spans="1:12" ht="15.75" thickBot="1">
      <c r="A22" s="498"/>
      <c r="B22" s="297" t="s">
        <v>1985</v>
      </c>
      <c r="C22" s="298"/>
      <c r="D22" s="298"/>
      <c r="E22" s="501"/>
      <c r="F22" s="299" t="s">
        <v>1985</v>
      </c>
      <c r="G22" s="498"/>
      <c r="H22" s="297" t="s">
        <v>1985</v>
      </c>
      <c r="I22" s="298"/>
      <c r="J22" s="298"/>
      <c r="K22" s="501"/>
      <c r="L22" s="299" t="s">
        <v>1985</v>
      </c>
    </row>
    <row r="23" spans="1:12" ht="15.75" thickBot="1">
      <c r="A23" s="498"/>
      <c r="B23" s="297" t="s">
        <v>1986</v>
      </c>
      <c r="C23" s="298"/>
      <c r="D23" s="298"/>
      <c r="E23" s="501"/>
      <c r="F23" s="299" t="s">
        <v>1986</v>
      </c>
      <c r="G23" s="498"/>
      <c r="H23" s="297" t="s">
        <v>1986</v>
      </c>
      <c r="I23" s="298"/>
      <c r="J23" s="298"/>
      <c r="K23" s="501"/>
      <c r="L23" s="299" t="s">
        <v>1986</v>
      </c>
    </row>
    <row r="24" spans="1:12" ht="15.75" thickBot="1">
      <c r="A24" s="498"/>
      <c r="B24" s="297" t="s">
        <v>1987</v>
      </c>
      <c r="C24" s="298"/>
      <c r="D24" s="298"/>
      <c r="E24" s="501"/>
      <c r="F24" s="299" t="s">
        <v>1987</v>
      </c>
      <c r="G24" s="498"/>
      <c r="H24" s="297" t="s">
        <v>1987</v>
      </c>
      <c r="I24" s="298"/>
      <c r="J24" s="298"/>
      <c r="K24" s="501"/>
      <c r="L24" s="299" t="s">
        <v>1987</v>
      </c>
    </row>
    <row r="25" spans="1:12" ht="15.75" thickBot="1">
      <c r="A25" s="498"/>
      <c r="B25" s="297" t="s">
        <v>1988</v>
      </c>
      <c r="C25" s="298"/>
      <c r="D25" s="298"/>
      <c r="E25" s="501"/>
      <c r="F25" s="299" t="s">
        <v>1988</v>
      </c>
      <c r="G25" s="498"/>
      <c r="H25" s="297" t="s">
        <v>1988</v>
      </c>
      <c r="I25" s="298"/>
      <c r="J25" s="298"/>
      <c r="K25" s="501"/>
      <c r="L25" s="299" t="s">
        <v>1988</v>
      </c>
    </row>
    <row r="26" spans="1:12" ht="15.75" thickBot="1">
      <c r="A26" s="498"/>
      <c r="B26" s="297" t="s">
        <v>1989</v>
      </c>
      <c r="C26" s="298"/>
      <c r="D26" s="298"/>
      <c r="E26" s="501"/>
      <c r="F26" s="299" t="s">
        <v>1989</v>
      </c>
      <c r="G26" s="498"/>
      <c r="H26" s="297" t="s">
        <v>1989</v>
      </c>
      <c r="I26" s="298"/>
      <c r="J26" s="298"/>
      <c r="K26" s="501"/>
      <c r="L26" s="299" t="s">
        <v>1989</v>
      </c>
    </row>
    <row r="27" spans="1:12" ht="15.75" thickBot="1">
      <c r="A27" s="498"/>
      <c r="B27" s="297" t="s">
        <v>1990</v>
      </c>
      <c r="C27" s="298"/>
      <c r="D27" s="298"/>
      <c r="E27" s="501"/>
      <c r="F27" s="299" t="s">
        <v>1990</v>
      </c>
      <c r="G27" s="498"/>
      <c r="H27" s="297" t="s">
        <v>1990</v>
      </c>
      <c r="I27" s="298"/>
      <c r="J27" s="298"/>
      <c r="K27" s="501"/>
      <c r="L27" s="299" t="s">
        <v>1990</v>
      </c>
    </row>
    <row r="28" spans="1:12" ht="15.75" thickBot="1">
      <c r="A28" s="498"/>
      <c r="B28" s="297" t="s">
        <v>1991</v>
      </c>
      <c r="C28" s="298"/>
      <c r="D28" s="298"/>
      <c r="E28" s="501"/>
      <c r="F28" s="299" t="s">
        <v>1991</v>
      </c>
      <c r="G28" s="498"/>
      <c r="H28" s="297" t="s">
        <v>1991</v>
      </c>
      <c r="I28" s="298"/>
      <c r="J28" s="298"/>
      <c r="K28" s="501"/>
      <c r="L28" s="299" t="s">
        <v>1991</v>
      </c>
    </row>
    <row r="29" spans="1:12" ht="15.75" thickBot="1">
      <c r="A29" s="498"/>
      <c r="B29" s="297" t="s">
        <v>1992</v>
      </c>
      <c r="C29" s="298"/>
      <c r="D29" s="298"/>
      <c r="E29" s="501"/>
      <c r="F29" s="299" t="s">
        <v>1992</v>
      </c>
      <c r="G29" s="498"/>
      <c r="H29" s="297" t="s">
        <v>1992</v>
      </c>
      <c r="I29" s="298"/>
      <c r="J29" s="298"/>
      <c r="K29" s="501"/>
      <c r="L29" s="299" t="s">
        <v>1992</v>
      </c>
    </row>
    <row r="30" spans="1:12" ht="15.75" thickBot="1">
      <c r="A30" s="498"/>
      <c r="B30" s="297" t="s">
        <v>1993</v>
      </c>
      <c r="C30" s="298"/>
      <c r="D30" s="298">
        <v>44000000</v>
      </c>
      <c r="E30" s="501"/>
      <c r="F30" s="299" t="s">
        <v>1993</v>
      </c>
      <c r="G30" s="498"/>
      <c r="H30" s="297" t="s">
        <v>1993</v>
      </c>
      <c r="I30" s="298"/>
      <c r="J30" s="298"/>
      <c r="K30" s="501"/>
      <c r="L30" s="299" t="s">
        <v>1993</v>
      </c>
    </row>
    <row r="31" spans="1:12" ht="15.75" thickBot="1">
      <c r="A31" s="498"/>
      <c r="B31" s="297" t="s">
        <v>1994</v>
      </c>
      <c r="C31" s="298"/>
      <c r="D31" s="298"/>
      <c r="E31" s="501"/>
      <c r="F31" s="299" t="s">
        <v>1995</v>
      </c>
      <c r="G31" s="498"/>
      <c r="H31" s="297" t="s">
        <v>1994</v>
      </c>
      <c r="I31" s="298"/>
      <c r="J31" s="298"/>
      <c r="K31" s="501"/>
      <c r="L31" s="299" t="s">
        <v>1995</v>
      </c>
    </row>
    <row r="32" spans="1:12" ht="15.75" thickBot="1">
      <c r="A32" s="499"/>
      <c r="B32" s="297" t="s">
        <v>1996</v>
      </c>
      <c r="C32" s="298"/>
      <c r="D32" s="298">
        <v>44000000</v>
      </c>
      <c r="E32" s="502"/>
      <c r="F32" s="299" t="s">
        <v>1997</v>
      </c>
      <c r="G32" s="499"/>
      <c r="H32" s="297" t="s">
        <v>1996</v>
      </c>
      <c r="I32" s="298"/>
      <c r="J32" s="298"/>
      <c r="K32" s="502"/>
      <c r="L32" s="299" t="s">
        <v>1997</v>
      </c>
    </row>
    <row r="33" spans="1:12" ht="15.75" thickBot="1">
      <c r="A33" s="497" t="s">
        <v>2382</v>
      </c>
      <c r="B33" s="297" t="s">
        <v>1982</v>
      </c>
      <c r="C33" s="298"/>
      <c r="D33" s="298"/>
      <c r="E33" s="500" t="s">
        <v>2382</v>
      </c>
      <c r="F33" s="299" t="s">
        <v>1982</v>
      </c>
      <c r="G33" s="497" t="s">
        <v>2382</v>
      </c>
      <c r="H33" s="297" t="s">
        <v>1982</v>
      </c>
      <c r="I33" s="298"/>
      <c r="J33" s="298"/>
      <c r="K33" s="500" t="s">
        <v>2382</v>
      </c>
      <c r="L33" s="299" t="s">
        <v>1982</v>
      </c>
    </row>
    <row r="34" spans="1:12" ht="15.75" thickBot="1">
      <c r="A34" s="498"/>
      <c r="B34" s="297" t="s">
        <v>1984</v>
      </c>
      <c r="C34" s="298"/>
      <c r="D34" s="298"/>
      <c r="E34" s="501"/>
      <c r="F34" s="299" t="s">
        <v>1984</v>
      </c>
      <c r="G34" s="498"/>
      <c r="H34" s="297" t="s">
        <v>1984</v>
      </c>
      <c r="I34" s="298"/>
      <c r="J34" s="298"/>
      <c r="K34" s="501"/>
      <c r="L34" s="299" t="s">
        <v>1984</v>
      </c>
    </row>
    <row r="35" spans="1:12" ht="15.75" thickBot="1">
      <c r="A35" s="498"/>
      <c r="B35" s="297" t="s">
        <v>1985</v>
      </c>
      <c r="C35" s="298"/>
      <c r="D35" s="298"/>
      <c r="E35" s="501"/>
      <c r="F35" s="299" t="s">
        <v>1985</v>
      </c>
      <c r="G35" s="498"/>
      <c r="H35" s="297" t="s">
        <v>1985</v>
      </c>
      <c r="I35" s="298"/>
      <c r="J35" s="298"/>
      <c r="K35" s="501"/>
      <c r="L35" s="299" t="s">
        <v>1985</v>
      </c>
    </row>
    <row r="36" spans="1:12" ht="15.75" thickBot="1">
      <c r="A36" s="498"/>
      <c r="B36" s="297" t="s">
        <v>1986</v>
      </c>
      <c r="C36" s="298"/>
      <c r="D36" s="298"/>
      <c r="E36" s="501"/>
      <c r="F36" s="299" t="s">
        <v>1986</v>
      </c>
      <c r="G36" s="498"/>
      <c r="H36" s="297" t="s">
        <v>1986</v>
      </c>
      <c r="I36" s="298"/>
      <c r="J36" s="298"/>
      <c r="K36" s="501"/>
      <c r="L36" s="299" t="s">
        <v>1986</v>
      </c>
    </row>
    <row r="37" spans="1:12" ht="15.75" thickBot="1">
      <c r="A37" s="498"/>
      <c r="B37" s="297" t="s">
        <v>1987</v>
      </c>
      <c r="C37" s="298"/>
      <c r="D37" s="298"/>
      <c r="E37" s="501"/>
      <c r="F37" s="299" t="s">
        <v>1987</v>
      </c>
      <c r="G37" s="498"/>
      <c r="H37" s="297" t="s">
        <v>1987</v>
      </c>
      <c r="I37" s="298"/>
      <c r="J37" s="298"/>
      <c r="K37" s="501"/>
      <c r="L37" s="299" t="s">
        <v>1987</v>
      </c>
    </row>
    <row r="38" spans="1:12" ht="15.75" thickBot="1">
      <c r="A38" s="498"/>
      <c r="B38" s="297" t="s">
        <v>1988</v>
      </c>
      <c r="C38" s="298"/>
      <c r="D38" s="298"/>
      <c r="E38" s="501"/>
      <c r="F38" s="299" t="s">
        <v>1988</v>
      </c>
      <c r="G38" s="498"/>
      <c r="H38" s="297" t="s">
        <v>1988</v>
      </c>
      <c r="I38" s="298"/>
      <c r="J38" s="298"/>
      <c r="K38" s="501"/>
      <c r="L38" s="299" t="s">
        <v>1988</v>
      </c>
    </row>
    <row r="39" spans="1:12" ht="15.75" thickBot="1">
      <c r="A39" s="498"/>
      <c r="B39" s="297" t="s">
        <v>1989</v>
      </c>
      <c r="C39" s="298"/>
      <c r="D39" s="298"/>
      <c r="E39" s="501"/>
      <c r="F39" s="299" t="s">
        <v>1989</v>
      </c>
      <c r="G39" s="498"/>
      <c r="H39" s="297" t="s">
        <v>1989</v>
      </c>
      <c r="I39" s="298"/>
      <c r="J39" s="298"/>
      <c r="K39" s="501"/>
      <c r="L39" s="299" t="s">
        <v>1989</v>
      </c>
    </row>
    <row r="40" spans="1:12" ht="15.75" thickBot="1">
      <c r="A40" s="498"/>
      <c r="B40" s="297" t="s">
        <v>1990</v>
      </c>
      <c r="C40" s="298"/>
      <c r="D40" s="298"/>
      <c r="E40" s="501"/>
      <c r="F40" s="299" t="s">
        <v>1990</v>
      </c>
      <c r="G40" s="498"/>
      <c r="H40" s="297" t="s">
        <v>1990</v>
      </c>
      <c r="I40" s="298"/>
      <c r="J40" s="298"/>
      <c r="K40" s="501"/>
      <c r="L40" s="299" t="s">
        <v>1990</v>
      </c>
    </row>
    <row r="41" spans="1:12" ht="15.75" thickBot="1">
      <c r="A41" s="498"/>
      <c r="B41" s="297" t="s">
        <v>1991</v>
      </c>
      <c r="C41" s="298"/>
      <c r="D41" s="298"/>
      <c r="E41" s="501"/>
      <c r="F41" s="299" t="s">
        <v>1991</v>
      </c>
      <c r="G41" s="498"/>
      <c r="H41" s="297" t="s">
        <v>1991</v>
      </c>
      <c r="I41" s="298"/>
      <c r="J41" s="298"/>
      <c r="K41" s="501"/>
      <c r="L41" s="299" t="s">
        <v>1991</v>
      </c>
    </row>
    <row r="42" spans="1:12" ht="15.75" thickBot="1">
      <c r="A42" s="498"/>
      <c r="B42" s="297" t="s">
        <v>1992</v>
      </c>
      <c r="C42" s="298"/>
      <c r="D42" s="298"/>
      <c r="E42" s="501"/>
      <c r="F42" s="299" t="s">
        <v>1992</v>
      </c>
      <c r="G42" s="498"/>
      <c r="H42" s="297" t="s">
        <v>1992</v>
      </c>
      <c r="I42" s="298"/>
      <c r="J42" s="298"/>
      <c r="K42" s="501"/>
      <c r="L42" s="299" t="s">
        <v>1992</v>
      </c>
    </row>
    <row r="43" spans="1:12" ht="15.75" thickBot="1">
      <c r="A43" s="498"/>
      <c r="B43" s="297" t="s">
        <v>1993</v>
      </c>
      <c r="C43" s="298"/>
      <c r="D43" s="298">
        <v>31000000</v>
      </c>
      <c r="E43" s="501"/>
      <c r="F43" s="299" t="s">
        <v>1993</v>
      </c>
      <c r="G43" s="498"/>
      <c r="H43" s="297" t="s">
        <v>1993</v>
      </c>
      <c r="I43" s="298"/>
      <c r="J43" s="298">
        <v>26000000</v>
      </c>
      <c r="K43" s="501"/>
      <c r="L43" s="299" t="s">
        <v>1993</v>
      </c>
    </row>
    <row r="44" spans="1:12" ht="15.75" thickBot="1">
      <c r="A44" s="498"/>
      <c r="B44" s="297" t="s">
        <v>1994</v>
      </c>
      <c r="C44" s="298"/>
      <c r="D44" s="298"/>
      <c r="E44" s="501"/>
      <c r="F44" s="299" t="s">
        <v>1995</v>
      </c>
      <c r="G44" s="498"/>
      <c r="H44" s="297" t="s">
        <v>1994</v>
      </c>
      <c r="I44" s="298"/>
      <c r="J44" s="298"/>
      <c r="K44" s="501"/>
      <c r="L44" s="299" t="s">
        <v>1995</v>
      </c>
    </row>
    <row r="45" spans="1:12" ht="15.75" thickBot="1">
      <c r="A45" s="499"/>
      <c r="B45" s="297" t="s">
        <v>1996</v>
      </c>
      <c r="C45" s="298"/>
      <c r="D45" s="298">
        <v>31000000</v>
      </c>
      <c r="E45" s="502"/>
      <c r="F45" s="299" t="s">
        <v>1997</v>
      </c>
      <c r="G45" s="499"/>
      <c r="H45" s="297" t="s">
        <v>1996</v>
      </c>
      <c r="I45" s="298"/>
      <c r="J45" s="298">
        <v>26000000</v>
      </c>
      <c r="K45" s="502"/>
      <c r="L45" s="299" t="s">
        <v>1997</v>
      </c>
    </row>
    <row r="46" spans="1:12" ht="15.75" thickBot="1">
      <c r="A46" s="497" t="s">
        <v>2383</v>
      </c>
      <c r="B46" s="297" t="s">
        <v>1982</v>
      </c>
      <c r="C46" s="298"/>
      <c r="D46" s="298"/>
      <c r="E46" s="500" t="s">
        <v>2383</v>
      </c>
      <c r="F46" s="299" t="s">
        <v>1982</v>
      </c>
      <c r="G46" s="497" t="s">
        <v>2383</v>
      </c>
      <c r="H46" s="297" t="s">
        <v>1982</v>
      </c>
      <c r="I46" s="298"/>
      <c r="J46" s="298"/>
      <c r="K46" s="500" t="s">
        <v>2383</v>
      </c>
      <c r="L46" s="299" t="s">
        <v>1982</v>
      </c>
    </row>
    <row r="47" spans="1:12" ht="15.75" thickBot="1">
      <c r="A47" s="498"/>
      <c r="B47" s="297" t="s">
        <v>1984</v>
      </c>
      <c r="C47" s="298"/>
      <c r="D47" s="298"/>
      <c r="E47" s="501"/>
      <c r="F47" s="299" t="s">
        <v>1984</v>
      </c>
      <c r="G47" s="498"/>
      <c r="H47" s="297" t="s">
        <v>1984</v>
      </c>
      <c r="I47" s="298"/>
      <c r="J47" s="298"/>
      <c r="K47" s="501"/>
      <c r="L47" s="299" t="s">
        <v>1984</v>
      </c>
    </row>
    <row r="48" spans="1:12" ht="15.75" thickBot="1">
      <c r="A48" s="498"/>
      <c r="B48" s="297" t="s">
        <v>1985</v>
      </c>
      <c r="C48" s="298"/>
      <c r="D48" s="298"/>
      <c r="E48" s="501"/>
      <c r="F48" s="299" t="s">
        <v>1985</v>
      </c>
      <c r="G48" s="498"/>
      <c r="H48" s="297" t="s">
        <v>1985</v>
      </c>
      <c r="I48" s="298"/>
      <c r="J48" s="298"/>
      <c r="K48" s="501"/>
      <c r="L48" s="299" t="s">
        <v>1985</v>
      </c>
    </row>
    <row r="49" spans="1:12" ht="15.75" thickBot="1">
      <c r="A49" s="498"/>
      <c r="B49" s="297" t="s">
        <v>1986</v>
      </c>
      <c r="C49" s="298"/>
      <c r="D49" s="298"/>
      <c r="E49" s="501"/>
      <c r="F49" s="299" t="s">
        <v>1986</v>
      </c>
      <c r="G49" s="498"/>
      <c r="H49" s="297" t="s">
        <v>1986</v>
      </c>
      <c r="I49" s="298"/>
      <c r="J49" s="298"/>
      <c r="K49" s="501"/>
      <c r="L49" s="299" t="s">
        <v>1986</v>
      </c>
    </row>
    <row r="50" spans="1:12" ht="15.75" thickBot="1">
      <c r="A50" s="498"/>
      <c r="B50" s="297" t="s">
        <v>1987</v>
      </c>
      <c r="C50" s="298"/>
      <c r="D50" s="298"/>
      <c r="E50" s="501"/>
      <c r="F50" s="299" t="s">
        <v>1987</v>
      </c>
      <c r="G50" s="498"/>
      <c r="H50" s="297" t="s">
        <v>1987</v>
      </c>
      <c r="I50" s="298"/>
      <c r="J50" s="298"/>
      <c r="K50" s="501"/>
      <c r="L50" s="299" t="s">
        <v>1987</v>
      </c>
    </row>
    <row r="51" spans="1:12" ht="15.75" thickBot="1">
      <c r="A51" s="498"/>
      <c r="B51" s="297" t="s">
        <v>1988</v>
      </c>
      <c r="C51" s="298"/>
      <c r="D51" s="298"/>
      <c r="E51" s="501"/>
      <c r="F51" s="299" t="s">
        <v>1988</v>
      </c>
      <c r="G51" s="498"/>
      <c r="H51" s="297" t="s">
        <v>1988</v>
      </c>
      <c r="I51" s="298"/>
      <c r="J51" s="298"/>
      <c r="K51" s="501"/>
      <c r="L51" s="299" t="s">
        <v>1988</v>
      </c>
    </row>
    <row r="52" spans="1:12" ht="15.75" thickBot="1">
      <c r="A52" s="498"/>
      <c r="B52" s="297" t="s">
        <v>1989</v>
      </c>
      <c r="C52" s="298"/>
      <c r="D52" s="298"/>
      <c r="E52" s="501"/>
      <c r="F52" s="299" t="s">
        <v>1989</v>
      </c>
      <c r="G52" s="498"/>
      <c r="H52" s="297" t="s">
        <v>1989</v>
      </c>
      <c r="I52" s="298"/>
      <c r="J52" s="298"/>
      <c r="K52" s="501"/>
      <c r="L52" s="299" t="s">
        <v>1989</v>
      </c>
    </row>
    <row r="53" spans="1:12" ht="15.75" thickBot="1">
      <c r="A53" s="498"/>
      <c r="B53" s="297" t="s">
        <v>1990</v>
      </c>
      <c r="C53" s="298"/>
      <c r="D53" s="298"/>
      <c r="E53" s="501"/>
      <c r="F53" s="299" t="s">
        <v>1990</v>
      </c>
      <c r="G53" s="498"/>
      <c r="H53" s="297" t="s">
        <v>1990</v>
      </c>
      <c r="I53" s="298"/>
      <c r="J53" s="298"/>
      <c r="K53" s="501"/>
      <c r="L53" s="299" t="s">
        <v>1990</v>
      </c>
    </row>
    <row r="54" spans="1:12" ht="15.75" thickBot="1">
      <c r="A54" s="498"/>
      <c r="B54" s="297" t="s">
        <v>1991</v>
      </c>
      <c r="C54" s="298"/>
      <c r="D54" s="298"/>
      <c r="E54" s="501"/>
      <c r="F54" s="299" t="s">
        <v>1991</v>
      </c>
      <c r="G54" s="498"/>
      <c r="H54" s="297" t="s">
        <v>1991</v>
      </c>
      <c r="I54" s="298"/>
      <c r="J54" s="298"/>
      <c r="K54" s="501"/>
      <c r="L54" s="299" t="s">
        <v>1991</v>
      </c>
    </row>
    <row r="55" spans="1:12" ht="15.75" thickBot="1">
      <c r="A55" s="498"/>
      <c r="B55" s="297" t="s">
        <v>1992</v>
      </c>
      <c r="C55" s="298"/>
      <c r="D55" s="298"/>
      <c r="E55" s="501"/>
      <c r="F55" s="299" t="s">
        <v>1992</v>
      </c>
      <c r="G55" s="498"/>
      <c r="H55" s="297" t="s">
        <v>1992</v>
      </c>
      <c r="I55" s="298"/>
      <c r="J55" s="298"/>
      <c r="K55" s="501"/>
      <c r="L55" s="299" t="s">
        <v>1992</v>
      </c>
    </row>
    <row r="56" spans="1:12" ht="15.75" thickBot="1">
      <c r="A56" s="498"/>
      <c r="B56" s="297" t="s">
        <v>1993</v>
      </c>
      <c r="C56" s="298"/>
      <c r="D56" s="298"/>
      <c r="E56" s="501"/>
      <c r="F56" s="299" t="s">
        <v>1993</v>
      </c>
      <c r="G56" s="498"/>
      <c r="H56" s="297" t="s">
        <v>1993</v>
      </c>
      <c r="I56" s="298"/>
      <c r="J56" s="298"/>
      <c r="K56" s="501"/>
      <c r="L56" s="299" t="s">
        <v>1993</v>
      </c>
    </row>
    <row r="57" spans="1:12" ht="15.75" thickBot="1">
      <c r="A57" s="498"/>
      <c r="B57" s="297" t="s">
        <v>1994</v>
      </c>
      <c r="C57" s="298"/>
      <c r="D57" s="298"/>
      <c r="E57" s="501"/>
      <c r="F57" s="299" t="s">
        <v>1995</v>
      </c>
      <c r="G57" s="498"/>
      <c r="H57" s="297" t="s">
        <v>1994</v>
      </c>
      <c r="I57" s="298"/>
      <c r="J57" s="298"/>
      <c r="K57" s="501"/>
      <c r="L57" s="299" t="s">
        <v>1995</v>
      </c>
    </row>
    <row r="58" spans="1:12" ht="15.75" thickBot="1">
      <c r="A58" s="499"/>
      <c r="B58" s="297" t="s">
        <v>1996</v>
      </c>
      <c r="C58" s="298"/>
      <c r="D58" s="298"/>
      <c r="E58" s="502"/>
      <c r="F58" s="299" t="s">
        <v>1997</v>
      </c>
      <c r="G58" s="499"/>
      <c r="H58" s="297" t="s">
        <v>1996</v>
      </c>
      <c r="I58" s="298"/>
      <c r="J58" s="298"/>
      <c r="K58" s="502"/>
      <c r="L58" s="299" t="s">
        <v>1997</v>
      </c>
    </row>
    <row r="59" spans="1:12" ht="15.75" thickBot="1">
      <c r="A59" s="497" t="s">
        <v>2384</v>
      </c>
      <c r="B59" s="297" t="s">
        <v>1982</v>
      </c>
      <c r="C59" s="298"/>
      <c r="D59" s="298"/>
      <c r="E59" s="500" t="s">
        <v>2384</v>
      </c>
      <c r="F59" s="299" t="s">
        <v>1982</v>
      </c>
      <c r="G59" s="497" t="s">
        <v>2384</v>
      </c>
      <c r="H59" s="297" t="s">
        <v>1982</v>
      </c>
      <c r="I59" s="298"/>
      <c r="J59" s="298"/>
      <c r="K59" s="500" t="s">
        <v>2384</v>
      </c>
      <c r="L59" s="299" t="s">
        <v>1982</v>
      </c>
    </row>
    <row r="60" spans="1:12" ht="15.75" thickBot="1">
      <c r="A60" s="498"/>
      <c r="B60" s="297" t="s">
        <v>1984</v>
      </c>
      <c r="C60" s="298"/>
      <c r="D60" s="298"/>
      <c r="E60" s="501"/>
      <c r="F60" s="299" t="s">
        <v>1984</v>
      </c>
      <c r="G60" s="498"/>
      <c r="H60" s="297" t="s">
        <v>1984</v>
      </c>
      <c r="I60" s="298"/>
      <c r="J60" s="298"/>
      <c r="K60" s="501"/>
      <c r="L60" s="299" t="s">
        <v>1984</v>
      </c>
    </row>
    <row r="61" spans="1:12" ht="15.75" thickBot="1">
      <c r="A61" s="498"/>
      <c r="B61" s="297" t="s">
        <v>1985</v>
      </c>
      <c r="C61" s="298"/>
      <c r="D61" s="298"/>
      <c r="E61" s="501"/>
      <c r="F61" s="299" t="s">
        <v>1985</v>
      </c>
      <c r="G61" s="498"/>
      <c r="H61" s="297" t="s">
        <v>1985</v>
      </c>
      <c r="I61" s="298"/>
      <c r="J61" s="298"/>
      <c r="K61" s="501"/>
      <c r="L61" s="299" t="s">
        <v>1985</v>
      </c>
    </row>
    <row r="62" spans="1:12" ht="15.75" thickBot="1">
      <c r="A62" s="498"/>
      <c r="B62" s="297" t="s">
        <v>1986</v>
      </c>
      <c r="C62" s="298"/>
      <c r="D62" s="298"/>
      <c r="E62" s="501"/>
      <c r="F62" s="299" t="s">
        <v>1986</v>
      </c>
      <c r="G62" s="498"/>
      <c r="H62" s="297" t="s">
        <v>1986</v>
      </c>
      <c r="I62" s="298"/>
      <c r="J62" s="298"/>
      <c r="K62" s="501"/>
      <c r="L62" s="299" t="s">
        <v>1986</v>
      </c>
    </row>
    <row r="63" spans="1:12" ht="15.75" thickBot="1">
      <c r="A63" s="498"/>
      <c r="B63" s="297" t="s">
        <v>1987</v>
      </c>
      <c r="C63" s="298"/>
      <c r="D63" s="298"/>
      <c r="E63" s="501"/>
      <c r="F63" s="299" t="s">
        <v>1987</v>
      </c>
      <c r="G63" s="498"/>
      <c r="H63" s="297" t="s">
        <v>1987</v>
      </c>
      <c r="I63" s="298"/>
      <c r="J63" s="298"/>
      <c r="K63" s="501"/>
      <c r="L63" s="299" t="s">
        <v>1987</v>
      </c>
    </row>
    <row r="64" spans="1:12" ht="15.75" thickBot="1">
      <c r="A64" s="498"/>
      <c r="B64" s="297" t="s">
        <v>1988</v>
      </c>
      <c r="C64" s="298"/>
      <c r="D64" s="298"/>
      <c r="E64" s="501"/>
      <c r="F64" s="299" t="s">
        <v>1988</v>
      </c>
      <c r="G64" s="498"/>
      <c r="H64" s="297" t="s">
        <v>1988</v>
      </c>
      <c r="I64" s="298"/>
      <c r="J64" s="298"/>
      <c r="K64" s="501"/>
      <c r="L64" s="299" t="s">
        <v>1988</v>
      </c>
    </row>
    <row r="65" spans="1:12" ht="15.75" thickBot="1">
      <c r="A65" s="498"/>
      <c r="B65" s="297" t="s">
        <v>1989</v>
      </c>
      <c r="C65" s="298"/>
      <c r="D65" s="298"/>
      <c r="E65" s="501"/>
      <c r="F65" s="299" t="s">
        <v>1989</v>
      </c>
      <c r="G65" s="498"/>
      <c r="H65" s="297" t="s">
        <v>1989</v>
      </c>
      <c r="I65" s="298"/>
      <c r="J65" s="298"/>
      <c r="K65" s="501"/>
      <c r="L65" s="299" t="s">
        <v>1989</v>
      </c>
    </row>
    <row r="66" spans="1:12" ht="15.75" thickBot="1">
      <c r="A66" s="498"/>
      <c r="B66" s="297" t="s">
        <v>1990</v>
      </c>
      <c r="C66" s="298"/>
      <c r="D66" s="298"/>
      <c r="E66" s="501"/>
      <c r="F66" s="299" t="s">
        <v>1990</v>
      </c>
      <c r="G66" s="498"/>
      <c r="H66" s="297" t="s">
        <v>1990</v>
      </c>
      <c r="I66" s="298"/>
      <c r="J66" s="298"/>
      <c r="K66" s="501"/>
      <c r="L66" s="299" t="s">
        <v>1990</v>
      </c>
    </row>
    <row r="67" spans="1:12" ht="15.75" thickBot="1">
      <c r="A67" s="498"/>
      <c r="B67" s="297" t="s">
        <v>1991</v>
      </c>
      <c r="C67" s="298"/>
      <c r="D67" s="298"/>
      <c r="E67" s="501"/>
      <c r="F67" s="299" t="s">
        <v>1991</v>
      </c>
      <c r="G67" s="498"/>
      <c r="H67" s="297" t="s">
        <v>1991</v>
      </c>
      <c r="I67" s="298"/>
      <c r="J67" s="298"/>
      <c r="K67" s="501"/>
      <c r="L67" s="299" t="s">
        <v>1991</v>
      </c>
    </row>
    <row r="68" spans="1:12" ht="15.75" thickBot="1">
      <c r="A68" s="498"/>
      <c r="B68" s="297" t="s">
        <v>1992</v>
      </c>
      <c r="C68" s="298"/>
      <c r="D68" s="298"/>
      <c r="E68" s="501"/>
      <c r="F68" s="299" t="s">
        <v>1992</v>
      </c>
      <c r="G68" s="498"/>
      <c r="H68" s="297" t="s">
        <v>1992</v>
      </c>
      <c r="I68" s="298"/>
      <c r="J68" s="298"/>
      <c r="K68" s="501"/>
      <c r="L68" s="299" t="s">
        <v>1992</v>
      </c>
    </row>
    <row r="69" spans="1:12" ht="15.75" thickBot="1">
      <c r="A69" s="498"/>
      <c r="B69" s="297" t="s">
        <v>1993</v>
      </c>
      <c r="C69" s="298"/>
      <c r="D69" s="298">
        <v>28500000</v>
      </c>
      <c r="E69" s="501"/>
      <c r="F69" s="299" t="s">
        <v>1993</v>
      </c>
      <c r="G69" s="498"/>
      <c r="H69" s="297" t="s">
        <v>1993</v>
      </c>
      <c r="I69" s="298"/>
      <c r="J69" s="298">
        <v>28500000</v>
      </c>
      <c r="K69" s="501"/>
      <c r="L69" s="299" t="s">
        <v>1993</v>
      </c>
    </row>
    <row r="70" spans="1:12" ht="15.75" thickBot="1">
      <c r="A70" s="498"/>
      <c r="B70" s="297" t="s">
        <v>1994</v>
      </c>
      <c r="C70" s="298"/>
      <c r="D70" s="298"/>
      <c r="E70" s="501"/>
      <c r="F70" s="299" t="s">
        <v>1995</v>
      </c>
      <c r="G70" s="498"/>
      <c r="H70" s="297" t="s">
        <v>1994</v>
      </c>
      <c r="I70" s="298"/>
      <c r="J70" s="298"/>
      <c r="K70" s="501"/>
      <c r="L70" s="299" t="s">
        <v>1995</v>
      </c>
    </row>
    <row r="71" spans="1:12" ht="15.75" thickBot="1">
      <c r="A71" s="499"/>
      <c r="B71" s="297" t="s">
        <v>1996</v>
      </c>
      <c r="C71" s="298"/>
      <c r="D71" s="298">
        <v>28500000</v>
      </c>
      <c r="E71" s="502"/>
      <c r="F71" s="299" t="s">
        <v>1997</v>
      </c>
      <c r="G71" s="499"/>
      <c r="H71" s="297" t="s">
        <v>1996</v>
      </c>
      <c r="I71" s="298"/>
      <c r="J71" s="298">
        <v>28500000</v>
      </c>
      <c r="K71" s="502"/>
      <c r="L71" s="299" t="s">
        <v>1997</v>
      </c>
    </row>
    <row r="72" spans="1:12" ht="15.75" thickBot="1">
      <c r="A72" s="497" t="s">
        <v>2385</v>
      </c>
      <c r="B72" s="297" t="s">
        <v>1982</v>
      </c>
      <c r="C72" s="298"/>
      <c r="D72" s="298"/>
      <c r="E72" s="500" t="s">
        <v>2385</v>
      </c>
      <c r="F72" s="299" t="s">
        <v>1982</v>
      </c>
      <c r="G72" s="497" t="s">
        <v>2385</v>
      </c>
      <c r="H72" s="297" t="s">
        <v>1982</v>
      </c>
      <c r="I72" s="298"/>
      <c r="J72" s="298"/>
      <c r="K72" s="500" t="s">
        <v>2385</v>
      </c>
      <c r="L72" s="299" t="s">
        <v>1982</v>
      </c>
    </row>
    <row r="73" spans="1:12" ht="15.75" thickBot="1">
      <c r="A73" s="498"/>
      <c r="B73" s="297" t="s">
        <v>1984</v>
      </c>
      <c r="C73" s="298"/>
      <c r="D73" s="298"/>
      <c r="E73" s="501"/>
      <c r="F73" s="299" t="s">
        <v>1984</v>
      </c>
      <c r="G73" s="498"/>
      <c r="H73" s="297" t="s">
        <v>1984</v>
      </c>
      <c r="I73" s="298"/>
      <c r="J73" s="298"/>
      <c r="K73" s="501"/>
      <c r="L73" s="299" t="s">
        <v>1984</v>
      </c>
    </row>
    <row r="74" spans="1:12" ht="15.75" thickBot="1">
      <c r="A74" s="498"/>
      <c r="B74" s="297" t="s">
        <v>1985</v>
      </c>
      <c r="C74" s="298"/>
      <c r="D74" s="298"/>
      <c r="E74" s="501"/>
      <c r="F74" s="299" t="s">
        <v>1985</v>
      </c>
      <c r="G74" s="498"/>
      <c r="H74" s="297" t="s">
        <v>1985</v>
      </c>
      <c r="I74" s="298"/>
      <c r="J74" s="298"/>
      <c r="K74" s="501"/>
      <c r="L74" s="299" t="s">
        <v>1985</v>
      </c>
    </row>
    <row r="75" spans="1:12" ht="15.75" thickBot="1">
      <c r="A75" s="498"/>
      <c r="B75" s="297" t="s">
        <v>1986</v>
      </c>
      <c r="C75" s="298"/>
      <c r="D75" s="298"/>
      <c r="E75" s="501"/>
      <c r="F75" s="299" t="s">
        <v>1986</v>
      </c>
      <c r="G75" s="498"/>
      <c r="H75" s="297" t="s">
        <v>1986</v>
      </c>
      <c r="I75" s="298"/>
      <c r="J75" s="298"/>
      <c r="K75" s="501"/>
      <c r="L75" s="299" t="s">
        <v>1986</v>
      </c>
    </row>
    <row r="76" spans="1:12" ht="15.75" thickBot="1">
      <c r="A76" s="498"/>
      <c r="B76" s="297" t="s">
        <v>1987</v>
      </c>
      <c r="C76" s="298"/>
      <c r="D76" s="298"/>
      <c r="E76" s="501"/>
      <c r="F76" s="299" t="s">
        <v>1987</v>
      </c>
      <c r="G76" s="498"/>
      <c r="H76" s="297" t="s">
        <v>1987</v>
      </c>
      <c r="I76" s="298"/>
      <c r="J76" s="298"/>
      <c r="K76" s="501"/>
      <c r="L76" s="299" t="s">
        <v>1987</v>
      </c>
    </row>
    <row r="77" spans="1:12" ht="15.75" thickBot="1">
      <c r="A77" s="498"/>
      <c r="B77" s="297" t="s">
        <v>1988</v>
      </c>
      <c r="C77" s="298"/>
      <c r="D77" s="298"/>
      <c r="E77" s="501"/>
      <c r="F77" s="299" t="s">
        <v>1988</v>
      </c>
      <c r="G77" s="498"/>
      <c r="H77" s="297" t="s">
        <v>1988</v>
      </c>
      <c r="I77" s="298"/>
      <c r="J77" s="298"/>
      <c r="K77" s="501"/>
      <c r="L77" s="299" t="s">
        <v>1988</v>
      </c>
    </row>
    <row r="78" spans="1:12" ht="15.75" thickBot="1">
      <c r="A78" s="498"/>
      <c r="B78" s="297" t="s">
        <v>1989</v>
      </c>
      <c r="C78" s="298"/>
      <c r="D78" s="298"/>
      <c r="E78" s="501"/>
      <c r="F78" s="299" t="s">
        <v>1989</v>
      </c>
      <c r="G78" s="498"/>
      <c r="H78" s="297" t="s">
        <v>1989</v>
      </c>
      <c r="I78" s="298"/>
      <c r="J78" s="298"/>
      <c r="K78" s="501"/>
      <c r="L78" s="299" t="s">
        <v>1989</v>
      </c>
    </row>
    <row r="79" spans="1:12" ht="15.75" thickBot="1">
      <c r="A79" s="498"/>
      <c r="B79" s="297" t="s">
        <v>1990</v>
      </c>
      <c r="C79" s="298"/>
      <c r="D79" s="298"/>
      <c r="E79" s="501"/>
      <c r="F79" s="299" t="s">
        <v>1990</v>
      </c>
      <c r="G79" s="498"/>
      <c r="H79" s="297" t="s">
        <v>1990</v>
      </c>
      <c r="I79" s="298"/>
      <c r="J79" s="298"/>
      <c r="K79" s="501"/>
      <c r="L79" s="299" t="s">
        <v>1990</v>
      </c>
    </row>
    <row r="80" spans="1:12" ht="15.75" thickBot="1">
      <c r="A80" s="498"/>
      <c r="B80" s="297" t="s">
        <v>1991</v>
      </c>
      <c r="C80" s="298"/>
      <c r="D80" s="298"/>
      <c r="E80" s="501"/>
      <c r="F80" s="299" t="s">
        <v>1991</v>
      </c>
      <c r="G80" s="498"/>
      <c r="H80" s="297" t="s">
        <v>1991</v>
      </c>
      <c r="I80" s="298"/>
      <c r="J80" s="298"/>
      <c r="K80" s="501"/>
      <c r="L80" s="299" t="s">
        <v>1991</v>
      </c>
    </row>
    <row r="81" spans="1:12" ht="15.75" thickBot="1">
      <c r="A81" s="498"/>
      <c r="B81" s="297" t="s">
        <v>1992</v>
      </c>
      <c r="C81" s="298"/>
      <c r="D81" s="298"/>
      <c r="E81" s="501"/>
      <c r="F81" s="299" t="s">
        <v>1992</v>
      </c>
      <c r="G81" s="498"/>
      <c r="H81" s="297" t="s">
        <v>1992</v>
      </c>
      <c r="I81" s="298"/>
      <c r="J81" s="298"/>
      <c r="K81" s="501"/>
      <c r="L81" s="299" t="s">
        <v>1992</v>
      </c>
    </row>
    <row r="82" spans="1:12" ht="15.75" thickBot="1">
      <c r="A82" s="498"/>
      <c r="B82" s="297" t="s">
        <v>1993</v>
      </c>
      <c r="C82" s="298"/>
      <c r="D82" s="298"/>
      <c r="E82" s="501"/>
      <c r="F82" s="299" t="s">
        <v>1993</v>
      </c>
      <c r="G82" s="498"/>
      <c r="H82" s="297" t="s">
        <v>1993</v>
      </c>
      <c r="I82" s="298"/>
      <c r="J82" s="298"/>
      <c r="K82" s="501"/>
      <c r="L82" s="299" t="s">
        <v>1993</v>
      </c>
    </row>
    <row r="83" spans="1:12" ht="15.75" thickBot="1">
      <c r="A83" s="498"/>
      <c r="B83" s="297" t="s">
        <v>1994</v>
      </c>
      <c r="C83" s="298"/>
      <c r="D83" s="298"/>
      <c r="E83" s="501"/>
      <c r="F83" s="299" t="s">
        <v>1995</v>
      </c>
      <c r="G83" s="498"/>
      <c r="H83" s="297" t="s">
        <v>1994</v>
      </c>
      <c r="I83" s="298"/>
      <c r="J83" s="298"/>
      <c r="K83" s="501"/>
      <c r="L83" s="299" t="s">
        <v>1995</v>
      </c>
    </row>
    <row r="84" spans="1:12" ht="15.75" thickBot="1">
      <c r="A84" s="499"/>
      <c r="B84" s="297" t="s">
        <v>1996</v>
      </c>
      <c r="C84" s="298"/>
      <c r="D84" s="298"/>
      <c r="E84" s="502"/>
      <c r="F84" s="299" t="s">
        <v>1997</v>
      </c>
      <c r="G84" s="499"/>
      <c r="H84" s="297" t="s">
        <v>1996</v>
      </c>
      <c r="I84" s="298"/>
      <c r="J84" s="298"/>
      <c r="K84" s="502"/>
      <c r="L84" s="299" t="s">
        <v>1997</v>
      </c>
    </row>
    <row r="85" spans="1:12" ht="15.75" thickBot="1">
      <c r="A85" s="497" t="s">
        <v>2386</v>
      </c>
      <c r="B85" s="297" t="s">
        <v>1982</v>
      </c>
      <c r="C85" s="298"/>
      <c r="D85" s="298"/>
      <c r="E85" s="500" t="s">
        <v>2386</v>
      </c>
      <c r="F85" s="299" t="s">
        <v>1982</v>
      </c>
      <c r="G85" s="497" t="s">
        <v>2386</v>
      </c>
      <c r="H85" s="297" t="s">
        <v>1982</v>
      </c>
      <c r="I85" s="298"/>
      <c r="J85" s="298"/>
      <c r="K85" s="500" t="s">
        <v>2386</v>
      </c>
      <c r="L85" s="299" t="s">
        <v>1982</v>
      </c>
    </row>
    <row r="86" spans="1:12" ht="15.75" thickBot="1">
      <c r="A86" s="498"/>
      <c r="B86" s="297" t="s">
        <v>1984</v>
      </c>
      <c r="C86" s="298"/>
      <c r="D86" s="298"/>
      <c r="E86" s="501"/>
      <c r="F86" s="299" t="s">
        <v>1984</v>
      </c>
      <c r="G86" s="498"/>
      <c r="H86" s="297" t="s">
        <v>1984</v>
      </c>
      <c r="I86" s="298"/>
      <c r="J86" s="298"/>
      <c r="K86" s="501"/>
      <c r="L86" s="299" t="s">
        <v>1984</v>
      </c>
    </row>
    <row r="87" spans="1:12" ht="15.75" thickBot="1">
      <c r="A87" s="498"/>
      <c r="B87" s="297" t="s">
        <v>1985</v>
      </c>
      <c r="C87" s="298"/>
      <c r="D87" s="298"/>
      <c r="E87" s="501"/>
      <c r="F87" s="299" t="s">
        <v>1985</v>
      </c>
      <c r="G87" s="498"/>
      <c r="H87" s="297" t="s">
        <v>1985</v>
      </c>
      <c r="I87" s="298"/>
      <c r="J87" s="298"/>
      <c r="K87" s="501"/>
      <c r="L87" s="299" t="s">
        <v>1985</v>
      </c>
    </row>
    <row r="88" spans="1:12" ht="15.75" thickBot="1">
      <c r="A88" s="498"/>
      <c r="B88" s="297" t="s">
        <v>1986</v>
      </c>
      <c r="C88" s="298"/>
      <c r="D88" s="298"/>
      <c r="E88" s="501"/>
      <c r="F88" s="299" t="s">
        <v>1986</v>
      </c>
      <c r="G88" s="498"/>
      <c r="H88" s="297" t="s">
        <v>1986</v>
      </c>
      <c r="I88" s="298"/>
      <c r="J88" s="298"/>
      <c r="K88" s="501"/>
      <c r="L88" s="299" t="s">
        <v>1986</v>
      </c>
    </row>
    <row r="89" spans="1:12" ht="15.75" thickBot="1">
      <c r="A89" s="498"/>
      <c r="B89" s="297" t="s">
        <v>1987</v>
      </c>
      <c r="C89" s="298"/>
      <c r="D89" s="298"/>
      <c r="E89" s="501"/>
      <c r="F89" s="299" t="s">
        <v>1987</v>
      </c>
      <c r="G89" s="498"/>
      <c r="H89" s="297" t="s">
        <v>1987</v>
      </c>
      <c r="I89" s="298"/>
      <c r="J89" s="298"/>
      <c r="K89" s="501"/>
      <c r="L89" s="299" t="s">
        <v>1987</v>
      </c>
    </row>
    <row r="90" spans="1:12" ht="15.75" thickBot="1">
      <c r="A90" s="498"/>
      <c r="B90" s="297" t="s">
        <v>1988</v>
      </c>
      <c r="C90" s="298"/>
      <c r="D90" s="298"/>
      <c r="E90" s="501"/>
      <c r="F90" s="299" t="s">
        <v>1988</v>
      </c>
      <c r="G90" s="498"/>
      <c r="H90" s="297" t="s">
        <v>1988</v>
      </c>
      <c r="I90" s="298"/>
      <c r="J90" s="298"/>
      <c r="K90" s="501"/>
      <c r="L90" s="299" t="s">
        <v>1988</v>
      </c>
    </row>
    <row r="91" spans="1:12" ht="15.75" thickBot="1">
      <c r="A91" s="498"/>
      <c r="B91" s="297" t="s">
        <v>1989</v>
      </c>
      <c r="C91" s="298"/>
      <c r="D91" s="298"/>
      <c r="E91" s="501"/>
      <c r="F91" s="299" t="s">
        <v>1989</v>
      </c>
      <c r="G91" s="498"/>
      <c r="H91" s="297" t="s">
        <v>1989</v>
      </c>
      <c r="I91" s="298"/>
      <c r="J91" s="298"/>
      <c r="K91" s="501"/>
      <c r="L91" s="299" t="s">
        <v>1989</v>
      </c>
    </row>
    <row r="92" spans="1:12" ht="15.75" thickBot="1">
      <c r="A92" s="498"/>
      <c r="B92" s="297" t="s">
        <v>1990</v>
      </c>
      <c r="C92" s="298"/>
      <c r="D92" s="298"/>
      <c r="E92" s="501"/>
      <c r="F92" s="299" t="s">
        <v>1990</v>
      </c>
      <c r="G92" s="498"/>
      <c r="H92" s="297" t="s">
        <v>1990</v>
      </c>
      <c r="I92" s="298"/>
      <c r="J92" s="298"/>
      <c r="K92" s="501"/>
      <c r="L92" s="299" t="s">
        <v>1990</v>
      </c>
    </row>
    <row r="93" spans="1:12" ht="15.75" thickBot="1">
      <c r="A93" s="498"/>
      <c r="B93" s="297" t="s">
        <v>1991</v>
      </c>
      <c r="C93" s="298"/>
      <c r="D93" s="298"/>
      <c r="E93" s="501"/>
      <c r="F93" s="299" t="s">
        <v>1991</v>
      </c>
      <c r="G93" s="498"/>
      <c r="H93" s="297" t="s">
        <v>1991</v>
      </c>
      <c r="I93" s="298"/>
      <c r="J93" s="298"/>
      <c r="K93" s="501"/>
      <c r="L93" s="299" t="s">
        <v>1991</v>
      </c>
    </row>
    <row r="94" spans="1:12" ht="15.75" thickBot="1">
      <c r="A94" s="498"/>
      <c r="B94" s="297" t="s">
        <v>1992</v>
      </c>
      <c r="C94" s="298"/>
      <c r="D94" s="298"/>
      <c r="E94" s="501"/>
      <c r="F94" s="299" t="s">
        <v>1992</v>
      </c>
      <c r="G94" s="498"/>
      <c r="H94" s="297" t="s">
        <v>1992</v>
      </c>
      <c r="I94" s="298"/>
      <c r="J94" s="298"/>
      <c r="K94" s="501"/>
      <c r="L94" s="299" t="s">
        <v>1992</v>
      </c>
    </row>
    <row r="95" spans="1:12" ht="15.75" thickBot="1">
      <c r="A95" s="498"/>
      <c r="B95" s="297" t="s">
        <v>1993</v>
      </c>
      <c r="C95" s="298"/>
      <c r="D95" s="298"/>
      <c r="E95" s="501"/>
      <c r="F95" s="299" t="s">
        <v>1993</v>
      </c>
      <c r="G95" s="498"/>
      <c r="H95" s="297" t="s">
        <v>1993</v>
      </c>
      <c r="I95" s="298"/>
      <c r="J95" s="298"/>
      <c r="K95" s="501"/>
      <c r="L95" s="299" t="s">
        <v>1993</v>
      </c>
    </row>
    <row r="96" spans="1:12" ht="15.75" thickBot="1">
      <c r="A96" s="498"/>
      <c r="B96" s="297" t="s">
        <v>1994</v>
      </c>
      <c r="C96" s="298"/>
      <c r="D96" s="298"/>
      <c r="E96" s="501"/>
      <c r="F96" s="299" t="s">
        <v>1995</v>
      </c>
      <c r="G96" s="498"/>
      <c r="H96" s="297" t="s">
        <v>1994</v>
      </c>
      <c r="I96" s="298"/>
      <c r="J96" s="298"/>
      <c r="K96" s="501"/>
      <c r="L96" s="299" t="s">
        <v>1995</v>
      </c>
    </row>
    <row r="97" spans="1:12" ht="15.75" thickBot="1">
      <c r="A97" s="499"/>
      <c r="B97" s="297" t="s">
        <v>1996</v>
      </c>
      <c r="C97" s="298"/>
      <c r="D97" s="298"/>
      <c r="E97" s="502"/>
      <c r="F97" s="299" t="s">
        <v>1997</v>
      </c>
      <c r="G97" s="499"/>
      <c r="H97" s="297" t="s">
        <v>1996</v>
      </c>
      <c r="I97" s="298"/>
      <c r="J97" s="298"/>
      <c r="K97" s="502"/>
      <c r="L97" s="299" t="s">
        <v>1997</v>
      </c>
    </row>
    <row r="98" spans="1:12" ht="15.75" thickBot="1">
      <c r="A98" s="497" t="s">
        <v>2387</v>
      </c>
      <c r="B98" s="297" t="s">
        <v>1982</v>
      </c>
      <c r="C98" s="298"/>
      <c r="D98" s="298"/>
      <c r="E98" s="500" t="s">
        <v>2387</v>
      </c>
      <c r="F98" s="299" t="s">
        <v>1982</v>
      </c>
      <c r="G98" s="497" t="s">
        <v>2387</v>
      </c>
      <c r="H98" s="297" t="s">
        <v>1982</v>
      </c>
      <c r="I98" s="298"/>
      <c r="J98" s="298"/>
      <c r="K98" s="500" t="s">
        <v>2387</v>
      </c>
      <c r="L98" s="299" t="s">
        <v>1982</v>
      </c>
    </row>
    <row r="99" spans="1:12" ht="15.75" thickBot="1">
      <c r="A99" s="498"/>
      <c r="B99" s="297" t="s">
        <v>1984</v>
      </c>
      <c r="C99" s="298"/>
      <c r="D99" s="298"/>
      <c r="E99" s="501"/>
      <c r="F99" s="299" t="s">
        <v>1984</v>
      </c>
      <c r="G99" s="498"/>
      <c r="H99" s="297" t="s">
        <v>1984</v>
      </c>
      <c r="I99" s="298"/>
      <c r="J99" s="298"/>
      <c r="K99" s="501"/>
      <c r="L99" s="299" t="s">
        <v>1984</v>
      </c>
    </row>
    <row r="100" spans="1:12" ht="15.75" thickBot="1">
      <c r="A100" s="498"/>
      <c r="B100" s="297" t="s">
        <v>1985</v>
      </c>
      <c r="C100" s="298"/>
      <c r="D100" s="298"/>
      <c r="E100" s="501"/>
      <c r="F100" s="299" t="s">
        <v>1985</v>
      </c>
      <c r="G100" s="498"/>
      <c r="H100" s="297" t="s">
        <v>1985</v>
      </c>
      <c r="I100" s="298"/>
      <c r="J100" s="298"/>
      <c r="K100" s="501"/>
      <c r="L100" s="299" t="s">
        <v>1985</v>
      </c>
    </row>
    <row r="101" spans="1:12" ht="15.75" thickBot="1">
      <c r="A101" s="498"/>
      <c r="B101" s="297" t="s">
        <v>1986</v>
      </c>
      <c r="C101" s="298"/>
      <c r="D101" s="298"/>
      <c r="E101" s="501"/>
      <c r="F101" s="299" t="s">
        <v>1986</v>
      </c>
      <c r="G101" s="498"/>
      <c r="H101" s="297" t="s">
        <v>1986</v>
      </c>
      <c r="I101" s="298"/>
      <c r="J101" s="298"/>
      <c r="K101" s="501"/>
      <c r="L101" s="299" t="s">
        <v>1986</v>
      </c>
    </row>
    <row r="102" spans="1:12" ht="15.75" thickBot="1">
      <c r="A102" s="498"/>
      <c r="B102" s="297" t="s">
        <v>1987</v>
      </c>
      <c r="C102" s="298"/>
      <c r="D102" s="298"/>
      <c r="E102" s="501"/>
      <c r="F102" s="299" t="s">
        <v>1987</v>
      </c>
      <c r="G102" s="498"/>
      <c r="H102" s="297" t="s">
        <v>1987</v>
      </c>
      <c r="I102" s="298"/>
      <c r="J102" s="298"/>
      <c r="K102" s="501"/>
      <c r="L102" s="299" t="s">
        <v>1987</v>
      </c>
    </row>
    <row r="103" spans="1:12" ht="15.75" thickBot="1">
      <c r="A103" s="498"/>
      <c r="B103" s="297" t="s">
        <v>1988</v>
      </c>
      <c r="C103" s="298"/>
      <c r="D103" s="298"/>
      <c r="E103" s="501"/>
      <c r="F103" s="299" t="s">
        <v>1988</v>
      </c>
      <c r="G103" s="498"/>
      <c r="H103" s="297" t="s">
        <v>1988</v>
      </c>
      <c r="I103" s="298"/>
      <c r="J103" s="298"/>
      <c r="K103" s="501"/>
      <c r="L103" s="299" t="s">
        <v>1988</v>
      </c>
    </row>
    <row r="104" spans="1:12" ht="15.75" thickBot="1">
      <c r="A104" s="498"/>
      <c r="B104" s="297" t="s">
        <v>1989</v>
      </c>
      <c r="C104" s="298"/>
      <c r="D104" s="298"/>
      <c r="E104" s="501"/>
      <c r="F104" s="299" t="s">
        <v>1989</v>
      </c>
      <c r="G104" s="498"/>
      <c r="H104" s="297" t="s">
        <v>1989</v>
      </c>
      <c r="I104" s="298"/>
      <c r="J104" s="298"/>
      <c r="K104" s="501"/>
      <c r="L104" s="299" t="s">
        <v>1989</v>
      </c>
    </row>
    <row r="105" spans="1:12" ht="15.75" thickBot="1">
      <c r="A105" s="498"/>
      <c r="B105" s="297" t="s">
        <v>1990</v>
      </c>
      <c r="C105" s="298"/>
      <c r="D105" s="298"/>
      <c r="E105" s="501"/>
      <c r="F105" s="299" t="s">
        <v>1990</v>
      </c>
      <c r="G105" s="498"/>
      <c r="H105" s="297" t="s">
        <v>1990</v>
      </c>
      <c r="I105" s="298"/>
      <c r="J105" s="298"/>
      <c r="K105" s="501"/>
      <c r="L105" s="299" t="s">
        <v>1990</v>
      </c>
    </row>
    <row r="106" spans="1:12" ht="15.75" thickBot="1">
      <c r="A106" s="498"/>
      <c r="B106" s="297" t="s">
        <v>1991</v>
      </c>
      <c r="C106" s="298"/>
      <c r="D106" s="298"/>
      <c r="E106" s="501"/>
      <c r="F106" s="299" t="s">
        <v>1991</v>
      </c>
      <c r="G106" s="498"/>
      <c r="H106" s="297" t="s">
        <v>1991</v>
      </c>
      <c r="I106" s="298"/>
      <c r="J106" s="298"/>
      <c r="K106" s="501"/>
      <c r="L106" s="299" t="s">
        <v>1991</v>
      </c>
    </row>
    <row r="107" spans="1:12" ht="15.75" thickBot="1">
      <c r="A107" s="498"/>
      <c r="B107" s="297" t="s">
        <v>1992</v>
      </c>
      <c r="C107" s="298"/>
      <c r="D107" s="298"/>
      <c r="E107" s="501"/>
      <c r="F107" s="299" t="s">
        <v>1992</v>
      </c>
      <c r="G107" s="498"/>
      <c r="H107" s="297" t="s">
        <v>1992</v>
      </c>
      <c r="I107" s="298"/>
      <c r="J107" s="298"/>
      <c r="K107" s="501"/>
      <c r="L107" s="299" t="s">
        <v>1992</v>
      </c>
    </row>
    <row r="108" spans="1:12" ht="15.75" thickBot="1">
      <c r="A108" s="498"/>
      <c r="B108" s="297" t="s">
        <v>1993</v>
      </c>
      <c r="C108" s="298"/>
      <c r="D108" s="298"/>
      <c r="E108" s="501"/>
      <c r="F108" s="299" t="s">
        <v>1993</v>
      </c>
      <c r="G108" s="498"/>
      <c r="H108" s="297" t="s">
        <v>1993</v>
      </c>
      <c r="I108" s="298"/>
      <c r="J108" s="298"/>
      <c r="K108" s="501"/>
      <c r="L108" s="299" t="s">
        <v>1993</v>
      </c>
    </row>
    <row r="109" spans="1:12" ht="15.75" thickBot="1">
      <c r="A109" s="498"/>
      <c r="B109" s="297" t="s">
        <v>1994</v>
      </c>
      <c r="C109" s="298"/>
      <c r="D109" s="298"/>
      <c r="E109" s="501"/>
      <c r="F109" s="299" t="s">
        <v>1995</v>
      </c>
      <c r="G109" s="498"/>
      <c r="H109" s="297" t="s">
        <v>1994</v>
      </c>
      <c r="I109" s="298"/>
      <c r="J109" s="298"/>
      <c r="K109" s="501"/>
      <c r="L109" s="299" t="s">
        <v>1995</v>
      </c>
    </row>
    <row r="110" spans="1:12" ht="15.75" thickBot="1">
      <c r="A110" s="499"/>
      <c r="B110" s="297" t="s">
        <v>1996</v>
      </c>
      <c r="C110" s="298"/>
      <c r="D110" s="298"/>
      <c r="E110" s="502"/>
      <c r="F110" s="299" t="s">
        <v>1997</v>
      </c>
      <c r="G110" s="499"/>
      <c r="H110" s="297" t="s">
        <v>1996</v>
      </c>
      <c r="I110" s="298"/>
      <c r="J110" s="298"/>
      <c r="K110" s="502"/>
      <c r="L110" s="299" t="s">
        <v>1997</v>
      </c>
    </row>
    <row r="111" spans="1:12" ht="15.75" thickBot="1">
      <c r="A111" s="497" t="s">
        <v>2388</v>
      </c>
      <c r="B111" s="297" t="s">
        <v>1982</v>
      </c>
      <c r="C111" s="298"/>
      <c r="D111" s="298"/>
      <c r="E111" s="500" t="s">
        <v>2388</v>
      </c>
      <c r="F111" s="299" t="s">
        <v>1982</v>
      </c>
      <c r="G111" s="497" t="s">
        <v>2388</v>
      </c>
      <c r="H111" s="297" t="s">
        <v>1982</v>
      </c>
      <c r="I111" s="298"/>
      <c r="J111" s="298"/>
      <c r="K111" s="500" t="s">
        <v>2388</v>
      </c>
      <c r="L111" s="299" t="s">
        <v>1982</v>
      </c>
    </row>
    <row r="112" spans="1:12" ht="15.75" thickBot="1">
      <c r="A112" s="498"/>
      <c r="B112" s="297" t="s">
        <v>1984</v>
      </c>
      <c r="C112" s="298"/>
      <c r="D112" s="298"/>
      <c r="E112" s="501"/>
      <c r="F112" s="299" t="s">
        <v>1984</v>
      </c>
      <c r="G112" s="498"/>
      <c r="H112" s="297" t="s">
        <v>1984</v>
      </c>
      <c r="I112" s="298"/>
      <c r="J112" s="298"/>
      <c r="K112" s="501"/>
      <c r="L112" s="299" t="s">
        <v>1984</v>
      </c>
    </row>
    <row r="113" spans="1:12" ht="15.75" thickBot="1">
      <c r="A113" s="498"/>
      <c r="B113" s="297" t="s">
        <v>1985</v>
      </c>
      <c r="C113" s="298"/>
      <c r="D113" s="298"/>
      <c r="E113" s="501"/>
      <c r="F113" s="299" t="s">
        <v>1985</v>
      </c>
      <c r="G113" s="498"/>
      <c r="H113" s="297" t="s">
        <v>1985</v>
      </c>
      <c r="I113" s="298"/>
      <c r="J113" s="298"/>
      <c r="K113" s="501"/>
      <c r="L113" s="299" t="s">
        <v>1985</v>
      </c>
    </row>
    <row r="114" spans="1:12" ht="15.75" thickBot="1">
      <c r="A114" s="498"/>
      <c r="B114" s="297" t="s">
        <v>1986</v>
      </c>
      <c r="C114" s="298"/>
      <c r="D114" s="298"/>
      <c r="E114" s="501"/>
      <c r="F114" s="299" t="s">
        <v>1986</v>
      </c>
      <c r="G114" s="498"/>
      <c r="H114" s="297" t="s">
        <v>1986</v>
      </c>
      <c r="I114" s="298"/>
      <c r="J114" s="298"/>
      <c r="K114" s="501"/>
      <c r="L114" s="299" t="s">
        <v>1986</v>
      </c>
    </row>
    <row r="115" spans="1:12" ht="15.75" thickBot="1">
      <c r="A115" s="498"/>
      <c r="B115" s="297" t="s">
        <v>1987</v>
      </c>
      <c r="C115" s="298"/>
      <c r="D115" s="298"/>
      <c r="E115" s="501"/>
      <c r="F115" s="299" t="s">
        <v>1987</v>
      </c>
      <c r="G115" s="498"/>
      <c r="H115" s="297" t="s">
        <v>1987</v>
      </c>
      <c r="I115" s="298"/>
      <c r="J115" s="298"/>
      <c r="K115" s="501"/>
      <c r="L115" s="299" t="s">
        <v>1987</v>
      </c>
    </row>
    <row r="116" spans="1:12" ht="15.75" thickBot="1">
      <c r="A116" s="498"/>
      <c r="B116" s="297" t="s">
        <v>1988</v>
      </c>
      <c r="C116" s="298"/>
      <c r="D116" s="298"/>
      <c r="E116" s="501"/>
      <c r="F116" s="299" t="s">
        <v>1988</v>
      </c>
      <c r="G116" s="498"/>
      <c r="H116" s="297" t="s">
        <v>1988</v>
      </c>
      <c r="I116" s="298"/>
      <c r="J116" s="298"/>
      <c r="K116" s="501"/>
      <c r="L116" s="299" t="s">
        <v>1988</v>
      </c>
    </row>
    <row r="117" spans="1:12" ht="15.75" thickBot="1">
      <c r="A117" s="498"/>
      <c r="B117" s="297" t="s">
        <v>1989</v>
      </c>
      <c r="C117" s="298"/>
      <c r="D117" s="298"/>
      <c r="E117" s="501"/>
      <c r="F117" s="299" t="s">
        <v>1989</v>
      </c>
      <c r="G117" s="498"/>
      <c r="H117" s="297" t="s">
        <v>1989</v>
      </c>
      <c r="I117" s="298"/>
      <c r="J117" s="298"/>
      <c r="K117" s="501"/>
      <c r="L117" s="299" t="s">
        <v>1989</v>
      </c>
    </row>
    <row r="118" spans="1:12" ht="15.75" thickBot="1">
      <c r="A118" s="498"/>
      <c r="B118" s="297" t="s">
        <v>1990</v>
      </c>
      <c r="C118" s="298"/>
      <c r="D118" s="298"/>
      <c r="E118" s="501"/>
      <c r="F118" s="299" t="s">
        <v>1990</v>
      </c>
      <c r="G118" s="498"/>
      <c r="H118" s="297" t="s">
        <v>1990</v>
      </c>
      <c r="I118" s="298"/>
      <c r="J118" s="298"/>
      <c r="K118" s="501"/>
      <c r="L118" s="299" t="s">
        <v>1990</v>
      </c>
    </row>
    <row r="119" spans="1:12" ht="15.75" thickBot="1">
      <c r="A119" s="498"/>
      <c r="B119" s="297" t="s">
        <v>1991</v>
      </c>
      <c r="C119" s="298"/>
      <c r="D119" s="298"/>
      <c r="E119" s="501"/>
      <c r="F119" s="299" t="s">
        <v>1991</v>
      </c>
      <c r="G119" s="498"/>
      <c r="H119" s="297" t="s">
        <v>1991</v>
      </c>
      <c r="I119" s="298"/>
      <c r="J119" s="298"/>
      <c r="K119" s="501"/>
      <c r="L119" s="299" t="s">
        <v>1991</v>
      </c>
    </row>
    <row r="120" spans="1:12" ht="15.75" thickBot="1">
      <c r="A120" s="498"/>
      <c r="B120" s="297" t="s">
        <v>1992</v>
      </c>
      <c r="C120" s="298"/>
      <c r="D120" s="298"/>
      <c r="E120" s="501"/>
      <c r="F120" s="299" t="s">
        <v>1992</v>
      </c>
      <c r="G120" s="498"/>
      <c r="H120" s="297" t="s">
        <v>1992</v>
      </c>
      <c r="I120" s="298"/>
      <c r="J120" s="298"/>
      <c r="K120" s="501"/>
      <c r="L120" s="299" t="s">
        <v>1992</v>
      </c>
    </row>
    <row r="121" spans="1:12" ht="15.75" thickBot="1">
      <c r="A121" s="498"/>
      <c r="B121" s="297" t="s">
        <v>1993</v>
      </c>
      <c r="C121" s="298"/>
      <c r="D121" s="298"/>
      <c r="E121" s="501"/>
      <c r="F121" s="299" t="s">
        <v>1993</v>
      </c>
      <c r="G121" s="498"/>
      <c r="H121" s="297" t="s">
        <v>1993</v>
      </c>
      <c r="I121" s="298"/>
      <c r="J121" s="298"/>
      <c r="K121" s="501"/>
      <c r="L121" s="299" t="s">
        <v>1993</v>
      </c>
    </row>
    <row r="122" spans="1:12" ht="15.75" thickBot="1">
      <c r="A122" s="498"/>
      <c r="B122" s="297" t="s">
        <v>1994</v>
      </c>
      <c r="C122" s="298"/>
      <c r="D122" s="298"/>
      <c r="E122" s="501"/>
      <c r="F122" s="299" t="s">
        <v>1995</v>
      </c>
      <c r="G122" s="498"/>
      <c r="H122" s="297" t="s">
        <v>1994</v>
      </c>
      <c r="I122" s="298"/>
      <c r="J122" s="298"/>
      <c r="K122" s="501"/>
      <c r="L122" s="299" t="s">
        <v>1995</v>
      </c>
    </row>
    <row r="123" spans="1:12" ht="15.75" thickBot="1">
      <c r="A123" s="499"/>
      <c r="B123" s="297" t="s">
        <v>1996</v>
      </c>
      <c r="C123" s="298"/>
      <c r="D123" s="298"/>
      <c r="E123" s="502"/>
      <c r="F123" s="299" t="s">
        <v>1997</v>
      </c>
      <c r="G123" s="499"/>
      <c r="H123" s="297" t="s">
        <v>1996</v>
      </c>
      <c r="I123" s="298"/>
      <c r="J123" s="298"/>
      <c r="K123" s="502"/>
      <c r="L123" s="299" t="s">
        <v>1997</v>
      </c>
    </row>
    <row r="124" spans="1:12" ht="15.75" thickBot="1">
      <c r="A124" s="497" t="s">
        <v>2389</v>
      </c>
      <c r="B124" s="297" t="s">
        <v>1982</v>
      </c>
      <c r="C124" s="298"/>
      <c r="D124" s="298"/>
      <c r="E124" s="500" t="s">
        <v>2389</v>
      </c>
      <c r="F124" s="299" t="s">
        <v>1982</v>
      </c>
      <c r="G124" s="497" t="s">
        <v>2389</v>
      </c>
      <c r="H124" s="297" t="s">
        <v>1982</v>
      </c>
      <c r="I124" s="298"/>
      <c r="J124" s="298"/>
      <c r="K124" s="500" t="s">
        <v>2389</v>
      </c>
      <c r="L124" s="299" t="s">
        <v>1982</v>
      </c>
    </row>
    <row r="125" spans="1:12" ht="15.75" thickBot="1">
      <c r="A125" s="498"/>
      <c r="B125" s="297" t="s">
        <v>1984</v>
      </c>
      <c r="C125" s="298"/>
      <c r="D125" s="298"/>
      <c r="E125" s="501"/>
      <c r="F125" s="299" t="s">
        <v>1984</v>
      </c>
      <c r="G125" s="498"/>
      <c r="H125" s="297" t="s">
        <v>1984</v>
      </c>
      <c r="I125" s="298"/>
      <c r="J125" s="298"/>
      <c r="K125" s="501"/>
      <c r="L125" s="299" t="s">
        <v>1984</v>
      </c>
    </row>
    <row r="126" spans="1:12" ht="15.75" thickBot="1">
      <c r="A126" s="498"/>
      <c r="B126" s="297" t="s">
        <v>1985</v>
      </c>
      <c r="C126" s="298"/>
      <c r="D126" s="298"/>
      <c r="E126" s="501"/>
      <c r="F126" s="299" t="s">
        <v>1985</v>
      </c>
      <c r="G126" s="498"/>
      <c r="H126" s="297" t="s">
        <v>1985</v>
      </c>
      <c r="I126" s="298"/>
      <c r="J126" s="298"/>
      <c r="K126" s="501"/>
      <c r="L126" s="299" t="s">
        <v>1985</v>
      </c>
    </row>
    <row r="127" spans="1:12" ht="15.75" thickBot="1">
      <c r="A127" s="498"/>
      <c r="B127" s="297" t="s">
        <v>1986</v>
      </c>
      <c r="C127" s="298"/>
      <c r="D127" s="298"/>
      <c r="E127" s="501"/>
      <c r="F127" s="299" t="s">
        <v>1986</v>
      </c>
      <c r="G127" s="498"/>
      <c r="H127" s="297" t="s">
        <v>1986</v>
      </c>
      <c r="I127" s="298"/>
      <c r="J127" s="298"/>
      <c r="K127" s="501"/>
      <c r="L127" s="299" t="s">
        <v>1986</v>
      </c>
    </row>
    <row r="128" spans="1:12" ht="15.75" thickBot="1">
      <c r="A128" s="498"/>
      <c r="B128" s="297" t="s">
        <v>1987</v>
      </c>
      <c r="C128" s="298"/>
      <c r="D128" s="298"/>
      <c r="E128" s="501"/>
      <c r="F128" s="299" t="s">
        <v>1987</v>
      </c>
      <c r="G128" s="498"/>
      <c r="H128" s="297" t="s">
        <v>1987</v>
      </c>
      <c r="I128" s="298"/>
      <c r="J128" s="298"/>
      <c r="K128" s="501"/>
      <c r="L128" s="299" t="s">
        <v>1987</v>
      </c>
    </row>
    <row r="129" spans="1:12" ht="15.75" thickBot="1">
      <c r="A129" s="498"/>
      <c r="B129" s="297" t="s">
        <v>1988</v>
      </c>
      <c r="C129" s="298"/>
      <c r="D129" s="298"/>
      <c r="E129" s="501"/>
      <c r="F129" s="299" t="s">
        <v>1988</v>
      </c>
      <c r="G129" s="498"/>
      <c r="H129" s="297" t="s">
        <v>1988</v>
      </c>
      <c r="I129" s="298"/>
      <c r="J129" s="298"/>
      <c r="K129" s="501"/>
      <c r="L129" s="299" t="s">
        <v>1988</v>
      </c>
    </row>
    <row r="130" spans="1:12" ht="15.75" thickBot="1">
      <c r="A130" s="498"/>
      <c r="B130" s="297" t="s">
        <v>1989</v>
      </c>
      <c r="C130" s="298"/>
      <c r="D130" s="298"/>
      <c r="E130" s="501"/>
      <c r="F130" s="299" t="s">
        <v>1989</v>
      </c>
      <c r="G130" s="498"/>
      <c r="H130" s="297" t="s">
        <v>1989</v>
      </c>
      <c r="I130" s="298"/>
      <c r="J130" s="298"/>
      <c r="K130" s="501"/>
      <c r="L130" s="299" t="s">
        <v>1989</v>
      </c>
    </row>
    <row r="131" spans="1:12" ht="15.75" thickBot="1">
      <c r="A131" s="498"/>
      <c r="B131" s="297" t="s">
        <v>1990</v>
      </c>
      <c r="C131" s="298"/>
      <c r="D131" s="298"/>
      <c r="E131" s="501"/>
      <c r="F131" s="299" t="s">
        <v>1990</v>
      </c>
      <c r="G131" s="498"/>
      <c r="H131" s="297" t="s">
        <v>1990</v>
      </c>
      <c r="I131" s="298"/>
      <c r="J131" s="298"/>
      <c r="K131" s="501"/>
      <c r="L131" s="299" t="s">
        <v>1990</v>
      </c>
    </row>
    <row r="132" spans="1:12" ht="15.75" thickBot="1">
      <c r="A132" s="498"/>
      <c r="B132" s="297" t="s">
        <v>1991</v>
      </c>
      <c r="C132" s="298"/>
      <c r="D132" s="298"/>
      <c r="E132" s="501"/>
      <c r="F132" s="299" t="s">
        <v>1991</v>
      </c>
      <c r="G132" s="498"/>
      <c r="H132" s="297" t="s">
        <v>1991</v>
      </c>
      <c r="I132" s="298"/>
      <c r="J132" s="298"/>
      <c r="K132" s="501"/>
      <c r="L132" s="299" t="s">
        <v>1991</v>
      </c>
    </row>
    <row r="133" spans="1:12" ht="15.75" thickBot="1">
      <c r="A133" s="498"/>
      <c r="B133" s="297" t="s">
        <v>1992</v>
      </c>
      <c r="C133" s="298"/>
      <c r="D133" s="298"/>
      <c r="E133" s="501"/>
      <c r="F133" s="299" t="s">
        <v>1992</v>
      </c>
      <c r="G133" s="498"/>
      <c r="H133" s="297" t="s">
        <v>1992</v>
      </c>
      <c r="I133" s="298"/>
      <c r="J133" s="298"/>
      <c r="K133" s="501"/>
      <c r="L133" s="299" t="s">
        <v>1992</v>
      </c>
    </row>
    <row r="134" spans="1:12" ht="15.75" thickBot="1">
      <c r="A134" s="498"/>
      <c r="B134" s="297" t="s">
        <v>1993</v>
      </c>
      <c r="C134" s="298"/>
      <c r="D134" s="298"/>
      <c r="E134" s="501"/>
      <c r="F134" s="299" t="s">
        <v>1993</v>
      </c>
      <c r="G134" s="498"/>
      <c r="H134" s="297" t="s">
        <v>1993</v>
      </c>
      <c r="I134" s="298"/>
      <c r="J134" s="298"/>
      <c r="K134" s="501"/>
      <c r="L134" s="299" t="s">
        <v>1993</v>
      </c>
    </row>
    <row r="135" spans="1:12" ht="15.75" thickBot="1">
      <c r="A135" s="498"/>
      <c r="B135" s="297" t="s">
        <v>1994</v>
      </c>
      <c r="C135" s="298"/>
      <c r="D135" s="298"/>
      <c r="E135" s="501"/>
      <c r="F135" s="299" t="s">
        <v>1995</v>
      </c>
      <c r="G135" s="498"/>
      <c r="H135" s="297" t="s">
        <v>1994</v>
      </c>
      <c r="I135" s="298"/>
      <c r="J135" s="298"/>
      <c r="K135" s="501"/>
      <c r="L135" s="299" t="s">
        <v>1995</v>
      </c>
    </row>
    <row r="136" spans="1:12" ht="15.75" thickBot="1">
      <c r="A136" s="499"/>
      <c r="B136" s="297" t="s">
        <v>1996</v>
      </c>
      <c r="C136" s="298"/>
      <c r="D136" s="298"/>
      <c r="E136" s="502"/>
      <c r="F136" s="299" t="s">
        <v>1997</v>
      </c>
      <c r="G136" s="499"/>
      <c r="H136" s="297" t="s">
        <v>1996</v>
      </c>
      <c r="I136" s="298"/>
      <c r="J136" s="298"/>
      <c r="K136" s="502"/>
      <c r="L136" s="299" t="s">
        <v>1997</v>
      </c>
    </row>
    <row r="137" spans="1:12" ht="15.75" thickBot="1">
      <c r="A137" s="497" t="s">
        <v>2390</v>
      </c>
      <c r="B137" s="297" t="s">
        <v>1982</v>
      </c>
      <c r="C137" s="298"/>
      <c r="D137" s="298"/>
      <c r="E137" s="500" t="s">
        <v>2390</v>
      </c>
      <c r="F137" s="299" t="s">
        <v>1982</v>
      </c>
      <c r="G137" s="497" t="s">
        <v>2390</v>
      </c>
      <c r="H137" s="297" t="s">
        <v>1982</v>
      </c>
      <c r="I137" s="298"/>
      <c r="J137" s="298"/>
      <c r="K137" s="500" t="s">
        <v>2390</v>
      </c>
      <c r="L137" s="299" t="s">
        <v>1982</v>
      </c>
    </row>
    <row r="138" spans="1:12" ht="15.75" thickBot="1">
      <c r="A138" s="498"/>
      <c r="B138" s="297" t="s">
        <v>1984</v>
      </c>
      <c r="C138" s="298"/>
      <c r="D138" s="298"/>
      <c r="E138" s="501"/>
      <c r="F138" s="299" t="s">
        <v>1984</v>
      </c>
      <c r="G138" s="498"/>
      <c r="H138" s="297" t="s">
        <v>1984</v>
      </c>
      <c r="I138" s="298"/>
      <c r="J138" s="298"/>
      <c r="K138" s="501"/>
      <c r="L138" s="299" t="s">
        <v>1984</v>
      </c>
    </row>
    <row r="139" spans="1:12" ht="15.75" thickBot="1">
      <c r="A139" s="498"/>
      <c r="B139" s="297" t="s">
        <v>1985</v>
      </c>
      <c r="C139" s="298"/>
      <c r="D139" s="298"/>
      <c r="E139" s="501"/>
      <c r="F139" s="299" t="s">
        <v>1985</v>
      </c>
      <c r="G139" s="498"/>
      <c r="H139" s="297" t="s">
        <v>1985</v>
      </c>
      <c r="I139" s="298"/>
      <c r="J139" s="298"/>
      <c r="K139" s="501"/>
      <c r="L139" s="299" t="s">
        <v>1985</v>
      </c>
    </row>
    <row r="140" spans="1:12" ht="15.75" thickBot="1">
      <c r="A140" s="498"/>
      <c r="B140" s="297" t="s">
        <v>1986</v>
      </c>
      <c r="C140" s="298"/>
      <c r="D140" s="298"/>
      <c r="E140" s="501"/>
      <c r="F140" s="299" t="s">
        <v>1986</v>
      </c>
      <c r="G140" s="498"/>
      <c r="H140" s="297" t="s">
        <v>1986</v>
      </c>
      <c r="I140" s="298"/>
      <c r="J140" s="298"/>
      <c r="K140" s="501"/>
      <c r="L140" s="299" t="s">
        <v>1986</v>
      </c>
    </row>
    <row r="141" spans="1:12" ht="15.75" thickBot="1">
      <c r="A141" s="498"/>
      <c r="B141" s="297" t="s">
        <v>1987</v>
      </c>
      <c r="C141" s="298"/>
      <c r="D141" s="298"/>
      <c r="E141" s="501"/>
      <c r="F141" s="299" t="s">
        <v>1987</v>
      </c>
      <c r="G141" s="498"/>
      <c r="H141" s="297" t="s">
        <v>1987</v>
      </c>
      <c r="I141" s="298"/>
      <c r="J141" s="298"/>
      <c r="K141" s="501"/>
      <c r="L141" s="299" t="s">
        <v>1987</v>
      </c>
    </row>
    <row r="142" spans="1:12" ht="15.75" thickBot="1">
      <c r="A142" s="498"/>
      <c r="B142" s="297" t="s">
        <v>1988</v>
      </c>
      <c r="C142" s="298"/>
      <c r="D142" s="298"/>
      <c r="E142" s="501"/>
      <c r="F142" s="299" t="s">
        <v>1988</v>
      </c>
      <c r="G142" s="498"/>
      <c r="H142" s="297" t="s">
        <v>1988</v>
      </c>
      <c r="I142" s="298"/>
      <c r="J142" s="298"/>
      <c r="K142" s="501"/>
      <c r="L142" s="299" t="s">
        <v>1988</v>
      </c>
    </row>
    <row r="143" spans="1:12" ht="15.75" thickBot="1">
      <c r="A143" s="498"/>
      <c r="B143" s="297" t="s">
        <v>1989</v>
      </c>
      <c r="C143" s="298"/>
      <c r="D143" s="298"/>
      <c r="E143" s="501"/>
      <c r="F143" s="299" t="s">
        <v>1989</v>
      </c>
      <c r="G143" s="498"/>
      <c r="H143" s="297" t="s">
        <v>1989</v>
      </c>
      <c r="I143" s="298"/>
      <c r="J143" s="298"/>
      <c r="K143" s="501"/>
      <c r="L143" s="299" t="s">
        <v>1989</v>
      </c>
    </row>
    <row r="144" spans="1:12" ht="15.75" thickBot="1">
      <c r="A144" s="498"/>
      <c r="B144" s="297" t="s">
        <v>1990</v>
      </c>
      <c r="C144" s="298"/>
      <c r="D144" s="298"/>
      <c r="E144" s="501"/>
      <c r="F144" s="299" t="s">
        <v>1990</v>
      </c>
      <c r="G144" s="498"/>
      <c r="H144" s="297" t="s">
        <v>1990</v>
      </c>
      <c r="I144" s="298"/>
      <c r="J144" s="298"/>
      <c r="K144" s="501"/>
      <c r="L144" s="299" t="s">
        <v>1990</v>
      </c>
    </row>
    <row r="145" spans="1:12" ht="15.75" thickBot="1">
      <c r="A145" s="498"/>
      <c r="B145" s="297" t="s">
        <v>1991</v>
      </c>
      <c r="C145" s="298"/>
      <c r="D145" s="298"/>
      <c r="E145" s="501"/>
      <c r="F145" s="299" t="s">
        <v>1991</v>
      </c>
      <c r="G145" s="498"/>
      <c r="H145" s="297" t="s">
        <v>1991</v>
      </c>
      <c r="I145" s="298"/>
      <c r="J145" s="298"/>
      <c r="K145" s="501"/>
      <c r="L145" s="299" t="s">
        <v>1991</v>
      </c>
    </row>
    <row r="146" spans="1:12" ht="15.75" thickBot="1">
      <c r="A146" s="498"/>
      <c r="B146" s="297" t="s">
        <v>1992</v>
      </c>
      <c r="C146" s="298"/>
      <c r="D146" s="298"/>
      <c r="E146" s="501"/>
      <c r="F146" s="299" t="s">
        <v>1992</v>
      </c>
      <c r="G146" s="498"/>
      <c r="H146" s="297" t="s">
        <v>1992</v>
      </c>
      <c r="I146" s="298"/>
      <c r="J146" s="298"/>
      <c r="K146" s="501"/>
      <c r="L146" s="299" t="s">
        <v>1992</v>
      </c>
    </row>
    <row r="147" spans="1:12" ht="15.75" thickBot="1">
      <c r="A147" s="498"/>
      <c r="B147" s="297" t="s">
        <v>1993</v>
      </c>
      <c r="C147" s="298"/>
      <c r="D147" s="298"/>
      <c r="E147" s="501"/>
      <c r="F147" s="299" t="s">
        <v>1993</v>
      </c>
      <c r="G147" s="498"/>
      <c r="H147" s="297" t="s">
        <v>1993</v>
      </c>
      <c r="I147" s="298"/>
      <c r="J147" s="298"/>
      <c r="K147" s="501"/>
      <c r="L147" s="299" t="s">
        <v>1993</v>
      </c>
    </row>
    <row r="148" spans="1:12" ht="15.75" thickBot="1">
      <c r="A148" s="498"/>
      <c r="B148" s="297" t="s">
        <v>1994</v>
      </c>
      <c r="C148" s="298"/>
      <c r="D148" s="298"/>
      <c r="E148" s="501"/>
      <c r="F148" s="299" t="s">
        <v>1995</v>
      </c>
      <c r="G148" s="498"/>
      <c r="H148" s="297" t="s">
        <v>1994</v>
      </c>
      <c r="I148" s="298"/>
      <c r="J148" s="298"/>
      <c r="K148" s="501"/>
      <c r="L148" s="299" t="s">
        <v>1995</v>
      </c>
    </row>
    <row r="149" spans="1:12" ht="15.75" thickBot="1">
      <c r="A149" s="499"/>
      <c r="B149" s="297" t="s">
        <v>1996</v>
      </c>
      <c r="C149" s="298"/>
      <c r="D149" s="298"/>
      <c r="E149" s="502"/>
      <c r="F149" s="299" t="s">
        <v>1997</v>
      </c>
      <c r="G149" s="499"/>
      <c r="H149" s="297" t="s">
        <v>1996</v>
      </c>
      <c r="I149" s="298"/>
      <c r="J149" s="298"/>
      <c r="K149" s="502"/>
      <c r="L149" s="299" t="s">
        <v>1997</v>
      </c>
    </row>
    <row r="150" spans="1:12" ht="15.75" thickBot="1">
      <c r="A150" s="497" t="s">
        <v>2391</v>
      </c>
      <c r="B150" s="297" t="s">
        <v>1982</v>
      </c>
      <c r="C150" s="298"/>
      <c r="D150" s="298"/>
      <c r="E150" s="500" t="s">
        <v>2391</v>
      </c>
      <c r="F150" s="299" t="s">
        <v>1982</v>
      </c>
      <c r="G150" s="497" t="s">
        <v>2391</v>
      </c>
      <c r="H150" s="297" t="s">
        <v>1982</v>
      </c>
      <c r="I150" s="298"/>
      <c r="J150" s="298"/>
      <c r="K150" s="500" t="s">
        <v>2391</v>
      </c>
      <c r="L150" s="299" t="s">
        <v>1982</v>
      </c>
    </row>
    <row r="151" spans="1:12" ht="15.75" thickBot="1">
      <c r="A151" s="498"/>
      <c r="B151" s="297" t="s">
        <v>1984</v>
      </c>
      <c r="C151" s="298"/>
      <c r="D151" s="298"/>
      <c r="E151" s="501"/>
      <c r="F151" s="299" t="s">
        <v>1984</v>
      </c>
      <c r="G151" s="498"/>
      <c r="H151" s="297" t="s">
        <v>1984</v>
      </c>
      <c r="I151" s="298"/>
      <c r="J151" s="298"/>
      <c r="K151" s="501"/>
      <c r="L151" s="299" t="s">
        <v>1984</v>
      </c>
    </row>
    <row r="152" spans="1:12" ht="15.75" thickBot="1">
      <c r="A152" s="498"/>
      <c r="B152" s="297" t="s">
        <v>1985</v>
      </c>
      <c r="C152" s="298"/>
      <c r="D152" s="298"/>
      <c r="E152" s="501"/>
      <c r="F152" s="299" t="s">
        <v>1985</v>
      </c>
      <c r="G152" s="498"/>
      <c r="H152" s="297" t="s">
        <v>1985</v>
      </c>
      <c r="I152" s="298"/>
      <c r="J152" s="298"/>
      <c r="K152" s="501"/>
      <c r="L152" s="299" t="s">
        <v>1985</v>
      </c>
    </row>
    <row r="153" spans="1:12" ht="15.75" thickBot="1">
      <c r="A153" s="498"/>
      <c r="B153" s="297" t="s">
        <v>1986</v>
      </c>
      <c r="C153" s="298"/>
      <c r="D153" s="298"/>
      <c r="E153" s="501"/>
      <c r="F153" s="299" t="s">
        <v>1986</v>
      </c>
      <c r="G153" s="498"/>
      <c r="H153" s="297" t="s">
        <v>1986</v>
      </c>
      <c r="I153" s="298"/>
      <c r="J153" s="298"/>
      <c r="K153" s="501"/>
      <c r="L153" s="299" t="s">
        <v>1986</v>
      </c>
    </row>
    <row r="154" spans="1:12" ht="15.75" thickBot="1">
      <c r="A154" s="498"/>
      <c r="B154" s="297" t="s">
        <v>1987</v>
      </c>
      <c r="C154" s="298"/>
      <c r="D154" s="298"/>
      <c r="E154" s="501"/>
      <c r="F154" s="299" t="s">
        <v>1987</v>
      </c>
      <c r="G154" s="498"/>
      <c r="H154" s="297" t="s">
        <v>1987</v>
      </c>
      <c r="I154" s="298"/>
      <c r="J154" s="298"/>
      <c r="K154" s="501"/>
      <c r="L154" s="299" t="s">
        <v>1987</v>
      </c>
    </row>
    <row r="155" spans="1:12" ht="15.75" thickBot="1">
      <c r="A155" s="498"/>
      <c r="B155" s="297" t="s">
        <v>1988</v>
      </c>
      <c r="C155" s="298"/>
      <c r="D155" s="298"/>
      <c r="E155" s="501"/>
      <c r="F155" s="299" t="s">
        <v>1988</v>
      </c>
      <c r="G155" s="498"/>
      <c r="H155" s="297" t="s">
        <v>1988</v>
      </c>
      <c r="I155" s="298"/>
      <c r="J155" s="298"/>
      <c r="K155" s="501"/>
      <c r="L155" s="299" t="s">
        <v>1988</v>
      </c>
    </row>
    <row r="156" spans="1:12" ht="15.75" thickBot="1">
      <c r="A156" s="498"/>
      <c r="B156" s="297" t="s">
        <v>1989</v>
      </c>
      <c r="C156" s="298"/>
      <c r="D156" s="298"/>
      <c r="E156" s="501"/>
      <c r="F156" s="299" t="s">
        <v>1989</v>
      </c>
      <c r="G156" s="498"/>
      <c r="H156" s="297" t="s">
        <v>1989</v>
      </c>
      <c r="I156" s="298"/>
      <c r="J156" s="298"/>
      <c r="K156" s="501"/>
      <c r="L156" s="299" t="s">
        <v>1989</v>
      </c>
    </row>
    <row r="157" spans="1:12" ht="15.75" thickBot="1">
      <c r="A157" s="498"/>
      <c r="B157" s="297" t="s">
        <v>1990</v>
      </c>
      <c r="C157" s="298"/>
      <c r="D157" s="298"/>
      <c r="E157" s="501"/>
      <c r="F157" s="299" t="s">
        <v>1990</v>
      </c>
      <c r="G157" s="498"/>
      <c r="H157" s="297" t="s">
        <v>1990</v>
      </c>
      <c r="I157" s="298"/>
      <c r="J157" s="298"/>
      <c r="K157" s="501"/>
      <c r="L157" s="299" t="s">
        <v>1990</v>
      </c>
    </row>
    <row r="158" spans="1:12" ht="15.75" thickBot="1">
      <c r="A158" s="498"/>
      <c r="B158" s="297" t="s">
        <v>1991</v>
      </c>
      <c r="C158" s="298"/>
      <c r="D158" s="298"/>
      <c r="E158" s="501"/>
      <c r="F158" s="299" t="s">
        <v>1991</v>
      </c>
      <c r="G158" s="498"/>
      <c r="H158" s="297" t="s">
        <v>1991</v>
      </c>
      <c r="I158" s="298"/>
      <c r="J158" s="298"/>
      <c r="K158" s="501"/>
      <c r="L158" s="299" t="s">
        <v>1991</v>
      </c>
    </row>
    <row r="159" spans="1:12" ht="15.75" thickBot="1">
      <c r="A159" s="498"/>
      <c r="B159" s="297" t="s">
        <v>1992</v>
      </c>
      <c r="C159" s="298"/>
      <c r="D159" s="298"/>
      <c r="E159" s="501"/>
      <c r="F159" s="299" t="s">
        <v>1992</v>
      </c>
      <c r="G159" s="498"/>
      <c r="H159" s="297" t="s">
        <v>1992</v>
      </c>
      <c r="I159" s="298"/>
      <c r="J159" s="298"/>
      <c r="K159" s="501"/>
      <c r="L159" s="299" t="s">
        <v>1992</v>
      </c>
    </row>
    <row r="160" spans="1:12" ht="15.75" thickBot="1">
      <c r="A160" s="498"/>
      <c r="B160" s="297" t="s">
        <v>1993</v>
      </c>
      <c r="C160" s="298"/>
      <c r="D160" s="298"/>
      <c r="E160" s="501"/>
      <c r="F160" s="299" t="s">
        <v>1993</v>
      </c>
      <c r="G160" s="498"/>
      <c r="H160" s="297" t="s">
        <v>1993</v>
      </c>
      <c r="I160" s="298"/>
      <c r="J160" s="298"/>
      <c r="K160" s="501"/>
      <c r="L160" s="299" t="s">
        <v>1993</v>
      </c>
    </row>
    <row r="161" spans="1:12" ht="15.75" thickBot="1">
      <c r="A161" s="498"/>
      <c r="B161" s="297" t="s">
        <v>1994</v>
      </c>
      <c r="C161" s="298"/>
      <c r="D161" s="298"/>
      <c r="E161" s="501"/>
      <c r="F161" s="299" t="s">
        <v>1995</v>
      </c>
      <c r="G161" s="498"/>
      <c r="H161" s="297" t="s">
        <v>1994</v>
      </c>
      <c r="I161" s="298"/>
      <c r="J161" s="298"/>
      <c r="K161" s="501"/>
      <c r="L161" s="299" t="s">
        <v>1995</v>
      </c>
    </row>
    <row r="162" spans="1:12" ht="15.75" thickBot="1">
      <c r="A162" s="499"/>
      <c r="B162" s="297" t="s">
        <v>1996</v>
      </c>
      <c r="C162" s="298"/>
      <c r="D162" s="298"/>
      <c r="E162" s="502"/>
      <c r="F162" s="299" t="s">
        <v>1997</v>
      </c>
      <c r="G162" s="499"/>
      <c r="H162" s="297" t="s">
        <v>1996</v>
      </c>
      <c r="I162" s="298"/>
      <c r="J162" s="298"/>
      <c r="K162" s="502"/>
      <c r="L162" s="299" t="s">
        <v>1997</v>
      </c>
    </row>
    <row r="163" spans="1:12" ht="15.75" thickBot="1">
      <c r="A163" s="497" t="s">
        <v>2392</v>
      </c>
      <c r="B163" s="297" t="s">
        <v>1982</v>
      </c>
      <c r="C163" s="298"/>
      <c r="D163" s="298"/>
      <c r="E163" s="500" t="s">
        <v>2392</v>
      </c>
      <c r="F163" s="299" t="s">
        <v>1982</v>
      </c>
      <c r="G163" s="497" t="s">
        <v>2392</v>
      </c>
      <c r="H163" s="297" t="s">
        <v>1982</v>
      </c>
      <c r="I163" s="298"/>
      <c r="J163" s="298"/>
      <c r="K163" s="500" t="s">
        <v>2392</v>
      </c>
      <c r="L163" s="299" t="s">
        <v>1982</v>
      </c>
    </row>
    <row r="164" spans="1:12" ht="15.75" thickBot="1">
      <c r="A164" s="498"/>
      <c r="B164" s="297" t="s">
        <v>1984</v>
      </c>
      <c r="C164" s="298"/>
      <c r="D164" s="298"/>
      <c r="E164" s="501"/>
      <c r="F164" s="299" t="s">
        <v>1984</v>
      </c>
      <c r="G164" s="498"/>
      <c r="H164" s="297" t="s">
        <v>1984</v>
      </c>
      <c r="I164" s="298"/>
      <c r="J164" s="298"/>
      <c r="K164" s="501"/>
      <c r="L164" s="299" t="s">
        <v>1984</v>
      </c>
    </row>
    <row r="165" spans="1:12" ht="15.75" thickBot="1">
      <c r="A165" s="498"/>
      <c r="B165" s="297" t="s">
        <v>1985</v>
      </c>
      <c r="C165" s="298"/>
      <c r="D165" s="298"/>
      <c r="E165" s="501"/>
      <c r="F165" s="299" t="s">
        <v>1985</v>
      </c>
      <c r="G165" s="498"/>
      <c r="H165" s="297" t="s">
        <v>1985</v>
      </c>
      <c r="I165" s="298"/>
      <c r="J165" s="298"/>
      <c r="K165" s="501"/>
      <c r="L165" s="299" t="s">
        <v>1985</v>
      </c>
    </row>
    <row r="166" spans="1:12" ht="15.75" thickBot="1">
      <c r="A166" s="498"/>
      <c r="B166" s="297" t="s">
        <v>1986</v>
      </c>
      <c r="C166" s="298"/>
      <c r="D166" s="298"/>
      <c r="E166" s="501"/>
      <c r="F166" s="299" t="s">
        <v>1986</v>
      </c>
      <c r="G166" s="498"/>
      <c r="H166" s="297" t="s">
        <v>1986</v>
      </c>
      <c r="I166" s="298"/>
      <c r="J166" s="298"/>
      <c r="K166" s="501"/>
      <c r="L166" s="299" t="s">
        <v>1986</v>
      </c>
    </row>
    <row r="167" spans="1:12" ht="15.75" thickBot="1">
      <c r="A167" s="498"/>
      <c r="B167" s="297" t="s">
        <v>1987</v>
      </c>
      <c r="C167" s="298"/>
      <c r="D167" s="298"/>
      <c r="E167" s="501"/>
      <c r="F167" s="299" t="s">
        <v>1987</v>
      </c>
      <c r="G167" s="498"/>
      <c r="H167" s="297" t="s">
        <v>1987</v>
      </c>
      <c r="I167" s="298"/>
      <c r="J167" s="298"/>
      <c r="K167" s="501"/>
      <c r="L167" s="299" t="s">
        <v>1987</v>
      </c>
    </row>
    <row r="168" spans="1:12" ht="15.75" thickBot="1">
      <c r="A168" s="498"/>
      <c r="B168" s="297" t="s">
        <v>1988</v>
      </c>
      <c r="C168" s="298"/>
      <c r="D168" s="298"/>
      <c r="E168" s="501"/>
      <c r="F168" s="299" t="s">
        <v>1988</v>
      </c>
      <c r="G168" s="498"/>
      <c r="H168" s="297" t="s">
        <v>1988</v>
      </c>
      <c r="I168" s="298"/>
      <c r="J168" s="298"/>
      <c r="K168" s="501"/>
      <c r="L168" s="299" t="s">
        <v>1988</v>
      </c>
    </row>
    <row r="169" spans="1:12" ht="15.75" thickBot="1">
      <c r="A169" s="498"/>
      <c r="B169" s="297" t="s">
        <v>1989</v>
      </c>
      <c r="C169" s="298"/>
      <c r="D169" s="298"/>
      <c r="E169" s="501"/>
      <c r="F169" s="299" t="s">
        <v>1989</v>
      </c>
      <c r="G169" s="498"/>
      <c r="H169" s="297" t="s">
        <v>1989</v>
      </c>
      <c r="I169" s="298"/>
      <c r="J169" s="298"/>
      <c r="K169" s="501"/>
      <c r="L169" s="299" t="s">
        <v>1989</v>
      </c>
    </row>
    <row r="170" spans="1:12" ht="15.75" thickBot="1">
      <c r="A170" s="498"/>
      <c r="B170" s="297" t="s">
        <v>1990</v>
      </c>
      <c r="C170" s="298"/>
      <c r="D170" s="298"/>
      <c r="E170" s="501"/>
      <c r="F170" s="299" t="s">
        <v>1990</v>
      </c>
      <c r="G170" s="498"/>
      <c r="H170" s="297" t="s">
        <v>1990</v>
      </c>
      <c r="I170" s="298"/>
      <c r="J170" s="298"/>
      <c r="K170" s="501"/>
      <c r="L170" s="299" t="s">
        <v>1990</v>
      </c>
    </row>
    <row r="171" spans="1:12" ht="15.75" thickBot="1">
      <c r="A171" s="498"/>
      <c r="B171" s="297" t="s">
        <v>1991</v>
      </c>
      <c r="C171" s="298"/>
      <c r="D171" s="298"/>
      <c r="E171" s="501"/>
      <c r="F171" s="299" t="s">
        <v>1991</v>
      </c>
      <c r="G171" s="498"/>
      <c r="H171" s="297" t="s">
        <v>1991</v>
      </c>
      <c r="I171" s="298"/>
      <c r="J171" s="298"/>
      <c r="K171" s="501"/>
      <c r="L171" s="299" t="s">
        <v>1991</v>
      </c>
    </row>
    <row r="172" spans="1:12" ht="15.75" thickBot="1">
      <c r="A172" s="498"/>
      <c r="B172" s="297" t="s">
        <v>1992</v>
      </c>
      <c r="C172" s="298"/>
      <c r="D172" s="298"/>
      <c r="E172" s="501"/>
      <c r="F172" s="299" t="s">
        <v>1992</v>
      </c>
      <c r="G172" s="498"/>
      <c r="H172" s="297" t="s">
        <v>1992</v>
      </c>
      <c r="I172" s="298"/>
      <c r="J172" s="298"/>
      <c r="K172" s="501"/>
      <c r="L172" s="299" t="s">
        <v>1992</v>
      </c>
    </row>
    <row r="173" spans="1:12" ht="15.75" thickBot="1">
      <c r="A173" s="498"/>
      <c r="B173" s="297" t="s">
        <v>1993</v>
      </c>
      <c r="C173" s="298"/>
      <c r="D173" s="298"/>
      <c r="E173" s="501"/>
      <c r="F173" s="299" t="s">
        <v>1993</v>
      </c>
      <c r="G173" s="498"/>
      <c r="H173" s="297" t="s">
        <v>1993</v>
      </c>
      <c r="I173" s="298"/>
      <c r="J173" s="298"/>
      <c r="K173" s="501"/>
      <c r="L173" s="299" t="s">
        <v>1993</v>
      </c>
    </row>
    <row r="174" spans="1:12" ht="15.75" thickBot="1">
      <c r="A174" s="498"/>
      <c r="B174" s="297" t="s">
        <v>1994</v>
      </c>
      <c r="C174" s="298"/>
      <c r="D174" s="298"/>
      <c r="E174" s="501"/>
      <c r="F174" s="299" t="s">
        <v>1995</v>
      </c>
      <c r="G174" s="498"/>
      <c r="H174" s="297" t="s">
        <v>1994</v>
      </c>
      <c r="I174" s="298"/>
      <c r="J174" s="298"/>
      <c r="K174" s="501"/>
      <c r="L174" s="299" t="s">
        <v>1995</v>
      </c>
    </row>
    <row r="175" spans="1:12" ht="15.75" thickBot="1">
      <c r="A175" s="499"/>
      <c r="B175" s="297" t="s">
        <v>1996</v>
      </c>
      <c r="C175" s="298"/>
      <c r="D175" s="298"/>
      <c r="E175" s="502"/>
      <c r="F175" s="299" t="s">
        <v>1997</v>
      </c>
      <c r="G175" s="499"/>
      <c r="H175" s="297" t="s">
        <v>1996</v>
      </c>
      <c r="I175" s="298"/>
      <c r="J175" s="298"/>
      <c r="K175" s="502"/>
      <c r="L175" s="299" t="s">
        <v>1997</v>
      </c>
    </row>
    <row r="176" spans="1:12" ht="15.75" thickBot="1">
      <c r="A176" s="497" t="s">
        <v>2393</v>
      </c>
      <c r="B176" s="297" t="s">
        <v>1982</v>
      </c>
      <c r="C176" s="298"/>
      <c r="D176" s="298"/>
      <c r="E176" s="500" t="s">
        <v>2393</v>
      </c>
      <c r="F176" s="299" t="s">
        <v>1982</v>
      </c>
      <c r="G176" s="497" t="s">
        <v>2393</v>
      </c>
      <c r="H176" s="297" t="s">
        <v>1982</v>
      </c>
      <c r="I176" s="298"/>
      <c r="J176" s="298"/>
      <c r="K176" s="500" t="s">
        <v>2393</v>
      </c>
      <c r="L176" s="299" t="s">
        <v>1982</v>
      </c>
    </row>
    <row r="177" spans="1:12" ht="15.75" thickBot="1">
      <c r="A177" s="498"/>
      <c r="B177" s="297" t="s">
        <v>1984</v>
      </c>
      <c r="C177" s="298"/>
      <c r="D177" s="298"/>
      <c r="E177" s="501"/>
      <c r="F177" s="299" t="s">
        <v>1984</v>
      </c>
      <c r="G177" s="498"/>
      <c r="H177" s="297" t="s">
        <v>1984</v>
      </c>
      <c r="I177" s="298"/>
      <c r="J177" s="298"/>
      <c r="K177" s="501"/>
      <c r="L177" s="299" t="s">
        <v>1984</v>
      </c>
    </row>
    <row r="178" spans="1:12" ht="15.75" thickBot="1">
      <c r="A178" s="498"/>
      <c r="B178" s="297" t="s">
        <v>1985</v>
      </c>
      <c r="C178" s="298"/>
      <c r="D178" s="298"/>
      <c r="E178" s="501"/>
      <c r="F178" s="299" t="s">
        <v>1985</v>
      </c>
      <c r="G178" s="498"/>
      <c r="H178" s="297" t="s">
        <v>1985</v>
      </c>
      <c r="I178" s="298"/>
      <c r="J178" s="298"/>
      <c r="K178" s="501"/>
      <c r="L178" s="299" t="s">
        <v>1985</v>
      </c>
    </row>
    <row r="179" spans="1:12" ht="15.75" thickBot="1">
      <c r="A179" s="498"/>
      <c r="B179" s="297" t="s">
        <v>1986</v>
      </c>
      <c r="C179" s="298"/>
      <c r="D179" s="298"/>
      <c r="E179" s="501"/>
      <c r="F179" s="299" t="s">
        <v>1986</v>
      </c>
      <c r="G179" s="498"/>
      <c r="H179" s="297" t="s">
        <v>1986</v>
      </c>
      <c r="I179" s="298"/>
      <c r="J179" s="298"/>
      <c r="K179" s="501"/>
      <c r="L179" s="299" t="s">
        <v>1986</v>
      </c>
    </row>
    <row r="180" spans="1:12" ht="15.75" thickBot="1">
      <c r="A180" s="498"/>
      <c r="B180" s="297" t="s">
        <v>1987</v>
      </c>
      <c r="C180" s="298"/>
      <c r="D180" s="298"/>
      <c r="E180" s="501"/>
      <c r="F180" s="299" t="s">
        <v>1987</v>
      </c>
      <c r="G180" s="498"/>
      <c r="H180" s="297" t="s">
        <v>1987</v>
      </c>
      <c r="I180" s="298"/>
      <c r="J180" s="298"/>
      <c r="K180" s="501"/>
      <c r="L180" s="299" t="s">
        <v>1987</v>
      </c>
    </row>
    <row r="181" spans="1:12" ht="15.75" thickBot="1">
      <c r="A181" s="498"/>
      <c r="B181" s="297" t="s">
        <v>1988</v>
      </c>
      <c r="C181" s="298"/>
      <c r="D181" s="298"/>
      <c r="E181" s="501"/>
      <c r="F181" s="299" t="s">
        <v>1988</v>
      </c>
      <c r="G181" s="498"/>
      <c r="H181" s="297" t="s">
        <v>1988</v>
      </c>
      <c r="I181" s="298"/>
      <c r="J181" s="298"/>
      <c r="K181" s="501"/>
      <c r="L181" s="299" t="s">
        <v>1988</v>
      </c>
    </row>
    <row r="182" spans="1:12" ht="15.75" thickBot="1">
      <c r="A182" s="498"/>
      <c r="B182" s="297" t="s">
        <v>1989</v>
      </c>
      <c r="C182" s="298"/>
      <c r="D182" s="298"/>
      <c r="E182" s="501"/>
      <c r="F182" s="299" t="s">
        <v>1989</v>
      </c>
      <c r="G182" s="498"/>
      <c r="H182" s="297" t="s">
        <v>1989</v>
      </c>
      <c r="I182" s="298"/>
      <c r="J182" s="298"/>
      <c r="K182" s="501"/>
      <c r="L182" s="299" t="s">
        <v>1989</v>
      </c>
    </row>
    <row r="183" spans="1:12" ht="15.75" thickBot="1">
      <c r="A183" s="498"/>
      <c r="B183" s="297" t="s">
        <v>1990</v>
      </c>
      <c r="C183" s="298"/>
      <c r="D183" s="298"/>
      <c r="E183" s="501"/>
      <c r="F183" s="299" t="s">
        <v>1990</v>
      </c>
      <c r="G183" s="498"/>
      <c r="H183" s="297" t="s">
        <v>1990</v>
      </c>
      <c r="I183" s="298"/>
      <c r="J183" s="298"/>
      <c r="K183" s="501"/>
      <c r="L183" s="299" t="s">
        <v>1990</v>
      </c>
    </row>
    <row r="184" spans="1:12" ht="15.75" thickBot="1">
      <c r="A184" s="498"/>
      <c r="B184" s="297" t="s">
        <v>1991</v>
      </c>
      <c r="C184" s="298"/>
      <c r="D184" s="298"/>
      <c r="E184" s="501"/>
      <c r="F184" s="299" t="s">
        <v>1991</v>
      </c>
      <c r="G184" s="498"/>
      <c r="H184" s="297" t="s">
        <v>1991</v>
      </c>
      <c r="I184" s="298"/>
      <c r="J184" s="298"/>
      <c r="K184" s="501"/>
      <c r="L184" s="299" t="s">
        <v>1991</v>
      </c>
    </row>
    <row r="185" spans="1:12" ht="15.75" thickBot="1">
      <c r="A185" s="498"/>
      <c r="B185" s="297" t="s">
        <v>1992</v>
      </c>
      <c r="C185" s="298"/>
      <c r="D185" s="298"/>
      <c r="E185" s="501"/>
      <c r="F185" s="299" t="s">
        <v>1992</v>
      </c>
      <c r="G185" s="498"/>
      <c r="H185" s="297" t="s">
        <v>1992</v>
      </c>
      <c r="I185" s="298"/>
      <c r="J185" s="298"/>
      <c r="K185" s="501"/>
      <c r="L185" s="299" t="s">
        <v>1992</v>
      </c>
    </row>
    <row r="186" spans="1:12" ht="15.75" thickBot="1">
      <c r="A186" s="498"/>
      <c r="B186" s="297" t="s">
        <v>1993</v>
      </c>
      <c r="C186" s="298"/>
      <c r="D186" s="298"/>
      <c r="E186" s="501"/>
      <c r="F186" s="299" t="s">
        <v>1993</v>
      </c>
      <c r="G186" s="498"/>
      <c r="H186" s="297" t="s">
        <v>1993</v>
      </c>
      <c r="I186" s="298"/>
      <c r="J186" s="298"/>
      <c r="K186" s="501"/>
      <c r="L186" s="299" t="s">
        <v>1993</v>
      </c>
    </row>
    <row r="187" spans="1:12" ht="15.75" thickBot="1">
      <c r="A187" s="498"/>
      <c r="B187" s="297" t="s">
        <v>1994</v>
      </c>
      <c r="C187" s="298"/>
      <c r="D187" s="298"/>
      <c r="E187" s="501"/>
      <c r="F187" s="299" t="s">
        <v>1995</v>
      </c>
      <c r="G187" s="498"/>
      <c r="H187" s="297" t="s">
        <v>1994</v>
      </c>
      <c r="I187" s="298"/>
      <c r="J187" s="298"/>
      <c r="K187" s="501"/>
      <c r="L187" s="299" t="s">
        <v>1995</v>
      </c>
    </row>
    <row r="188" spans="1:12" ht="15.75" thickBot="1">
      <c r="A188" s="499"/>
      <c r="B188" s="297" t="s">
        <v>1996</v>
      </c>
      <c r="C188" s="298"/>
      <c r="D188" s="298"/>
      <c r="E188" s="502"/>
      <c r="F188" s="299" t="s">
        <v>1997</v>
      </c>
      <c r="G188" s="499"/>
      <c r="H188" s="297" t="s">
        <v>1996</v>
      </c>
      <c r="I188" s="298"/>
      <c r="J188" s="298"/>
      <c r="K188" s="502"/>
      <c r="L188" s="299" t="s">
        <v>1997</v>
      </c>
    </row>
    <row r="189" spans="1:12" ht="15.75" thickBot="1">
      <c r="A189" s="497" t="s">
        <v>2394</v>
      </c>
      <c r="B189" s="297" t="s">
        <v>1982</v>
      </c>
      <c r="C189" s="298"/>
      <c r="D189" s="298"/>
      <c r="E189" s="500" t="s">
        <v>2394</v>
      </c>
      <c r="F189" s="299" t="s">
        <v>1982</v>
      </c>
      <c r="G189" s="497" t="s">
        <v>2394</v>
      </c>
      <c r="H189" s="297" t="s">
        <v>1982</v>
      </c>
      <c r="I189" s="298"/>
      <c r="J189" s="298"/>
      <c r="K189" s="500" t="s">
        <v>2394</v>
      </c>
      <c r="L189" s="299" t="s">
        <v>1982</v>
      </c>
    </row>
    <row r="190" spans="1:12" ht="15.75" thickBot="1">
      <c r="A190" s="498"/>
      <c r="B190" s="297" t="s">
        <v>1984</v>
      </c>
      <c r="C190" s="298"/>
      <c r="D190" s="298"/>
      <c r="E190" s="501"/>
      <c r="F190" s="299" t="s">
        <v>1984</v>
      </c>
      <c r="G190" s="498"/>
      <c r="H190" s="297" t="s">
        <v>1984</v>
      </c>
      <c r="I190" s="298"/>
      <c r="J190" s="298"/>
      <c r="K190" s="501"/>
      <c r="L190" s="299" t="s">
        <v>1984</v>
      </c>
    </row>
    <row r="191" spans="1:12" ht="15.75" thickBot="1">
      <c r="A191" s="498"/>
      <c r="B191" s="297" t="s">
        <v>1985</v>
      </c>
      <c r="C191" s="298"/>
      <c r="D191" s="298"/>
      <c r="E191" s="501"/>
      <c r="F191" s="299" t="s">
        <v>1985</v>
      </c>
      <c r="G191" s="498"/>
      <c r="H191" s="297" t="s">
        <v>1985</v>
      </c>
      <c r="I191" s="298"/>
      <c r="J191" s="298"/>
      <c r="K191" s="501"/>
      <c r="L191" s="299" t="s">
        <v>1985</v>
      </c>
    </row>
    <row r="192" spans="1:12" ht="15.75" thickBot="1">
      <c r="A192" s="498"/>
      <c r="B192" s="297" t="s">
        <v>1986</v>
      </c>
      <c r="C192" s="298"/>
      <c r="D192" s="298"/>
      <c r="E192" s="501"/>
      <c r="F192" s="299" t="s">
        <v>1986</v>
      </c>
      <c r="G192" s="498"/>
      <c r="H192" s="297" t="s">
        <v>1986</v>
      </c>
      <c r="I192" s="298"/>
      <c r="J192" s="298"/>
      <c r="K192" s="501"/>
      <c r="L192" s="299" t="s">
        <v>1986</v>
      </c>
    </row>
    <row r="193" spans="1:12" ht="15.75" thickBot="1">
      <c r="A193" s="498"/>
      <c r="B193" s="297" t="s">
        <v>1987</v>
      </c>
      <c r="C193" s="298"/>
      <c r="D193" s="298"/>
      <c r="E193" s="501"/>
      <c r="F193" s="299" t="s">
        <v>1987</v>
      </c>
      <c r="G193" s="498"/>
      <c r="H193" s="297" t="s">
        <v>1987</v>
      </c>
      <c r="I193" s="298"/>
      <c r="J193" s="298"/>
      <c r="K193" s="501"/>
      <c r="L193" s="299" t="s">
        <v>1987</v>
      </c>
    </row>
    <row r="194" spans="1:12" ht="15.75" thickBot="1">
      <c r="A194" s="498"/>
      <c r="B194" s="297" t="s">
        <v>1988</v>
      </c>
      <c r="C194" s="298"/>
      <c r="D194" s="298"/>
      <c r="E194" s="501"/>
      <c r="F194" s="299" t="s">
        <v>1988</v>
      </c>
      <c r="G194" s="498"/>
      <c r="H194" s="297" t="s">
        <v>1988</v>
      </c>
      <c r="I194" s="298"/>
      <c r="J194" s="298"/>
      <c r="K194" s="501"/>
      <c r="L194" s="299" t="s">
        <v>1988</v>
      </c>
    </row>
    <row r="195" spans="1:12" ht="15.75" thickBot="1">
      <c r="A195" s="498"/>
      <c r="B195" s="297" t="s">
        <v>1989</v>
      </c>
      <c r="C195" s="298"/>
      <c r="D195" s="298"/>
      <c r="E195" s="501"/>
      <c r="F195" s="299" t="s">
        <v>1989</v>
      </c>
      <c r="G195" s="498"/>
      <c r="H195" s="297" t="s">
        <v>1989</v>
      </c>
      <c r="I195" s="298"/>
      <c r="J195" s="298"/>
      <c r="K195" s="501"/>
      <c r="L195" s="299" t="s">
        <v>1989</v>
      </c>
    </row>
    <row r="196" spans="1:12" ht="15.75" thickBot="1">
      <c r="A196" s="498"/>
      <c r="B196" s="297" t="s">
        <v>1990</v>
      </c>
      <c r="C196" s="298"/>
      <c r="D196" s="298"/>
      <c r="E196" s="501"/>
      <c r="F196" s="299" t="s">
        <v>1990</v>
      </c>
      <c r="G196" s="498"/>
      <c r="H196" s="297" t="s">
        <v>1990</v>
      </c>
      <c r="I196" s="298"/>
      <c r="J196" s="298"/>
      <c r="K196" s="501"/>
      <c r="L196" s="299" t="s">
        <v>1990</v>
      </c>
    </row>
    <row r="197" spans="1:12" ht="15.75" thickBot="1">
      <c r="A197" s="498"/>
      <c r="B197" s="297" t="s">
        <v>1991</v>
      </c>
      <c r="C197" s="298"/>
      <c r="D197" s="298"/>
      <c r="E197" s="501"/>
      <c r="F197" s="299" t="s">
        <v>1991</v>
      </c>
      <c r="G197" s="498"/>
      <c r="H197" s="297" t="s">
        <v>1991</v>
      </c>
      <c r="I197" s="298"/>
      <c r="J197" s="298"/>
      <c r="K197" s="501"/>
      <c r="L197" s="299" t="s">
        <v>1991</v>
      </c>
    </row>
    <row r="198" spans="1:12" ht="15.75" thickBot="1">
      <c r="A198" s="498"/>
      <c r="B198" s="297" t="s">
        <v>1992</v>
      </c>
      <c r="C198" s="298"/>
      <c r="D198" s="298"/>
      <c r="E198" s="501"/>
      <c r="F198" s="299" t="s">
        <v>1992</v>
      </c>
      <c r="G198" s="498"/>
      <c r="H198" s="297" t="s">
        <v>1992</v>
      </c>
      <c r="I198" s="298"/>
      <c r="J198" s="298"/>
      <c r="K198" s="501"/>
      <c r="L198" s="299" t="s">
        <v>1992</v>
      </c>
    </row>
    <row r="199" spans="1:12" ht="15.75" thickBot="1">
      <c r="A199" s="498"/>
      <c r="B199" s="297" t="s">
        <v>1993</v>
      </c>
      <c r="C199" s="298"/>
      <c r="D199" s="298"/>
      <c r="E199" s="501"/>
      <c r="F199" s="299" t="s">
        <v>1993</v>
      </c>
      <c r="G199" s="498"/>
      <c r="H199" s="297" t="s">
        <v>1993</v>
      </c>
      <c r="I199" s="298"/>
      <c r="J199" s="298"/>
      <c r="K199" s="501"/>
      <c r="L199" s="299" t="s">
        <v>1993</v>
      </c>
    </row>
    <row r="200" spans="1:12" ht="15.75" thickBot="1">
      <c r="A200" s="498"/>
      <c r="B200" s="297" t="s">
        <v>1994</v>
      </c>
      <c r="C200" s="298"/>
      <c r="D200" s="298"/>
      <c r="E200" s="501"/>
      <c r="F200" s="299" t="s">
        <v>1995</v>
      </c>
      <c r="G200" s="498"/>
      <c r="H200" s="297" t="s">
        <v>1994</v>
      </c>
      <c r="I200" s="298"/>
      <c r="J200" s="298"/>
      <c r="K200" s="501"/>
      <c r="L200" s="299" t="s">
        <v>1995</v>
      </c>
    </row>
    <row r="201" spans="1:12" ht="15.75" thickBot="1">
      <c r="A201" s="499"/>
      <c r="B201" s="297" t="s">
        <v>1996</v>
      </c>
      <c r="C201" s="298"/>
      <c r="D201" s="298"/>
      <c r="E201" s="502"/>
      <c r="F201" s="299" t="s">
        <v>1997</v>
      </c>
      <c r="G201" s="499"/>
      <c r="H201" s="297" t="s">
        <v>1996</v>
      </c>
      <c r="I201" s="298"/>
      <c r="J201" s="298"/>
      <c r="K201" s="502"/>
      <c r="L201" s="299" t="s">
        <v>1997</v>
      </c>
    </row>
    <row r="202" spans="1:12" ht="15.75" thickBot="1">
      <c r="A202" s="497" t="s">
        <v>2395</v>
      </c>
      <c r="B202" s="297" t="s">
        <v>1982</v>
      </c>
      <c r="C202" s="298"/>
      <c r="D202" s="298"/>
      <c r="E202" s="500" t="s">
        <v>2395</v>
      </c>
      <c r="F202" s="299" t="s">
        <v>1982</v>
      </c>
      <c r="G202" s="497" t="s">
        <v>2395</v>
      </c>
      <c r="H202" s="297" t="s">
        <v>1982</v>
      </c>
      <c r="I202" s="298"/>
      <c r="J202" s="298"/>
      <c r="K202" s="500" t="s">
        <v>2395</v>
      </c>
      <c r="L202" s="299" t="s">
        <v>1982</v>
      </c>
    </row>
    <row r="203" spans="1:12" ht="15.75" thickBot="1">
      <c r="A203" s="498"/>
      <c r="B203" s="297" t="s">
        <v>1984</v>
      </c>
      <c r="C203" s="298"/>
      <c r="D203" s="298"/>
      <c r="E203" s="501"/>
      <c r="F203" s="299" t="s">
        <v>1984</v>
      </c>
      <c r="G203" s="498"/>
      <c r="H203" s="297" t="s">
        <v>1984</v>
      </c>
      <c r="I203" s="298"/>
      <c r="J203" s="298"/>
      <c r="K203" s="501"/>
      <c r="L203" s="299" t="s">
        <v>1984</v>
      </c>
    </row>
    <row r="204" spans="1:12" ht="15.75" thickBot="1">
      <c r="A204" s="498"/>
      <c r="B204" s="297" t="s">
        <v>1985</v>
      </c>
      <c r="C204" s="298"/>
      <c r="D204" s="298"/>
      <c r="E204" s="501"/>
      <c r="F204" s="299" t="s">
        <v>1985</v>
      </c>
      <c r="G204" s="498"/>
      <c r="H204" s="297" t="s">
        <v>1985</v>
      </c>
      <c r="I204" s="298"/>
      <c r="J204" s="298"/>
      <c r="K204" s="501"/>
      <c r="L204" s="299" t="s">
        <v>1985</v>
      </c>
    </row>
    <row r="205" spans="1:12" ht="15.75" thickBot="1">
      <c r="A205" s="498"/>
      <c r="B205" s="297" t="s">
        <v>1986</v>
      </c>
      <c r="C205" s="298"/>
      <c r="D205" s="298"/>
      <c r="E205" s="501"/>
      <c r="F205" s="299" t="s">
        <v>1986</v>
      </c>
      <c r="G205" s="498"/>
      <c r="H205" s="297" t="s">
        <v>1986</v>
      </c>
      <c r="I205" s="298"/>
      <c r="J205" s="298"/>
      <c r="K205" s="501"/>
      <c r="L205" s="299" t="s">
        <v>1986</v>
      </c>
    </row>
    <row r="206" spans="1:12" ht="15.75" thickBot="1">
      <c r="A206" s="498"/>
      <c r="B206" s="297" t="s">
        <v>1987</v>
      </c>
      <c r="C206" s="298"/>
      <c r="D206" s="298"/>
      <c r="E206" s="501"/>
      <c r="F206" s="299" t="s">
        <v>1987</v>
      </c>
      <c r="G206" s="498"/>
      <c r="H206" s="297" t="s">
        <v>1987</v>
      </c>
      <c r="I206" s="298"/>
      <c r="J206" s="298"/>
      <c r="K206" s="501"/>
      <c r="L206" s="299" t="s">
        <v>1987</v>
      </c>
    </row>
    <row r="207" spans="1:12" ht="15.75" thickBot="1">
      <c r="A207" s="498"/>
      <c r="B207" s="297" t="s">
        <v>1988</v>
      </c>
      <c r="C207" s="298"/>
      <c r="D207" s="298"/>
      <c r="E207" s="501"/>
      <c r="F207" s="299" t="s">
        <v>1988</v>
      </c>
      <c r="G207" s="498"/>
      <c r="H207" s="297" t="s">
        <v>1988</v>
      </c>
      <c r="I207" s="298"/>
      <c r="J207" s="298"/>
      <c r="K207" s="501"/>
      <c r="L207" s="299" t="s">
        <v>1988</v>
      </c>
    </row>
    <row r="208" spans="1:12" ht="15.75" thickBot="1">
      <c r="A208" s="498"/>
      <c r="B208" s="297" t="s">
        <v>1989</v>
      </c>
      <c r="C208" s="298"/>
      <c r="D208" s="298"/>
      <c r="E208" s="501"/>
      <c r="F208" s="299" t="s">
        <v>1989</v>
      </c>
      <c r="G208" s="498"/>
      <c r="H208" s="297" t="s">
        <v>1989</v>
      </c>
      <c r="I208" s="298"/>
      <c r="J208" s="298"/>
      <c r="K208" s="501"/>
      <c r="L208" s="299" t="s">
        <v>1989</v>
      </c>
    </row>
    <row r="209" spans="1:12" ht="15.75" thickBot="1">
      <c r="A209" s="498"/>
      <c r="B209" s="297" t="s">
        <v>1990</v>
      </c>
      <c r="C209" s="298"/>
      <c r="D209" s="298"/>
      <c r="E209" s="501"/>
      <c r="F209" s="299" t="s">
        <v>1990</v>
      </c>
      <c r="G209" s="498"/>
      <c r="H209" s="297" t="s">
        <v>1990</v>
      </c>
      <c r="I209" s="298"/>
      <c r="J209" s="298"/>
      <c r="K209" s="501"/>
      <c r="L209" s="299" t="s">
        <v>1990</v>
      </c>
    </row>
    <row r="210" spans="1:12" ht="15.75" thickBot="1">
      <c r="A210" s="498"/>
      <c r="B210" s="297" t="s">
        <v>1991</v>
      </c>
      <c r="C210" s="298"/>
      <c r="D210" s="298"/>
      <c r="E210" s="501"/>
      <c r="F210" s="299" t="s">
        <v>1991</v>
      </c>
      <c r="G210" s="498"/>
      <c r="H210" s="297" t="s">
        <v>1991</v>
      </c>
      <c r="I210" s="298"/>
      <c r="J210" s="298"/>
      <c r="K210" s="501"/>
      <c r="L210" s="299" t="s">
        <v>1991</v>
      </c>
    </row>
    <row r="211" spans="1:12" ht="15.75" thickBot="1">
      <c r="A211" s="498"/>
      <c r="B211" s="297" t="s">
        <v>1992</v>
      </c>
      <c r="C211" s="298"/>
      <c r="D211" s="298"/>
      <c r="E211" s="501"/>
      <c r="F211" s="299" t="s">
        <v>1992</v>
      </c>
      <c r="G211" s="498"/>
      <c r="H211" s="297" t="s">
        <v>1992</v>
      </c>
      <c r="I211" s="298"/>
      <c r="J211" s="298"/>
      <c r="K211" s="501"/>
      <c r="L211" s="299" t="s">
        <v>1992</v>
      </c>
    </row>
    <row r="212" spans="1:12" ht="15.75" thickBot="1">
      <c r="A212" s="498"/>
      <c r="B212" s="297" t="s">
        <v>1993</v>
      </c>
      <c r="C212" s="298"/>
      <c r="D212" s="298"/>
      <c r="E212" s="501"/>
      <c r="F212" s="299" t="s">
        <v>1993</v>
      </c>
      <c r="G212" s="498"/>
      <c r="H212" s="297" t="s">
        <v>1993</v>
      </c>
      <c r="I212" s="298"/>
      <c r="J212" s="298"/>
      <c r="K212" s="501"/>
      <c r="L212" s="299" t="s">
        <v>1993</v>
      </c>
    </row>
    <row r="213" spans="1:12" ht="15.75" thickBot="1">
      <c r="A213" s="498"/>
      <c r="B213" s="297" t="s">
        <v>1994</v>
      </c>
      <c r="C213" s="298"/>
      <c r="D213" s="298"/>
      <c r="E213" s="501"/>
      <c r="F213" s="299" t="s">
        <v>1995</v>
      </c>
      <c r="G213" s="498"/>
      <c r="H213" s="297" t="s">
        <v>1994</v>
      </c>
      <c r="I213" s="298"/>
      <c r="J213" s="298"/>
      <c r="K213" s="501"/>
      <c r="L213" s="299" t="s">
        <v>1995</v>
      </c>
    </row>
    <row r="214" spans="1:12" ht="15.75" thickBot="1">
      <c r="A214" s="499"/>
      <c r="B214" s="297" t="s">
        <v>1996</v>
      </c>
      <c r="C214" s="298"/>
      <c r="D214" s="298"/>
      <c r="E214" s="502"/>
      <c r="F214" s="299" t="s">
        <v>1997</v>
      </c>
      <c r="G214" s="499"/>
      <c r="H214" s="297" t="s">
        <v>1996</v>
      </c>
      <c r="I214" s="298"/>
      <c r="J214" s="298"/>
      <c r="K214" s="502"/>
      <c r="L214" s="299" t="s">
        <v>1997</v>
      </c>
    </row>
    <row r="215" spans="1:12" ht="15.75" thickBot="1">
      <c r="A215" s="497" t="s">
        <v>2396</v>
      </c>
      <c r="B215" s="297" t="s">
        <v>1982</v>
      </c>
      <c r="C215" s="298"/>
      <c r="D215" s="298"/>
      <c r="E215" s="500" t="s">
        <v>2396</v>
      </c>
      <c r="F215" s="299" t="s">
        <v>1982</v>
      </c>
      <c r="G215" s="497" t="s">
        <v>2396</v>
      </c>
      <c r="H215" s="297" t="s">
        <v>1982</v>
      </c>
      <c r="I215" s="298"/>
      <c r="J215" s="298"/>
      <c r="K215" s="500" t="s">
        <v>2396</v>
      </c>
      <c r="L215" s="299" t="s">
        <v>1982</v>
      </c>
    </row>
    <row r="216" spans="1:12" ht="15.75" thickBot="1">
      <c r="A216" s="498"/>
      <c r="B216" s="297" t="s">
        <v>1984</v>
      </c>
      <c r="C216" s="298"/>
      <c r="D216" s="298"/>
      <c r="E216" s="501"/>
      <c r="F216" s="299" t="s">
        <v>1984</v>
      </c>
      <c r="G216" s="498"/>
      <c r="H216" s="297" t="s">
        <v>1984</v>
      </c>
      <c r="I216" s="298"/>
      <c r="J216" s="298"/>
      <c r="K216" s="501"/>
      <c r="L216" s="299" t="s">
        <v>1984</v>
      </c>
    </row>
    <row r="217" spans="1:12" ht="15.75" thickBot="1">
      <c r="A217" s="498"/>
      <c r="B217" s="297" t="s">
        <v>1985</v>
      </c>
      <c r="C217" s="298"/>
      <c r="D217" s="298"/>
      <c r="E217" s="501"/>
      <c r="F217" s="299" t="s">
        <v>1985</v>
      </c>
      <c r="G217" s="498"/>
      <c r="H217" s="297" t="s">
        <v>1985</v>
      </c>
      <c r="I217" s="298"/>
      <c r="J217" s="298"/>
      <c r="K217" s="501"/>
      <c r="L217" s="299" t="s">
        <v>1985</v>
      </c>
    </row>
    <row r="218" spans="1:12" ht="15.75" thickBot="1">
      <c r="A218" s="498"/>
      <c r="B218" s="297" t="s">
        <v>1986</v>
      </c>
      <c r="C218" s="298"/>
      <c r="D218" s="298"/>
      <c r="E218" s="501"/>
      <c r="F218" s="299" t="s">
        <v>1986</v>
      </c>
      <c r="G218" s="498"/>
      <c r="H218" s="297" t="s">
        <v>1986</v>
      </c>
      <c r="I218" s="298"/>
      <c r="J218" s="298"/>
      <c r="K218" s="501"/>
      <c r="L218" s="299" t="s">
        <v>1986</v>
      </c>
    </row>
    <row r="219" spans="1:12" ht="15.75" thickBot="1">
      <c r="A219" s="498"/>
      <c r="B219" s="297" t="s">
        <v>1987</v>
      </c>
      <c r="C219" s="298"/>
      <c r="D219" s="298"/>
      <c r="E219" s="501"/>
      <c r="F219" s="299" t="s">
        <v>1987</v>
      </c>
      <c r="G219" s="498"/>
      <c r="H219" s="297" t="s">
        <v>1987</v>
      </c>
      <c r="I219" s="298"/>
      <c r="J219" s="298"/>
      <c r="K219" s="501"/>
      <c r="L219" s="299" t="s">
        <v>1987</v>
      </c>
    </row>
    <row r="220" spans="1:12" ht="15.75" thickBot="1">
      <c r="A220" s="498"/>
      <c r="B220" s="297" t="s">
        <v>1988</v>
      </c>
      <c r="C220" s="298"/>
      <c r="D220" s="298"/>
      <c r="E220" s="501"/>
      <c r="F220" s="299" t="s">
        <v>1988</v>
      </c>
      <c r="G220" s="498"/>
      <c r="H220" s="297" t="s">
        <v>1988</v>
      </c>
      <c r="I220" s="298"/>
      <c r="J220" s="298"/>
      <c r="K220" s="501"/>
      <c r="L220" s="299" t="s">
        <v>1988</v>
      </c>
    </row>
    <row r="221" spans="1:12" ht="15.75" thickBot="1">
      <c r="A221" s="498"/>
      <c r="B221" s="297" t="s">
        <v>1989</v>
      </c>
      <c r="C221" s="298"/>
      <c r="D221" s="298"/>
      <c r="E221" s="501"/>
      <c r="F221" s="299" t="s">
        <v>1989</v>
      </c>
      <c r="G221" s="498"/>
      <c r="H221" s="297" t="s">
        <v>1989</v>
      </c>
      <c r="I221" s="298"/>
      <c r="J221" s="298"/>
      <c r="K221" s="501"/>
      <c r="L221" s="299" t="s">
        <v>1989</v>
      </c>
    </row>
    <row r="222" spans="1:12" ht="15.75" thickBot="1">
      <c r="A222" s="498"/>
      <c r="B222" s="297" t="s">
        <v>1990</v>
      </c>
      <c r="C222" s="298"/>
      <c r="D222" s="298"/>
      <c r="E222" s="501"/>
      <c r="F222" s="299" t="s">
        <v>1990</v>
      </c>
      <c r="G222" s="498"/>
      <c r="H222" s="297" t="s">
        <v>1990</v>
      </c>
      <c r="I222" s="298"/>
      <c r="J222" s="298"/>
      <c r="K222" s="501"/>
      <c r="L222" s="299" t="s">
        <v>1990</v>
      </c>
    </row>
    <row r="223" spans="1:12" ht="15.75" thickBot="1">
      <c r="A223" s="498"/>
      <c r="B223" s="297" t="s">
        <v>1991</v>
      </c>
      <c r="C223" s="298"/>
      <c r="D223" s="298"/>
      <c r="E223" s="501"/>
      <c r="F223" s="299" t="s">
        <v>1991</v>
      </c>
      <c r="G223" s="498"/>
      <c r="H223" s="297" t="s">
        <v>1991</v>
      </c>
      <c r="I223" s="298"/>
      <c r="J223" s="298"/>
      <c r="K223" s="501"/>
      <c r="L223" s="299" t="s">
        <v>1991</v>
      </c>
    </row>
    <row r="224" spans="1:12" ht="15.75" thickBot="1">
      <c r="A224" s="498"/>
      <c r="B224" s="297" t="s">
        <v>1992</v>
      </c>
      <c r="C224" s="298"/>
      <c r="D224" s="298"/>
      <c r="E224" s="501"/>
      <c r="F224" s="299" t="s">
        <v>1992</v>
      </c>
      <c r="G224" s="498"/>
      <c r="H224" s="297" t="s">
        <v>1992</v>
      </c>
      <c r="I224" s="298"/>
      <c r="J224" s="298"/>
      <c r="K224" s="501"/>
      <c r="L224" s="299" t="s">
        <v>1992</v>
      </c>
    </row>
    <row r="225" spans="1:12" ht="15.75" thickBot="1">
      <c r="A225" s="498"/>
      <c r="B225" s="297" t="s">
        <v>1993</v>
      </c>
      <c r="C225" s="298"/>
      <c r="D225" s="298"/>
      <c r="E225" s="501"/>
      <c r="F225" s="299" t="s">
        <v>1993</v>
      </c>
      <c r="G225" s="498"/>
      <c r="H225" s="297" t="s">
        <v>1993</v>
      </c>
      <c r="I225" s="298"/>
      <c r="J225" s="298"/>
      <c r="K225" s="501"/>
      <c r="L225" s="299" t="s">
        <v>1993</v>
      </c>
    </row>
    <row r="226" spans="1:12" ht="15.75" thickBot="1">
      <c r="A226" s="498"/>
      <c r="B226" s="297" t="s">
        <v>1994</v>
      </c>
      <c r="C226" s="298"/>
      <c r="D226" s="298"/>
      <c r="E226" s="501"/>
      <c r="F226" s="299" t="s">
        <v>1995</v>
      </c>
      <c r="G226" s="498"/>
      <c r="H226" s="297" t="s">
        <v>1994</v>
      </c>
      <c r="I226" s="298"/>
      <c r="J226" s="298"/>
      <c r="K226" s="501"/>
      <c r="L226" s="299" t="s">
        <v>1995</v>
      </c>
    </row>
    <row r="227" spans="1:12" ht="15.75" thickBot="1">
      <c r="A227" s="499"/>
      <c r="B227" s="297" t="s">
        <v>1996</v>
      </c>
      <c r="C227" s="298"/>
      <c r="D227" s="298"/>
      <c r="E227" s="502"/>
      <c r="F227" s="299" t="s">
        <v>1997</v>
      </c>
      <c r="G227" s="499"/>
      <c r="H227" s="297" t="s">
        <v>1996</v>
      </c>
      <c r="I227" s="298"/>
      <c r="J227" s="298"/>
      <c r="K227" s="502"/>
      <c r="L227" s="299" t="s">
        <v>1997</v>
      </c>
    </row>
    <row r="228" spans="1:12" ht="15.75" thickBot="1">
      <c r="A228" s="497" t="s">
        <v>2397</v>
      </c>
      <c r="B228" s="297" t="s">
        <v>1982</v>
      </c>
      <c r="C228" s="298"/>
      <c r="D228" s="298">
        <v>5361761</v>
      </c>
      <c r="E228" s="500" t="s">
        <v>2397</v>
      </c>
      <c r="F228" s="299" t="s">
        <v>1982</v>
      </c>
      <c r="G228" s="497" t="s">
        <v>2397</v>
      </c>
      <c r="H228" s="297" t="s">
        <v>1982</v>
      </c>
      <c r="I228" s="298"/>
      <c r="J228" s="298">
        <v>6486767</v>
      </c>
      <c r="K228" s="500" t="s">
        <v>2397</v>
      </c>
      <c r="L228" s="299" t="s">
        <v>1982</v>
      </c>
    </row>
    <row r="229" spans="1:12" ht="15.75" thickBot="1">
      <c r="A229" s="498"/>
      <c r="B229" s="297" t="s">
        <v>1984</v>
      </c>
      <c r="C229" s="298"/>
      <c r="D229" s="298"/>
      <c r="E229" s="501"/>
      <c r="F229" s="299" t="s">
        <v>1984</v>
      </c>
      <c r="G229" s="498"/>
      <c r="H229" s="297" t="s">
        <v>1984</v>
      </c>
      <c r="I229" s="298"/>
      <c r="J229" s="298"/>
      <c r="K229" s="501"/>
      <c r="L229" s="299" t="s">
        <v>1984</v>
      </c>
    </row>
    <row r="230" spans="1:12" ht="15.75" thickBot="1">
      <c r="A230" s="498"/>
      <c r="B230" s="297" t="s">
        <v>1985</v>
      </c>
      <c r="C230" s="298"/>
      <c r="D230" s="298"/>
      <c r="E230" s="501"/>
      <c r="F230" s="299" t="s">
        <v>1985</v>
      </c>
      <c r="G230" s="498"/>
      <c r="H230" s="297" t="s">
        <v>1985</v>
      </c>
      <c r="I230" s="298"/>
      <c r="J230" s="298"/>
      <c r="K230" s="501"/>
      <c r="L230" s="299" t="s">
        <v>1985</v>
      </c>
    </row>
    <row r="231" spans="1:12" ht="15.75" thickBot="1">
      <c r="A231" s="498"/>
      <c r="B231" s="297" t="s">
        <v>1986</v>
      </c>
      <c r="C231" s="298"/>
      <c r="D231" s="298"/>
      <c r="E231" s="501"/>
      <c r="F231" s="299" t="s">
        <v>1986</v>
      </c>
      <c r="G231" s="498"/>
      <c r="H231" s="297" t="s">
        <v>1986</v>
      </c>
      <c r="I231" s="298"/>
      <c r="J231" s="298"/>
      <c r="K231" s="501"/>
      <c r="L231" s="299" t="s">
        <v>1986</v>
      </c>
    </row>
    <row r="232" spans="1:12" ht="15.75" thickBot="1">
      <c r="A232" s="498"/>
      <c r="B232" s="297" t="s">
        <v>1987</v>
      </c>
      <c r="C232" s="298"/>
      <c r="D232" s="298"/>
      <c r="E232" s="501"/>
      <c r="F232" s="299" t="s">
        <v>1987</v>
      </c>
      <c r="G232" s="498"/>
      <c r="H232" s="297" t="s">
        <v>1987</v>
      </c>
      <c r="I232" s="298"/>
      <c r="J232" s="298"/>
      <c r="K232" s="501"/>
      <c r="L232" s="299" t="s">
        <v>1987</v>
      </c>
    </row>
    <row r="233" spans="1:12" ht="15.75" thickBot="1">
      <c r="A233" s="498"/>
      <c r="B233" s="297" t="s">
        <v>1988</v>
      </c>
      <c r="C233" s="298"/>
      <c r="D233" s="298"/>
      <c r="E233" s="501"/>
      <c r="F233" s="299" t="s">
        <v>1988</v>
      </c>
      <c r="G233" s="498"/>
      <c r="H233" s="297" t="s">
        <v>1988</v>
      </c>
      <c r="I233" s="298"/>
      <c r="J233" s="298"/>
      <c r="K233" s="501"/>
      <c r="L233" s="299" t="s">
        <v>1988</v>
      </c>
    </row>
    <row r="234" spans="1:12" ht="15.75" thickBot="1">
      <c r="A234" s="498"/>
      <c r="B234" s="297" t="s">
        <v>1989</v>
      </c>
      <c r="C234" s="298"/>
      <c r="D234" s="298"/>
      <c r="E234" s="501"/>
      <c r="F234" s="299" t="s">
        <v>1989</v>
      </c>
      <c r="G234" s="498"/>
      <c r="H234" s="297" t="s">
        <v>1989</v>
      </c>
      <c r="I234" s="298"/>
      <c r="J234" s="298"/>
      <c r="K234" s="501"/>
      <c r="L234" s="299" t="s">
        <v>1989</v>
      </c>
    </row>
    <row r="235" spans="1:12" ht="15.75" thickBot="1">
      <c r="A235" s="498"/>
      <c r="B235" s="297" t="s">
        <v>1990</v>
      </c>
      <c r="C235" s="298"/>
      <c r="D235" s="298"/>
      <c r="E235" s="501"/>
      <c r="F235" s="299" t="s">
        <v>1990</v>
      </c>
      <c r="G235" s="498"/>
      <c r="H235" s="297" t="s">
        <v>1990</v>
      </c>
      <c r="I235" s="298"/>
      <c r="J235" s="298"/>
      <c r="K235" s="501"/>
      <c r="L235" s="299" t="s">
        <v>1990</v>
      </c>
    </row>
    <row r="236" spans="1:12" ht="15.75" thickBot="1">
      <c r="A236" s="498"/>
      <c r="B236" s="297" t="s">
        <v>1991</v>
      </c>
      <c r="C236" s="298"/>
      <c r="D236" s="298"/>
      <c r="E236" s="501"/>
      <c r="F236" s="299" t="s">
        <v>1991</v>
      </c>
      <c r="G236" s="498"/>
      <c r="H236" s="297" t="s">
        <v>1991</v>
      </c>
      <c r="I236" s="298"/>
      <c r="J236" s="298"/>
      <c r="K236" s="501"/>
      <c r="L236" s="299" t="s">
        <v>1991</v>
      </c>
    </row>
    <row r="237" spans="1:12" ht="15.75" thickBot="1">
      <c r="A237" s="498"/>
      <c r="B237" s="297" t="s">
        <v>1992</v>
      </c>
      <c r="C237" s="298"/>
      <c r="D237" s="298"/>
      <c r="E237" s="501"/>
      <c r="F237" s="299" t="s">
        <v>1992</v>
      </c>
      <c r="G237" s="498"/>
      <c r="H237" s="297" t="s">
        <v>1992</v>
      </c>
      <c r="I237" s="298"/>
      <c r="J237" s="298"/>
      <c r="K237" s="501"/>
      <c r="L237" s="299" t="s">
        <v>1992</v>
      </c>
    </row>
    <row r="238" spans="1:12" ht="15.75" thickBot="1">
      <c r="A238" s="498"/>
      <c r="B238" s="297" t="s">
        <v>1993</v>
      </c>
      <c r="C238" s="298"/>
      <c r="D238" s="298"/>
      <c r="E238" s="501"/>
      <c r="F238" s="299" t="s">
        <v>1993</v>
      </c>
      <c r="G238" s="498"/>
      <c r="H238" s="297" t="s">
        <v>1993</v>
      </c>
      <c r="I238" s="298"/>
      <c r="J238" s="298"/>
      <c r="K238" s="501"/>
      <c r="L238" s="299" t="s">
        <v>1993</v>
      </c>
    </row>
    <row r="239" spans="1:12" ht="15.75" thickBot="1">
      <c r="A239" s="498"/>
      <c r="B239" s="297" t="s">
        <v>1994</v>
      </c>
      <c r="C239" s="298"/>
      <c r="D239" s="298"/>
      <c r="E239" s="501"/>
      <c r="F239" s="299" t="s">
        <v>1995</v>
      </c>
      <c r="G239" s="498"/>
      <c r="H239" s="297" t="s">
        <v>1994</v>
      </c>
      <c r="I239" s="298"/>
      <c r="J239" s="298"/>
      <c r="K239" s="501"/>
      <c r="L239" s="299" t="s">
        <v>1995</v>
      </c>
    </row>
    <row r="240" spans="1:12" ht="15.75" thickBot="1">
      <c r="A240" s="499"/>
      <c r="B240" s="297" t="s">
        <v>1996</v>
      </c>
      <c r="C240" s="298"/>
      <c r="D240" s="298">
        <v>5361761</v>
      </c>
      <c r="E240" s="502"/>
      <c r="F240" s="299" t="s">
        <v>1997</v>
      </c>
      <c r="G240" s="499"/>
      <c r="H240" s="297" t="s">
        <v>1996</v>
      </c>
      <c r="I240" s="298"/>
      <c r="J240" s="298">
        <v>6486767</v>
      </c>
      <c r="K240" s="502"/>
      <c r="L240" s="299" t="s">
        <v>1997</v>
      </c>
    </row>
    <row r="241" spans="1:12" ht="15.75" thickBot="1">
      <c r="A241" s="497" t="s">
        <v>2398</v>
      </c>
      <c r="B241" s="297" t="s">
        <v>1982</v>
      </c>
      <c r="C241" s="298"/>
      <c r="D241" s="298"/>
      <c r="E241" s="500" t="s">
        <v>2398</v>
      </c>
      <c r="F241" s="299" t="s">
        <v>1982</v>
      </c>
      <c r="G241" s="497" t="s">
        <v>2398</v>
      </c>
      <c r="H241" s="297" t="s">
        <v>1982</v>
      </c>
      <c r="I241" s="298"/>
      <c r="J241" s="298"/>
      <c r="K241" s="500" t="s">
        <v>2398</v>
      </c>
      <c r="L241" s="299" t="s">
        <v>1982</v>
      </c>
    </row>
    <row r="242" spans="1:12" ht="15.75" thickBot="1">
      <c r="A242" s="498"/>
      <c r="B242" s="297" t="s">
        <v>1984</v>
      </c>
      <c r="C242" s="298"/>
      <c r="D242" s="298"/>
      <c r="E242" s="501"/>
      <c r="F242" s="299" t="s">
        <v>1984</v>
      </c>
      <c r="G242" s="498"/>
      <c r="H242" s="297" t="s">
        <v>1984</v>
      </c>
      <c r="I242" s="298"/>
      <c r="J242" s="298"/>
      <c r="K242" s="501"/>
      <c r="L242" s="299" t="s">
        <v>1984</v>
      </c>
    </row>
    <row r="243" spans="1:12" ht="15.75" thickBot="1">
      <c r="A243" s="498"/>
      <c r="B243" s="297" t="s">
        <v>1985</v>
      </c>
      <c r="C243" s="298"/>
      <c r="D243" s="298"/>
      <c r="E243" s="501"/>
      <c r="F243" s="299" t="s">
        <v>1985</v>
      </c>
      <c r="G243" s="498"/>
      <c r="H243" s="297" t="s">
        <v>1985</v>
      </c>
      <c r="I243" s="298"/>
      <c r="J243" s="298"/>
      <c r="K243" s="501"/>
      <c r="L243" s="299" t="s">
        <v>1985</v>
      </c>
    </row>
    <row r="244" spans="1:12" ht="15.75" thickBot="1">
      <c r="A244" s="498"/>
      <c r="B244" s="297" t="s">
        <v>1986</v>
      </c>
      <c r="C244" s="298"/>
      <c r="D244" s="298"/>
      <c r="E244" s="501"/>
      <c r="F244" s="299" t="s">
        <v>1986</v>
      </c>
      <c r="G244" s="498"/>
      <c r="H244" s="297" t="s">
        <v>1986</v>
      </c>
      <c r="I244" s="298"/>
      <c r="J244" s="298"/>
      <c r="K244" s="501"/>
      <c r="L244" s="299" t="s">
        <v>1986</v>
      </c>
    </row>
    <row r="245" spans="1:12" ht="15.75" thickBot="1">
      <c r="A245" s="498"/>
      <c r="B245" s="297" t="s">
        <v>1987</v>
      </c>
      <c r="C245" s="298"/>
      <c r="D245" s="298"/>
      <c r="E245" s="501"/>
      <c r="F245" s="299" t="s">
        <v>1987</v>
      </c>
      <c r="G245" s="498"/>
      <c r="H245" s="297" t="s">
        <v>1987</v>
      </c>
      <c r="I245" s="298"/>
      <c r="J245" s="298"/>
      <c r="K245" s="501"/>
      <c r="L245" s="299" t="s">
        <v>1987</v>
      </c>
    </row>
    <row r="246" spans="1:12" ht="15.75" thickBot="1">
      <c r="A246" s="498"/>
      <c r="B246" s="297" t="s">
        <v>1988</v>
      </c>
      <c r="C246" s="298"/>
      <c r="D246" s="298"/>
      <c r="E246" s="501"/>
      <c r="F246" s="299" t="s">
        <v>1988</v>
      </c>
      <c r="G246" s="498"/>
      <c r="H246" s="297" t="s">
        <v>1988</v>
      </c>
      <c r="I246" s="298"/>
      <c r="J246" s="298"/>
      <c r="K246" s="501"/>
      <c r="L246" s="299" t="s">
        <v>1988</v>
      </c>
    </row>
    <row r="247" spans="1:12" ht="15.75" thickBot="1">
      <c r="A247" s="498"/>
      <c r="B247" s="297" t="s">
        <v>1989</v>
      </c>
      <c r="C247" s="298"/>
      <c r="D247" s="298"/>
      <c r="E247" s="501"/>
      <c r="F247" s="299" t="s">
        <v>1989</v>
      </c>
      <c r="G247" s="498"/>
      <c r="H247" s="297" t="s">
        <v>1989</v>
      </c>
      <c r="I247" s="298"/>
      <c r="J247" s="298"/>
      <c r="K247" s="501"/>
      <c r="L247" s="299" t="s">
        <v>1989</v>
      </c>
    </row>
    <row r="248" spans="1:12" ht="15.75" thickBot="1">
      <c r="A248" s="498"/>
      <c r="B248" s="297" t="s">
        <v>1990</v>
      </c>
      <c r="C248" s="298"/>
      <c r="D248" s="298"/>
      <c r="E248" s="501"/>
      <c r="F248" s="299" t="s">
        <v>1990</v>
      </c>
      <c r="G248" s="498"/>
      <c r="H248" s="297" t="s">
        <v>1990</v>
      </c>
      <c r="I248" s="298"/>
      <c r="J248" s="298"/>
      <c r="K248" s="501"/>
      <c r="L248" s="299" t="s">
        <v>1990</v>
      </c>
    </row>
    <row r="249" spans="1:12" ht="15.75" thickBot="1">
      <c r="A249" s="498"/>
      <c r="B249" s="297" t="s">
        <v>1991</v>
      </c>
      <c r="C249" s="298"/>
      <c r="D249" s="298"/>
      <c r="E249" s="501"/>
      <c r="F249" s="299" t="s">
        <v>1991</v>
      </c>
      <c r="G249" s="498"/>
      <c r="H249" s="297" t="s">
        <v>1991</v>
      </c>
      <c r="I249" s="298"/>
      <c r="J249" s="298"/>
      <c r="K249" s="501"/>
      <c r="L249" s="299" t="s">
        <v>1991</v>
      </c>
    </row>
    <row r="250" spans="1:12" ht="15.75" thickBot="1">
      <c r="A250" s="498"/>
      <c r="B250" s="297" t="s">
        <v>1992</v>
      </c>
      <c r="C250" s="298"/>
      <c r="D250" s="298"/>
      <c r="E250" s="501"/>
      <c r="F250" s="299" t="s">
        <v>1992</v>
      </c>
      <c r="G250" s="498"/>
      <c r="H250" s="297" t="s">
        <v>1992</v>
      </c>
      <c r="I250" s="298"/>
      <c r="J250" s="298"/>
      <c r="K250" s="501"/>
      <c r="L250" s="299" t="s">
        <v>1992</v>
      </c>
    </row>
    <row r="251" spans="1:12" ht="15.75" thickBot="1">
      <c r="A251" s="498"/>
      <c r="B251" s="297" t="s">
        <v>1993</v>
      </c>
      <c r="C251" s="298"/>
      <c r="D251" s="298"/>
      <c r="E251" s="501"/>
      <c r="F251" s="299" t="s">
        <v>1993</v>
      </c>
      <c r="G251" s="498"/>
      <c r="H251" s="297" t="s">
        <v>1993</v>
      </c>
      <c r="I251" s="298"/>
      <c r="J251" s="298"/>
      <c r="K251" s="501"/>
      <c r="L251" s="299" t="s">
        <v>1993</v>
      </c>
    </row>
    <row r="252" spans="1:12" ht="15.75" thickBot="1">
      <c r="A252" s="498"/>
      <c r="B252" s="297" t="s">
        <v>1994</v>
      </c>
      <c r="C252" s="298"/>
      <c r="D252" s="298"/>
      <c r="E252" s="501"/>
      <c r="F252" s="299" t="s">
        <v>1995</v>
      </c>
      <c r="G252" s="498"/>
      <c r="H252" s="297" t="s">
        <v>1994</v>
      </c>
      <c r="I252" s="298"/>
      <c r="J252" s="298"/>
      <c r="K252" s="501"/>
      <c r="L252" s="299" t="s">
        <v>1995</v>
      </c>
    </row>
    <row r="253" spans="1:12" ht="15.75" thickBot="1">
      <c r="A253" s="499"/>
      <c r="B253" s="297" t="s">
        <v>1996</v>
      </c>
      <c r="C253" s="298"/>
      <c r="D253" s="298"/>
      <c r="E253" s="502"/>
      <c r="F253" s="299" t="s">
        <v>1997</v>
      </c>
      <c r="G253" s="499"/>
      <c r="H253" s="297" t="s">
        <v>1996</v>
      </c>
      <c r="I253" s="298"/>
      <c r="J253" s="298"/>
      <c r="K253" s="502"/>
      <c r="L253" s="299" t="s">
        <v>1997</v>
      </c>
    </row>
    <row r="254" spans="1:12" ht="15.75" thickBot="1">
      <c r="A254" s="497" t="s">
        <v>2399</v>
      </c>
      <c r="B254" s="297" t="s">
        <v>1982</v>
      </c>
      <c r="C254" s="298"/>
      <c r="D254" s="298"/>
      <c r="E254" s="500" t="s">
        <v>2399</v>
      </c>
      <c r="F254" s="299" t="s">
        <v>1982</v>
      </c>
      <c r="G254" s="497" t="s">
        <v>2399</v>
      </c>
      <c r="H254" s="297" t="s">
        <v>1982</v>
      </c>
      <c r="I254" s="298"/>
      <c r="J254" s="298"/>
      <c r="K254" s="500" t="s">
        <v>2399</v>
      </c>
      <c r="L254" s="299" t="s">
        <v>1982</v>
      </c>
    </row>
    <row r="255" spans="1:12" ht="15.75" thickBot="1">
      <c r="A255" s="498"/>
      <c r="B255" s="297" t="s">
        <v>1984</v>
      </c>
      <c r="C255" s="298"/>
      <c r="D255" s="298"/>
      <c r="E255" s="501"/>
      <c r="F255" s="299" t="s">
        <v>1984</v>
      </c>
      <c r="G255" s="498"/>
      <c r="H255" s="297" t="s">
        <v>1984</v>
      </c>
      <c r="I255" s="298"/>
      <c r="J255" s="298"/>
      <c r="K255" s="501"/>
      <c r="L255" s="299" t="s">
        <v>1984</v>
      </c>
    </row>
    <row r="256" spans="1:12" ht="15.75" thickBot="1">
      <c r="A256" s="498"/>
      <c r="B256" s="297" t="s">
        <v>1985</v>
      </c>
      <c r="C256" s="298"/>
      <c r="D256" s="298"/>
      <c r="E256" s="501"/>
      <c r="F256" s="299" t="s">
        <v>1985</v>
      </c>
      <c r="G256" s="498"/>
      <c r="H256" s="297" t="s">
        <v>1985</v>
      </c>
      <c r="I256" s="298"/>
      <c r="J256" s="298"/>
      <c r="K256" s="501"/>
      <c r="L256" s="299" t="s">
        <v>1985</v>
      </c>
    </row>
    <row r="257" spans="1:12" ht="15.75" thickBot="1">
      <c r="A257" s="498"/>
      <c r="B257" s="297" t="s">
        <v>1986</v>
      </c>
      <c r="C257" s="298"/>
      <c r="D257" s="298"/>
      <c r="E257" s="501"/>
      <c r="F257" s="299" t="s">
        <v>1986</v>
      </c>
      <c r="G257" s="498"/>
      <c r="H257" s="297" t="s">
        <v>1986</v>
      </c>
      <c r="I257" s="298"/>
      <c r="J257" s="298"/>
      <c r="K257" s="501"/>
      <c r="L257" s="299" t="s">
        <v>1986</v>
      </c>
    </row>
    <row r="258" spans="1:12" ht="15.75" thickBot="1">
      <c r="A258" s="498"/>
      <c r="B258" s="297" t="s">
        <v>1987</v>
      </c>
      <c r="C258" s="298"/>
      <c r="D258" s="298"/>
      <c r="E258" s="501"/>
      <c r="F258" s="299" t="s">
        <v>1987</v>
      </c>
      <c r="G258" s="498"/>
      <c r="H258" s="297" t="s">
        <v>1987</v>
      </c>
      <c r="I258" s="298"/>
      <c r="J258" s="298"/>
      <c r="K258" s="501"/>
      <c r="L258" s="299" t="s">
        <v>1987</v>
      </c>
    </row>
    <row r="259" spans="1:12" ht="15.75" thickBot="1">
      <c r="A259" s="498"/>
      <c r="B259" s="297" t="s">
        <v>1988</v>
      </c>
      <c r="C259" s="298"/>
      <c r="D259" s="298"/>
      <c r="E259" s="501"/>
      <c r="F259" s="299" t="s">
        <v>1988</v>
      </c>
      <c r="G259" s="498"/>
      <c r="H259" s="297" t="s">
        <v>1988</v>
      </c>
      <c r="I259" s="298"/>
      <c r="J259" s="298"/>
      <c r="K259" s="501"/>
      <c r="L259" s="299" t="s">
        <v>1988</v>
      </c>
    </row>
    <row r="260" spans="1:12" ht="15.75" thickBot="1">
      <c r="A260" s="498"/>
      <c r="B260" s="297" t="s">
        <v>1989</v>
      </c>
      <c r="C260" s="298"/>
      <c r="D260" s="298"/>
      <c r="E260" s="501"/>
      <c r="F260" s="299" t="s">
        <v>1989</v>
      </c>
      <c r="G260" s="498"/>
      <c r="H260" s="297" t="s">
        <v>1989</v>
      </c>
      <c r="I260" s="298"/>
      <c r="J260" s="298"/>
      <c r="K260" s="501"/>
      <c r="L260" s="299" t="s">
        <v>1989</v>
      </c>
    </row>
    <row r="261" spans="1:12" ht="15.75" thickBot="1">
      <c r="A261" s="498"/>
      <c r="B261" s="297" t="s">
        <v>1990</v>
      </c>
      <c r="C261" s="298"/>
      <c r="D261" s="298"/>
      <c r="E261" s="501"/>
      <c r="F261" s="299" t="s">
        <v>1990</v>
      </c>
      <c r="G261" s="498"/>
      <c r="H261" s="297" t="s">
        <v>1990</v>
      </c>
      <c r="I261" s="298"/>
      <c r="J261" s="298"/>
      <c r="K261" s="501"/>
      <c r="L261" s="299" t="s">
        <v>1990</v>
      </c>
    </row>
    <row r="262" spans="1:12" ht="15.75" thickBot="1">
      <c r="A262" s="498"/>
      <c r="B262" s="297" t="s">
        <v>1991</v>
      </c>
      <c r="C262" s="298"/>
      <c r="D262" s="298"/>
      <c r="E262" s="501"/>
      <c r="F262" s="299" t="s">
        <v>1991</v>
      </c>
      <c r="G262" s="498"/>
      <c r="H262" s="297" t="s">
        <v>1991</v>
      </c>
      <c r="I262" s="298"/>
      <c r="J262" s="298"/>
      <c r="K262" s="501"/>
      <c r="L262" s="299" t="s">
        <v>1991</v>
      </c>
    </row>
    <row r="263" spans="1:12" ht="15.75" thickBot="1">
      <c r="A263" s="498"/>
      <c r="B263" s="297" t="s">
        <v>1992</v>
      </c>
      <c r="C263" s="298"/>
      <c r="D263" s="298"/>
      <c r="E263" s="501"/>
      <c r="F263" s="299" t="s">
        <v>1992</v>
      </c>
      <c r="G263" s="498"/>
      <c r="H263" s="297" t="s">
        <v>1992</v>
      </c>
      <c r="I263" s="298"/>
      <c r="J263" s="298"/>
      <c r="K263" s="501"/>
      <c r="L263" s="299" t="s">
        <v>1992</v>
      </c>
    </row>
    <row r="264" spans="1:12" ht="15.75" thickBot="1">
      <c r="A264" s="498"/>
      <c r="B264" s="297" t="s">
        <v>1993</v>
      </c>
      <c r="C264" s="298"/>
      <c r="D264" s="298"/>
      <c r="E264" s="501"/>
      <c r="F264" s="299" t="s">
        <v>1993</v>
      </c>
      <c r="G264" s="498"/>
      <c r="H264" s="297" t="s">
        <v>1993</v>
      </c>
      <c r="I264" s="298"/>
      <c r="J264" s="298"/>
      <c r="K264" s="501"/>
      <c r="L264" s="299" t="s">
        <v>1993</v>
      </c>
    </row>
    <row r="265" spans="1:12" ht="15.75" thickBot="1">
      <c r="A265" s="498"/>
      <c r="B265" s="297" t="s">
        <v>1994</v>
      </c>
      <c r="C265" s="298"/>
      <c r="D265" s="298"/>
      <c r="E265" s="501"/>
      <c r="F265" s="299" t="s">
        <v>1995</v>
      </c>
      <c r="G265" s="498"/>
      <c r="H265" s="297" t="s">
        <v>1994</v>
      </c>
      <c r="I265" s="298"/>
      <c r="J265" s="298"/>
      <c r="K265" s="501"/>
      <c r="L265" s="299" t="s">
        <v>1995</v>
      </c>
    </row>
    <row r="266" spans="1:12" ht="15.75" thickBot="1">
      <c r="A266" s="499"/>
      <c r="B266" s="297" t="s">
        <v>1996</v>
      </c>
      <c r="C266" s="298"/>
      <c r="D266" s="298"/>
      <c r="E266" s="502"/>
      <c r="F266" s="299" t="s">
        <v>1997</v>
      </c>
      <c r="G266" s="499"/>
      <c r="H266" s="297" t="s">
        <v>1996</v>
      </c>
      <c r="I266" s="298"/>
      <c r="J266" s="298"/>
      <c r="K266" s="502"/>
      <c r="L266" s="299" t="s">
        <v>1997</v>
      </c>
    </row>
    <row r="267" spans="1:12" ht="15.75" thickBot="1">
      <c r="A267" s="497" t="s">
        <v>2400</v>
      </c>
      <c r="B267" s="297" t="s">
        <v>1982</v>
      </c>
      <c r="C267" s="298"/>
      <c r="D267" s="298"/>
      <c r="E267" s="500" t="s">
        <v>2401</v>
      </c>
      <c r="F267" s="299" t="s">
        <v>1982</v>
      </c>
      <c r="G267" s="497" t="s">
        <v>2400</v>
      </c>
      <c r="H267" s="297" t="s">
        <v>1982</v>
      </c>
      <c r="I267" s="298"/>
      <c r="J267" s="298"/>
      <c r="K267" s="500" t="s">
        <v>2401</v>
      </c>
      <c r="L267" s="299" t="s">
        <v>1982</v>
      </c>
    </row>
    <row r="268" spans="1:12" ht="15.75" thickBot="1">
      <c r="A268" s="498"/>
      <c r="B268" s="297" t="s">
        <v>1984</v>
      </c>
      <c r="C268" s="298"/>
      <c r="D268" s="298"/>
      <c r="E268" s="501"/>
      <c r="F268" s="299" t="s">
        <v>1984</v>
      </c>
      <c r="G268" s="498"/>
      <c r="H268" s="297" t="s">
        <v>1984</v>
      </c>
      <c r="I268" s="298"/>
      <c r="J268" s="298"/>
      <c r="K268" s="501"/>
      <c r="L268" s="299" t="s">
        <v>1984</v>
      </c>
    </row>
    <row r="269" spans="1:12" ht="15.75" thickBot="1">
      <c r="A269" s="498"/>
      <c r="B269" s="297" t="s">
        <v>1985</v>
      </c>
      <c r="C269" s="298"/>
      <c r="D269" s="298"/>
      <c r="E269" s="501"/>
      <c r="F269" s="299" t="s">
        <v>1985</v>
      </c>
      <c r="G269" s="498"/>
      <c r="H269" s="297" t="s">
        <v>1985</v>
      </c>
      <c r="I269" s="298"/>
      <c r="J269" s="298"/>
      <c r="K269" s="501"/>
      <c r="L269" s="299" t="s">
        <v>1985</v>
      </c>
    </row>
    <row r="270" spans="1:12" ht="15.75" thickBot="1">
      <c r="A270" s="498"/>
      <c r="B270" s="297" t="s">
        <v>1986</v>
      </c>
      <c r="C270" s="298"/>
      <c r="D270" s="298"/>
      <c r="E270" s="501"/>
      <c r="F270" s="299" t="s">
        <v>1986</v>
      </c>
      <c r="G270" s="498"/>
      <c r="H270" s="297" t="s">
        <v>1986</v>
      </c>
      <c r="I270" s="298"/>
      <c r="J270" s="298"/>
      <c r="K270" s="501"/>
      <c r="L270" s="299" t="s">
        <v>1986</v>
      </c>
    </row>
    <row r="271" spans="1:12" ht="15.75" thickBot="1">
      <c r="A271" s="498"/>
      <c r="B271" s="297" t="s">
        <v>1987</v>
      </c>
      <c r="C271" s="298"/>
      <c r="D271" s="298"/>
      <c r="E271" s="501"/>
      <c r="F271" s="299" t="s">
        <v>1987</v>
      </c>
      <c r="G271" s="498"/>
      <c r="H271" s="297" t="s">
        <v>1987</v>
      </c>
      <c r="I271" s="298"/>
      <c r="J271" s="298"/>
      <c r="K271" s="501"/>
      <c r="L271" s="299" t="s">
        <v>1987</v>
      </c>
    </row>
    <row r="272" spans="1:12" ht="15.75" thickBot="1">
      <c r="A272" s="498"/>
      <c r="B272" s="297" t="s">
        <v>1988</v>
      </c>
      <c r="C272" s="298"/>
      <c r="D272" s="298"/>
      <c r="E272" s="501"/>
      <c r="F272" s="299" t="s">
        <v>1988</v>
      </c>
      <c r="G272" s="498"/>
      <c r="H272" s="297" t="s">
        <v>1988</v>
      </c>
      <c r="I272" s="298"/>
      <c r="J272" s="298"/>
      <c r="K272" s="501"/>
      <c r="L272" s="299" t="s">
        <v>1988</v>
      </c>
    </row>
    <row r="273" spans="1:12" ht="15.75" thickBot="1">
      <c r="A273" s="498"/>
      <c r="B273" s="297" t="s">
        <v>1989</v>
      </c>
      <c r="C273" s="298"/>
      <c r="D273" s="298"/>
      <c r="E273" s="501"/>
      <c r="F273" s="299" t="s">
        <v>1989</v>
      </c>
      <c r="G273" s="498"/>
      <c r="H273" s="297" t="s">
        <v>1989</v>
      </c>
      <c r="I273" s="298"/>
      <c r="J273" s="298"/>
      <c r="K273" s="501"/>
      <c r="L273" s="299" t="s">
        <v>1989</v>
      </c>
    </row>
    <row r="274" spans="1:12" ht="15.75" thickBot="1">
      <c r="A274" s="498"/>
      <c r="B274" s="297" t="s">
        <v>1990</v>
      </c>
      <c r="C274" s="298"/>
      <c r="D274" s="298"/>
      <c r="E274" s="501"/>
      <c r="F274" s="299" t="s">
        <v>1990</v>
      </c>
      <c r="G274" s="498"/>
      <c r="H274" s="297" t="s">
        <v>1990</v>
      </c>
      <c r="I274" s="298"/>
      <c r="J274" s="298"/>
      <c r="K274" s="501"/>
      <c r="L274" s="299" t="s">
        <v>1990</v>
      </c>
    </row>
    <row r="275" spans="1:12" ht="15.75" thickBot="1">
      <c r="A275" s="498"/>
      <c r="B275" s="297" t="s">
        <v>1991</v>
      </c>
      <c r="C275" s="298"/>
      <c r="D275" s="298"/>
      <c r="E275" s="501"/>
      <c r="F275" s="299" t="s">
        <v>1991</v>
      </c>
      <c r="G275" s="498"/>
      <c r="H275" s="297" t="s">
        <v>1991</v>
      </c>
      <c r="I275" s="298"/>
      <c r="J275" s="298"/>
      <c r="K275" s="501"/>
      <c r="L275" s="299" t="s">
        <v>1991</v>
      </c>
    </row>
    <row r="276" spans="1:12" ht="15.75" thickBot="1">
      <c r="A276" s="498"/>
      <c r="B276" s="297" t="s">
        <v>1992</v>
      </c>
      <c r="C276" s="298"/>
      <c r="D276" s="298"/>
      <c r="E276" s="501"/>
      <c r="F276" s="299" t="s">
        <v>1992</v>
      </c>
      <c r="G276" s="498"/>
      <c r="H276" s="297" t="s">
        <v>1992</v>
      </c>
      <c r="I276" s="298"/>
      <c r="J276" s="298"/>
      <c r="K276" s="501"/>
      <c r="L276" s="299" t="s">
        <v>1992</v>
      </c>
    </row>
    <row r="277" spans="1:12" ht="15.75" thickBot="1">
      <c r="A277" s="498"/>
      <c r="B277" s="297" t="s">
        <v>1993</v>
      </c>
      <c r="C277" s="298"/>
      <c r="D277" s="298"/>
      <c r="E277" s="501"/>
      <c r="F277" s="299" t="s">
        <v>1993</v>
      </c>
      <c r="G277" s="498"/>
      <c r="H277" s="297" t="s">
        <v>1993</v>
      </c>
      <c r="I277" s="298"/>
      <c r="J277" s="298"/>
      <c r="K277" s="501"/>
      <c r="L277" s="299" t="s">
        <v>1993</v>
      </c>
    </row>
    <row r="278" spans="1:12" ht="15.75" thickBot="1">
      <c r="A278" s="498"/>
      <c r="B278" s="297" t="s">
        <v>1994</v>
      </c>
      <c r="C278" s="298"/>
      <c r="D278" s="298"/>
      <c r="E278" s="501"/>
      <c r="F278" s="299" t="s">
        <v>1995</v>
      </c>
      <c r="G278" s="498"/>
      <c r="H278" s="297" t="s">
        <v>1994</v>
      </c>
      <c r="I278" s="298"/>
      <c r="J278" s="298"/>
      <c r="K278" s="501"/>
      <c r="L278" s="299" t="s">
        <v>1995</v>
      </c>
    </row>
    <row r="279" spans="1:12" ht="15.75" thickBot="1">
      <c r="A279" s="499"/>
      <c r="B279" s="297" t="s">
        <v>1996</v>
      </c>
      <c r="C279" s="298"/>
      <c r="D279" s="298"/>
      <c r="E279" s="502"/>
      <c r="F279" s="299" t="s">
        <v>1997</v>
      </c>
      <c r="G279" s="499"/>
      <c r="H279" s="297" t="s">
        <v>1996</v>
      </c>
      <c r="I279" s="298"/>
      <c r="J279" s="298"/>
      <c r="K279" s="502"/>
      <c r="L279" s="299" t="s">
        <v>1997</v>
      </c>
    </row>
    <row r="280" spans="1:12" ht="15.75" thickBot="1">
      <c r="A280" s="497" t="s">
        <v>2402</v>
      </c>
      <c r="B280" s="297" t="s">
        <v>1982</v>
      </c>
      <c r="C280" s="298"/>
      <c r="D280" s="298"/>
      <c r="E280" s="500" t="s">
        <v>2403</v>
      </c>
      <c r="F280" s="299" t="s">
        <v>1982</v>
      </c>
      <c r="G280" s="497" t="s">
        <v>2402</v>
      </c>
      <c r="H280" s="297" t="s">
        <v>1982</v>
      </c>
      <c r="I280" s="298"/>
      <c r="J280" s="298"/>
      <c r="K280" s="500" t="s">
        <v>2403</v>
      </c>
      <c r="L280" s="299" t="s">
        <v>1982</v>
      </c>
    </row>
    <row r="281" spans="1:12" ht="15.75" thickBot="1">
      <c r="A281" s="498"/>
      <c r="B281" s="297" t="s">
        <v>1984</v>
      </c>
      <c r="C281" s="298"/>
      <c r="D281" s="298"/>
      <c r="E281" s="501"/>
      <c r="F281" s="299" t="s">
        <v>1984</v>
      </c>
      <c r="G281" s="498"/>
      <c r="H281" s="297" t="s">
        <v>1984</v>
      </c>
      <c r="I281" s="298"/>
      <c r="J281" s="298"/>
      <c r="K281" s="501"/>
      <c r="L281" s="299" t="s">
        <v>1984</v>
      </c>
    </row>
    <row r="282" spans="1:12" ht="15.75" thickBot="1">
      <c r="A282" s="498"/>
      <c r="B282" s="297" t="s">
        <v>1985</v>
      </c>
      <c r="C282" s="298"/>
      <c r="D282" s="298"/>
      <c r="E282" s="501"/>
      <c r="F282" s="299" t="s">
        <v>1985</v>
      </c>
      <c r="G282" s="498"/>
      <c r="H282" s="297" t="s">
        <v>1985</v>
      </c>
      <c r="I282" s="298"/>
      <c r="J282" s="298"/>
      <c r="K282" s="501"/>
      <c r="L282" s="299" t="s">
        <v>1985</v>
      </c>
    </row>
    <row r="283" spans="1:12" ht="15.75" thickBot="1">
      <c r="A283" s="498"/>
      <c r="B283" s="297" t="s">
        <v>1986</v>
      </c>
      <c r="C283" s="298"/>
      <c r="D283" s="298"/>
      <c r="E283" s="501"/>
      <c r="F283" s="299" t="s">
        <v>1986</v>
      </c>
      <c r="G283" s="498"/>
      <c r="H283" s="297" t="s">
        <v>1986</v>
      </c>
      <c r="I283" s="298"/>
      <c r="J283" s="298"/>
      <c r="K283" s="501"/>
      <c r="L283" s="299" t="s">
        <v>1986</v>
      </c>
    </row>
    <row r="284" spans="1:12" ht="15.75" thickBot="1">
      <c r="A284" s="498"/>
      <c r="B284" s="297" t="s">
        <v>1987</v>
      </c>
      <c r="C284" s="298"/>
      <c r="D284" s="298"/>
      <c r="E284" s="501"/>
      <c r="F284" s="299" t="s">
        <v>1987</v>
      </c>
      <c r="G284" s="498"/>
      <c r="H284" s="297" t="s">
        <v>1987</v>
      </c>
      <c r="I284" s="298"/>
      <c r="J284" s="298"/>
      <c r="K284" s="501"/>
      <c r="L284" s="299" t="s">
        <v>1987</v>
      </c>
    </row>
    <row r="285" spans="1:12" ht="15.75" thickBot="1">
      <c r="A285" s="498"/>
      <c r="B285" s="297" t="s">
        <v>1988</v>
      </c>
      <c r="C285" s="298"/>
      <c r="D285" s="298"/>
      <c r="E285" s="501"/>
      <c r="F285" s="299" t="s">
        <v>1988</v>
      </c>
      <c r="G285" s="498"/>
      <c r="H285" s="297" t="s">
        <v>1988</v>
      </c>
      <c r="I285" s="298"/>
      <c r="J285" s="298"/>
      <c r="K285" s="501"/>
      <c r="L285" s="299" t="s">
        <v>1988</v>
      </c>
    </row>
    <row r="286" spans="1:12" ht="15.75" thickBot="1">
      <c r="A286" s="498"/>
      <c r="B286" s="297" t="s">
        <v>1989</v>
      </c>
      <c r="C286" s="298"/>
      <c r="D286" s="298"/>
      <c r="E286" s="501"/>
      <c r="F286" s="299" t="s">
        <v>1989</v>
      </c>
      <c r="G286" s="498"/>
      <c r="H286" s="297" t="s">
        <v>1989</v>
      </c>
      <c r="I286" s="298"/>
      <c r="J286" s="298"/>
      <c r="K286" s="501"/>
      <c r="L286" s="299" t="s">
        <v>1989</v>
      </c>
    </row>
    <row r="287" spans="1:12" ht="15.75" thickBot="1">
      <c r="A287" s="498"/>
      <c r="B287" s="297" t="s">
        <v>1990</v>
      </c>
      <c r="C287" s="298"/>
      <c r="D287" s="298"/>
      <c r="E287" s="501"/>
      <c r="F287" s="299" t="s">
        <v>1990</v>
      </c>
      <c r="G287" s="498"/>
      <c r="H287" s="297" t="s">
        <v>1990</v>
      </c>
      <c r="I287" s="298"/>
      <c r="J287" s="298"/>
      <c r="K287" s="501"/>
      <c r="L287" s="299" t="s">
        <v>1990</v>
      </c>
    </row>
    <row r="288" spans="1:12" ht="15.75" thickBot="1">
      <c r="A288" s="498"/>
      <c r="B288" s="297" t="s">
        <v>1991</v>
      </c>
      <c r="C288" s="298"/>
      <c r="D288" s="298"/>
      <c r="E288" s="501"/>
      <c r="F288" s="299" t="s">
        <v>1991</v>
      </c>
      <c r="G288" s="498"/>
      <c r="H288" s="297" t="s">
        <v>1991</v>
      </c>
      <c r="I288" s="298"/>
      <c r="J288" s="298"/>
      <c r="K288" s="501"/>
      <c r="L288" s="299" t="s">
        <v>1991</v>
      </c>
    </row>
    <row r="289" spans="1:12" ht="15.75" thickBot="1">
      <c r="A289" s="498"/>
      <c r="B289" s="297" t="s">
        <v>1992</v>
      </c>
      <c r="C289" s="298"/>
      <c r="D289" s="298"/>
      <c r="E289" s="501"/>
      <c r="F289" s="299" t="s">
        <v>1992</v>
      </c>
      <c r="G289" s="498"/>
      <c r="H289" s="297" t="s">
        <v>1992</v>
      </c>
      <c r="I289" s="298"/>
      <c r="J289" s="298"/>
      <c r="K289" s="501"/>
      <c r="L289" s="299" t="s">
        <v>1992</v>
      </c>
    </row>
    <row r="290" spans="1:12" ht="15.75" thickBot="1">
      <c r="A290" s="498"/>
      <c r="B290" s="297" t="s">
        <v>1993</v>
      </c>
      <c r="C290" s="298"/>
      <c r="D290" s="298"/>
      <c r="E290" s="501"/>
      <c r="F290" s="299" t="s">
        <v>1993</v>
      </c>
      <c r="G290" s="498"/>
      <c r="H290" s="297" t="s">
        <v>1993</v>
      </c>
      <c r="I290" s="298"/>
      <c r="J290" s="298"/>
      <c r="K290" s="501"/>
      <c r="L290" s="299" t="s">
        <v>1993</v>
      </c>
    </row>
    <row r="291" spans="1:12" ht="15.75" thickBot="1">
      <c r="A291" s="498"/>
      <c r="B291" s="297" t="s">
        <v>1994</v>
      </c>
      <c r="C291" s="298"/>
      <c r="D291" s="298"/>
      <c r="E291" s="501"/>
      <c r="F291" s="299" t="s">
        <v>1995</v>
      </c>
      <c r="G291" s="498"/>
      <c r="H291" s="297" t="s">
        <v>1994</v>
      </c>
      <c r="I291" s="298"/>
      <c r="J291" s="298"/>
      <c r="K291" s="501"/>
      <c r="L291" s="299" t="s">
        <v>1995</v>
      </c>
    </row>
    <row r="292" spans="1:12" ht="15.75" thickBot="1">
      <c r="A292" s="499"/>
      <c r="B292" s="297" t="s">
        <v>1996</v>
      </c>
      <c r="C292" s="298"/>
      <c r="D292" s="298"/>
      <c r="E292" s="502"/>
      <c r="F292" s="299" t="s">
        <v>1997</v>
      </c>
      <c r="G292" s="499"/>
      <c r="H292" s="297" t="s">
        <v>1996</v>
      </c>
      <c r="I292" s="298"/>
      <c r="J292" s="298"/>
      <c r="K292" s="502"/>
      <c r="L292" s="299" t="s">
        <v>1997</v>
      </c>
    </row>
    <row r="293" spans="1:12" ht="15.75" thickBot="1">
      <c r="A293" s="497" t="s">
        <v>2404</v>
      </c>
      <c r="B293" s="297" t="s">
        <v>1982</v>
      </c>
      <c r="C293" s="298"/>
      <c r="D293" s="298">
        <v>8200341</v>
      </c>
      <c r="E293" s="500" t="s">
        <v>2405</v>
      </c>
      <c r="F293" s="299" t="s">
        <v>1982</v>
      </c>
      <c r="G293" s="497" t="s">
        <v>2404</v>
      </c>
      <c r="H293" s="297" t="s">
        <v>1982</v>
      </c>
      <c r="I293" s="298"/>
      <c r="J293" s="298">
        <v>8432797</v>
      </c>
      <c r="K293" s="500" t="s">
        <v>2405</v>
      </c>
      <c r="L293" s="299" t="s">
        <v>1982</v>
      </c>
    </row>
    <row r="294" spans="1:12" ht="15.75" thickBot="1">
      <c r="A294" s="498"/>
      <c r="B294" s="297" t="s">
        <v>1984</v>
      </c>
      <c r="C294" s="298"/>
      <c r="D294" s="298"/>
      <c r="E294" s="501"/>
      <c r="F294" s="299" t="s">
        <v>1984</v>
      </c>
      <c r="G294" s="498"/>
      <c r="H294" s="297" t="s">
        <v>1984</v>
      </c>
      <c r="I294" s="298"/>
      <c r="J294" s="298"/>
      <c r="K294" s="501"/>
      <c r="L294" s="299" t="s">
        <v>1984</v>
      </c>
    </row>
    <row r="295" spans="1:12" ht="15.75" thickBot="1">
      <c r="A295" s="498"/>
      <c r="B295" s="297" t="s">
        <v>1985</v>
      </c>
      <c r="C295" s="298"/>
      <c r="D295" s="298"/>
      <c r="E295" s="501"/>
      <c r="F295" s="299" t="s">
        <v>1985</v>
      </c>
      <c r="G295" s="498"/>
      <c r="H295" s="297" t="s">
        <v>1985</v>
      </c>
      <c r="I295" s="298"/>
      <c r="J295" s="298"/>
      <c r="K295" s="501"/>
      <c r="L295" s="299" t="s">
        <v>1985</v>
      </c>
    </row>
    <row r="296" spans="1:12" ht="15.75" thickBot="1">
      <c r="A296" s="498"/>
      <c r="B296" s="297" t="s">
        <v>1986</v>
      </c>
      <c r="C296" s="298"/>
      <c r="D296" s="298"/>
      <c r="E296" s="501"/>
      <c r="F296" s="299" t="s">
        <v>1986</v>
      </c>
      <c r="G296" s="498"/>
      <c r="H296" s="297" t="s">
        <v>1986</v>
      </c>
      <c r="I296" s="298"/>
      <c r="J296" s="298"/>
      <c r="K296" s="501"/>
      <c r="L296" s="299" t="s">
        <v>1986</v>
      </c>
    </row>
    <row r="297" spans="1:12" ht="15.75" thickBot="1">
      <c r="A297" s="498"/>
      <c r="B297" s="297" t="s">
        <v>1987</v>
      </c>
      <c r="C297" s="298"/>
      <c r="D297" s="298"/>
      <c r="E297" s="501"/>
      <c r="F297" s="299" t="s">
        <v>1987</v>
      </c>
      <c r="G297" s="498"/>
      <c r="H297" s="297" t="s">
        <v>1987</v>
      </c>
      <c r="I297" s="298"/>
      <c r="J297" s="298"/>
      <c r="K297" s="501"/>
      <c r="L297" s="299" t="s">
        <v>1987</v>
      </c>
    </row>
    <row r="298" spans="1:12" ht="15.75" thickBot="1">
      <c r="A298" s="498"/>
      <c r="B298" s="297" t="s">
        <v>1988</v>
      </c>
      <c r="C298" s="298"/>
      <c r="D298" s="298"/>
      <c r="E298" s="501"/>
      <c r="F298" s="299" t="s">
        <v>1988</v>
      </c>
      <c r="G298" s="498"/>
      <c r="H298" s="297" t="s">
        <v>1988</v>
      </c>
      <c r="I298" s="298"/>
      <c r="J298" s="298"/>
      <c r="K298" s="501"/>
      <c r="L298" s="299" t="s">
        <v>1988</v>
      </c>
    </row>
    <row r="299" spans="1:12" ht="15.75" thickBot="1">
      <c r="A299" s="498"/>
      <c r="B299" s="297" t="s">
        <v>1989</v>
      </c>
      <c r="C299" s="298"/>
      <c r="D299" s="298"/>
      <c r="E299" s="501"/>
      <c r="F299" s="299" t="s">
        <v>1989</v>
      </c>
      <c r="G299" s="498"/>
      <c r="H299" s="297" t="s">
        <v>1989</v>
      </c>
      <c r="I299" s="298"/>
      <c r="J299" s="298"/>
      <c r="K299" s="501"/>
      <c r="L299" s="299" t="s">
        <v>1989</v>
      </c>
    </row>
    <row r="300" spans="1:12" ht="15.75" thickBot="1">
      <c r="A300" s="498"/>
      <c r="B300" s="297" t="s">
        <v>1990</v>
      </c>
      <c r="C300" s="298"/>
      <c r="D300" s="298"/>
      <c r="E300" s="501"/>
      <c r="F300" s="299" t="s">
        <v>1990</v>
      </c>
      <c r="G300" s="498"/>
      <c r="H300" s="297" t="s">
        <v>1990</v>
      </c>
      <c r="I300" s="298"/>
      <c r="J300" s="298"/>
      <c r="K300" s="501"/>
      <c r="L300" s="299" t="s">
        <v>1990</v>
      </c>
    </row>
    <row r="301" spans="1:12" ht="15.75" thickBot="1">
      <c r="A301" s="498"/>
      <c r="B301" s="297" t="s">
        <v>1991</v>
      </c>
      <c r="C301" s="298"/>
      <c r="D301" s="298"/>
      <c r="E301" s="501"/>
      <c r="F301" s="299" t="s">
        <v>1991</v>
      </c>
      <c r="G301" s="498"/>
      <c r="H301" s="297" t="s">
        <v>1991</v>
      </c>
      <c r="I301" s="298"/>
      <c r="J301" s="298"/>
      <c r="K301" s="501"/>
      <c r="L301" s="299" t="s">
        <v>1991</v>
      </c>
    </row>
    <row r="302" spans="1:12" ht="15.75" thickBot="1">
      <c r="A302" s="498"/>
      <c r="B302" s="297" t="s">
        <v>1992</v>
      </c>
      <c r="C302" s="298"/>
      <c r="D302" s="298"/>
      <c r="E302" s="501"/>
      <c r="F302" s="299" t="s">
        <v>1992</v>
      </c>
      <c r="G302" s="498"/>
      <c r="H302" s="297" t="s">
        <v>1992</v>
      </c>
      <c r="I302" s="298"/>
      <c r="J302" s="298"/>
      <c r="K302" s="501"/>
      <c r="L302" s="299" t="s">
        <v>1992</v>
      </c>
    </row>
    <row r="303" spans="1:12" ht="15.75" thickBot="1">
      <c r="A303" s="498"/>
      <c r="B303" s="297" t="s">
        <v>1993</v>
      </c>
      <c r="C303" s="298"/>
      <c r="D303" s="298"/>
      <c r="E303" s="501"/>
      <c r="F303" s="299" t="s">
        <v>1993</v>
      </c>
      <c r="G303" s="498"/>
      <c r="H303" s="297" t="s">
        <v>1993</v>
      </c>
      <c r="I303" s="298"/>
      <c r="J303" s="298"/>
      <c r="K303" s="501"/>
      <c r="L303" s="299" t="s">
        <v>1993</v>
      </c>
    </row>
    <row r="304" spans="1:12" ht="15.75" thickBot="1">
      <c r="A304" s="498"/>
      <c r="B304" s="297" t="s">
        <v>1994</v>
      </c>
      <c r="C304" s="298"/>
      <c r="D304" s="298"/>
      <c r="E304" s="501"/>
      <c r="F304" s="299" t="s">
        <v>1995</v>
      </c>
      <c r="G304" s="498"/>
      <c r="H304" s="297" t="s">
        <v>1994</v>
      </c>
      <c r="I304" s="298"/>
      <c r="J304" s="298"/>
      <c r="K304" s="501"/>
      <c r="L304" s="299" t="s">
        <v>1995</v>
      </c>
    </row>
    <row r="305" spans="1:12" ht="15.75" thickBot="1">
      <c r="A305" s="499"/>
      <c r="B305" s="297" t="s">
        <v>1996</v>
      </c>
      <c r="C305" s="298"/>
      <c r="D305" s="298">
        <v>8200341</v>
      </c>
      <c r="E305" s="502"/>
      <c r="F305" s="299" t="s">
        <v>1997</v>
      </c>
      <c r="G305" s="499"/>
      <c r="H305" s="297" t="s">
        <v>1996</v>
      </c>
      <c r="I305" s="298"/>
      <c r="J305" s="298">
        <v>8432797</v>
      </c>
      <c r="K305" s="502"/>
      <c r="L305" s="299" t="s">
        <v>1997</v>
      </c>
    </row>
    <row r="306" spans="1:12" ht="17.45" customHeight="1">
      <c r="A306" s="503" t="s">
        <v>17</v>
      </c>
      <c r="B306" s="503"/>
      <c r="C306" s="503"/>
      <c r="D306" s="503"/>
      <c r="E306" s="503"/>
      <c r="F306" s="503"/>
      <c r="G306" s="504" t="s">
        <v>106</v>
      </c>
      <c r="H306" s="504"/>
      <c r="I306" s="504"/>
      <c r="J306" s="504"/>
      <c r="K306" s="504"/>
      <c r="L306" s="504"/>
    </row>
    <row r="307" spans="1:12" ht="17.45" customHeight="1">
      <c r="A307" s="493" t="s">
        <v>2437</v>
      </c>
      <c r="B307" s="493"/>
      <c r="C307" s="493"/>
      <c r="D307" s="494" t="s">
        <v>2438</v>
      </c>
      <c r="E307" s="494"/>
      <c r="F307" s="494"/>
      <c r="G307" s="493" t="s">
        <v>2437</v>
      </c>
      <c r="H307" s="493"/>
      <c r="I307" s="493"/>
      <c r="J307" s="494" t="s">
        <v>2438</v>
      </c>
      <c r="K307" s="494"/>
      <c r="L307" s="494"/>
    </row>
    <row r="308" spans="1:12">
      <c r="A308" s="495"/>
      <c r="B308" s="495"/>
      <c r="C308" s="496" t="s">
        <v>2439</v>
      </c>
      <c r="D308" s="496"/>
      <c r="E308" s="495"/>
      <c r="F308" s="495"/>
      <c r="G308" s="495"/>
      <c r="H308" s="495"/>
      <c r="I308" s="496" t="s">
        <v>2439</v>
      </c>
      <c r="J308" s="496"/>
      <c r="K308" s="495"/>
      <c r="L308" s="495"/>
    </row>
    <row r="309" spans="1:12" ht="23.25">
      <c r="A309" s="495"/>
      <c r="B309" s="495"/>
      <c r="C309" s="296" t="s">
        <v>2440</v>
      </c>
      <c r="D309" s="296" t="s">
        <v>678</v>
      </c>
      <c r="E309" s="495"/>
      <c r="F309" s="495"/>
      <c r="G309" s="495"/>
      <c r="H309" s="495"/>
      <c r="I309" s="296" t="s">
        <v>2440</v>
      </c>
      <c r="J309" s="296" t="s">
        <v>678</v>
      </c>
      <c r="K309" s="495"/>
      <c r="L309" s="495"/>
    </row>
    <row r="310" spans="1:12" ht="15.75" thickBot="1">
      <c r="A310" s="297" t="s">
        <v>2406</v>
      </c>
      <c r="B310" s="297" t="s">
        <v>1996</v>
      </c>
      <c r="C310" s="298"/>
      <c r="D310" s="298">
        <v>135922885</v>
      </c>
      <c r="E310" s="299" t="s">
        <v>2407</v>
      </c>
      <c r="F310" s="299" t="s">
        <v>1997</v>
      </c>
      <c r="G310" s="297" t="s">
        <v>2406</v>
      </c>
      <c r="H310" s="297" t="s">
        <v>1996</v>
      </c>
      <c r="I310" s="298"/>
      <c r="J310" s="298">
        <v>69419564</v>
      </c>
      <c r="K310" s="299" t="s">
        <v>2407</v>
      </c>
      <c r="L310" s="299" t="s">
        <v>1997</v>
      </c>
    </row>
  </sheetData>
  <sheetProtection password="83AF" sheet="1" objects="1" scenarios="1"/>
  <mergeCells count="116">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C7:D305 I7:J305 C310:D310 I310:J310" xr:uid="{DBE33529-5ACF-4575-A625-FF26BACCBAD8}">
      <formula1>-9.99999999999999E+33</formula1>
      <formula2>9.99999999999999E+33</formula2>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A9CB-7750-424C-83D6-81F0C64DA0F5}">
  <dimension ref="A1:C6"/>
  <sheetViews>
    <sheetView showGridLines="0" workbookViewId="0"/>
  </sheetViews>
  <sheetFormatPr defaultColWidth="9.1640625" defaultRowHeight="15"/>
  <cols>
    <col min="1" max="1" width="80" style="301" customWidth="1" collapsed="1"/>
    <col min="2" max="2" width="28.5" style="301" customWidth="1" collapsed="1"/>
    <col min="3" max="3" width="80" style="301" customWidth="1" collapsed="1"/>
    <col min="4" max="16384" width="9.1640625" style="301" collapsed="1"/>
  </cols>
  <sheetData>
    <row r="1" spans="1:3" ht="17.25">
      <c r="A1" s="300" t="s">
        <v>2441</v>
      </c>
    </row>
    <row r="3" spans="1:3" ht="17.45" customHeight="1">
      <c r="A3" s="302" t="s">
        <v>1751</v>
      </c>
      <c r="B3" s="505" t="s">
        <v>1752</v>
      </c>
      <c r="C3" s="505"/>
    </row>
    <row r="4" spans="1:3">
      <c r="A4" s="303"/>
      <c r="B4" s="304" t="s">
        <v>102</v>
      </c>
    </row>
    <row r="5" spans="1:3" ht="15.75" thickBot="1">
      <c r="A5" s="305" t="s">
        <v>1751</v>
      </c>
      <c r="B5" s="306"/>
      <c r="C5" s="307" t="s">
        <v>1752</v>
      </c>
    </row>
    <row r="6" spans="1:3" ht="60" customHeight="1" thickBot="1">
      <c r="A6" s="308" t="s">
        <v>2442</v>
      </c>
      <c r="B6" s="309" t="s">
        <v>2415</v>
      </c>
      <c r="C6" s="307" t="s">
        <v>2443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9DA1AB8-95DE-4E92-8FAF-7E06B8B3E855}">
      <formula1>0</formula1>
    </dataValidation>
  </dataValidations>
  <pageMargins left="0.15" right="0.15" top="0.15" bottom="0.15" header="0.5" footer="0.5"/>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F9D1F-FCA5-4484-9025-3C8FEF1D11BE}">
  <dimension ref="A1:P287"/>
  <sheetViews>
    <sheetView showGridLines="0" topLeftCell="A36" zoomScale="70" zoomScaleNormal="70" workbookViewId="0"/>
  </sheetViews>
  <sheetFormatPr defaultColWidth="9.1640625" defaultRowHeight="15"/>
  <cols>
    <col min="1" max="1" width="45.6640625" style="311" bestFit="1" customWidth="1" collapsed="1"/>
    <col min="2" max="2" width="20.5" style="311" bestFit="1" customWidth="1" collapsed="1"/>
    <col min="3" max="3" width="45.6640625" style="311" bestFit="1" customWidth="1" collapsed="1"/>
    <col min="4" max="4" width="37.6640625" style="311" bestFit="1" customWidth="1" collapsed="1"/>
    <col min="5" max="5" width="32" style="311" bestFit="1" customWidth="1" collapsed="1"/>
    <col min="6" max="6" width="37.33203125" style="311" bestFit="1" customWidth="1" collapsed="1"/>
    <col min="7" max="7" width="45.6640625" style="311" bestFit="1" customWidth="1" collapsed="1"/>
    <col min="8" max="8" width="17.33203125" style="311" bestFit="1" customWidth="1" collapsed="1"/>
    <col min="9" max="9" width="45.6640625" style="311" bestFit="1" customWidth="1" collapsed="1"/>
    <col min="10" max="10" width="20.5" style="311" bestFit="1" customWidth="1" collapsed="1"/>
    <col min="11" max="11" width="45.6640625" style="311" bestFit="1" customWidth="1" collapsed="1"/>
    <col min="12" max="12" width="37.6640625" style="311" bestFit="1" customWidth="1" collapsed="1"/>
    <col min="13" max="13" width="32" style="311" bestFit="1" customWidth="1" collapsed="1"/>
    <col min="14" max="14" width="37.33203125" style="311" bestFit="1" customWidth="1" collapsed="1"/>
    <col min="15" max="15" width="45.6640625" style="311" bestFit="1" customWidth="1" collapsed="1"/>
    <col min="16" max="16" width="17.33203125" style="311" bestFit="1" customWidth="1" collapsed="1"/>
    <col min="17" max="16384" width="9.1640625" style="311" collapsed="1"/>
  </cols>
  <sheetData>
    <row r="1" spans="1:16" ht="17.25">
      <c r="A1" s="310" t="s">
        <v>2444</v>
      </c>
    </row>
    <row r="3" spans="1:16" ht="17.45" customHeight="1">
      <c r="A3" s="506" t="s">
        <v>17</v>
      </c>
      <c r="B3" s="506"/>
      <c r="C3" s="506"/>
      <c r="D3" s="506"/>
      <c r="E3" s="506"/>
      <c r="F3" s="506"/>
      <c r="G3" s="506"/>
      <c r="H3" s="506"/>
      <c r="I3" s="507" t="s">
        <v>106</v>
      </c>
      <c r="J3" s="507"/>
      <c r="K3" s="507"/>
      <c r="L3" s="507"/>
      <c r="M3" s="507"/>
      <c r="N3" s="507"/>
      <c r="O3" s="507"/>
      <c r="P3" s="507"/>
    </row>
    <row r="4" spans="1:16" ht="17.45" customHeight="1">
      <c r="A4" s="506" t="s">
        <v>2437</v>
      </c>
      <c r="B4" s="506"/>
      <c r="C4" s="506"/>
      <c r="D4" s="506"/>
      <c r="E4" s="507" t="s">
        <v>2438</v>
      </c>
      <c r="F4" s="507"/>
      <c r="G4" s="507"/>
      <c r="H4" s="507"/>
      <c r="I4" s="506" t="s">
        <v>2437</v>
      </c>
      <c r="J4" s="506"/>
      <c r="K4" s="506"/>
      <c r="L4" s="506"/>
      <c r="M4" s="507" t="s">
        <v>2438</v>
      </c>
      <c r="N4" s="507"/>
      <c r="O4" s="507"/>
      <c r="P4" s="507"/>
    </row>
    <row r="5" spans="1:16">
      <c r="A5" s="508"/>
      <c r="B5" s="508"/>
      <c r="C5" s="509" t="s">
        <v>2439</v>
      </c>
      <c r="D5" s="509"/>
      <c r="E5" s="509"/>
      <c r="F5" s="509"/>
      <c r="G5" s="508"/>
      <c r="H5" s="508"/>
      <c r="I5" s="508"/>
      <c r="J5" s="508"/>
      <c r="K5" s="509" t="s">
        <v>2439</v>
      </c>
      <c r="L5" s="509"/>
      <c r="M5" s="509"/>
      <c r="N5" s="509"/>
      <c r="O5" s="508"/>
      <c r="P5" s="508"/>
    </row>
    <row r="6" spans="1:16" ht="23.25">
      <c r="A6" s="508"/>
      <c r="B6" s="508"/>
      <c r="C6" s="312" t="s">
        <v>2440</v>
      </c>
      <c r="D6" s="312" t="s">
        <v>2445</v>
      </c>
      <c r="E6" s="312" t="s">
        <v>2446</v>
      </c>
      <c r="F6" s="312" t="s">
        <v>2447</v>
      </c>
      <c r="G6" s="508"/>
      <c r="H6" s="508"/>
      <c r="I6" s="508"/>
      <c r="J6" s="508"/>
      <c r="K6" s="312" t="s">
        <v>2440</v>
      </c>
      <c r="L6" s="312" t="s">
        <v>2445</v>
      </c>
      <c r="M6" s="312" t="s">
        <v>2446</v>
      </c>
      <c r="N6" s="312" t="s">
        <v>2447</v>
      </c>
      <c r="O6" s="508"/>
      <c r="P6" s="508"/>
    </row>
    <row r="7" spans="1:16" ht="15.75" thickBot="1">
      <c r="A7" s="511" t="s">
        <v>2380</v>
      </c>
      <c r="B7" s="313" t="s">
        <v>1982</v>
      </c>
      <c r="C7" s="314">
        <v>18860783</v>
      </c>
      <c r="D7" s="315" t="s">
        <v>2448</v>
      </c>
      <c r="E7" s="315" t="s">
        <v>2449</v>
      </c>
      <c r="F7" s="315" t="s">
        <v>2423</v>
      </c>
      <c r="G7" s="514" t="s">
        <v>2380</v>
      </c>
      <c r="H7" s="316" t="s">
        <v>1982</v>
      </c>
      <c r="I7" s="511" t="s">
        <v>2380</v>
      </c>
      <c r="J7" s="313" t="s">
        <v>1982</v>
      </c>
      <c r="K7" s="314"/>
      <c r="L7" s="315"/>
      <c r="M7" s="315"/>
      <c r="N7" s="315"/>
      <c r="O7" s="514" t="s">
        <v>2380</v>
      </c>
      <c r="P7" s="316" t="s">
        <v>1982</v>
      </c>
    </row>
    <row r="8" spans="1:16" ht="15.75" thickBot="1">
      <c r="A8" s="511"/>
      <c r="B8" s="313" t="s">
        <v>1984</v>
      </c>
      <c r="C8" s="314"/>
      <c r="D8" s="315"/>
      <c r="E8" s="315"/>
      <c r="F8" s="315"/>
      <c r="G8" s="514"/>
      <c r="H8" s="316" t="s">
        <v>1984</v>
      </c>
      <c r="I8" s="511"/>
      <c r="J8" s="313" t="s">
        <v>1984</v>
      </c>
      <c r="K8" s="314"/>
      <c r="L8" s="315"/>
      <c r="M8" s="315"/>
      <c r="N8" s="315"/>
      <c r="O8" s="514"/>
      <c r="P8" s="316" t="s">
        <v>1984</v>
      </c>
    </row>
    <row r="9" spans="1:16" ht="15.75" thickBot="1">
      <c r="A9" s="511"/>
      <c r="B9" s="313" t="s">
        <v>1985</v>
      </c>
      <c r="C9" s="314"/>
      <c r="D9" s="315"/>
      <c r="E9" s="315"/>
      <c r="F9" s="315"/>
      <c r="G9" s="514"/>
      <c r="H9" s="316" t="s">
        <v>1985</v>
      </c>
      <c r="I9" s="511"/>
      <c r="J9" s="313" t="s">
        <v>1985</v>
      </c>
      <c r="K9" s="314"/>
      <c r="L9" s="315"/>
      <c r="M9" s="315"/>
      <c r="N9" s="315"/>
      <c r="O9" s="514"/>
      <c r="P9" s="316" t="s">
        <v>1985</v>
      </c>
    </row>
    <row r="10" spans="1:16" ht="15.75" thickBot="1">
      <c r="A10" s="511"/>
      <c r="B10" s="313" t="s">
        <v>1986</v>
      </c>
      <c r="C10" s="314"/>
      <c r="D10" s="315"/>
      <c r="E10" s="315"/>
      <c r="F10" s="315"/>
      <c r="G10" s="514"/>
      <c r="H10" s="316" t="s">
        <v>1986</v>
      </c>
      <c r="I10" s="511"/>
      <c r="J10" s="313" t="s">
        <v>1986</v>
      </c>
      <c r="K10" s="314"/>
      <c r="L10" s="315"/>
      <c r="M10" s="315"/>
      <c r="N10" s="315"/>
      <c r="O10" s="514"/>
      <c r="P10" s="316" t="s">
        <v>1986</v>
      </c>
    </row>
    <row r="11" spans="1:16" ht="15.75" thickBot="1">
      <c r="A11" s="511"/>
      <c r="B11" s="313" t="s">
        <v>1987</v>
      </c>
      <c r="C11" s="314"/>
      <c r="D11" s="315"/>
      <c r="E11" s="315"/>
      <c r="F11" s="315"/>
      <c r="G11" s="514"/>
      <c r="H11" s="316" t="s">
        <v>1987</v>
      </c>
      <c r="I11" s="511"/>
      <c r="J11" s="313" t="s">
        <v>1987</v>
      </c>
      <c r="K11" s="314"/>
      <c r="L11" s="315"/>
      <c r="M11" s="315"/>
      <c r="N11" s="315"/>
      <c r="O11" s="514"/>
      <c r="P11" s="316" t="s">
        <v>1987</v>
      </c>
    </row>
    <row r="12" spans="1:16" ht="15.75" thickBot="1">
      <c r="A12" s="511"/>
      <c r="B12" s="313" t="s">
        <v>1988</v>
      </c>
      <c r="C12" s="314"/>
      <c r="D12" s="315"/>
      <c r="E12" s="315"/>
      <c r="F12" s="315"/>
      <c r="G12" s="514"/>
      <c r="H12" s="316" t="s">
        <v>1988</v>
      </c>
      <c r="I12" s="511"/>
      <c r="J12" s="313" t="s">
        <v>1988</v>
      </c>
      <c r="K12" s="314"/>
      <c r="L12" s="315"/>
      <c r="M12" s="315"/>
      <c r="N12" s="315"/>
      <c r="O12" s="514"/>
      <c r="P12" s="316" t="s">
        <v>1988</v>
      </c>
    </row>
    <row r="13" spans="1:16" ht="15.75" thickBot="1">
      <c r="A13" s="511"/>
      <c r="B13" s="313" t="s">
        <v>1989</v>
      </c>
      <c r="C13" s="314"/>
      <c r="D13" s="315"/>
      <c r="E13" s="315"/>
      <c r="F13" s="315"/>
      <c r="G13" s="514"/>
      <c r="H13" s="316" t="s">
        <v>1989</v>
      </c>
      <c r="I13" s="511"/>
      <c r="J13" s="313" t="s">
        <v>1989</v>
      </c>
      <c r="K13" s="314"/>
      <c r="L13" s="315"/>
      <c r="M13" s="315"/>
      <c r="N13" s="315"/>
      <c r="O13" s="514"/>
      <c r="P13" s="316" t="s">
        <v>1989</v>
      </c>
    </row>
    <row r="14" spans="1:16" ht="15.75" thickBot="1">
      <c r="A14" s="511"/>
      <c r="B14" s="313" t="s">
        <v>1990</v>
      </c>
      <c r="C14" s="314"/>
      <c r="D14" s="315"/>
      <c r="E14" s="315"/>
      <c r="F14" s="315"/>
      <c r="G14" s="514"/>
      <c r="H14" s="316" t="s">
        <v>1990</v>
      </c>
      <c r="I14" s="511"/>
      <c r="J14" s="313" t="s">
        <v>1990</v>
      </c>
      <c r="K14" s="314"/>
      <c r="L14" s="315"/>
      <c r="M14" s="315"/>
      <c r="N14" s="315"/>
      <c r="O14" s="514"/>
      <c r="P14" s="316" t="s">
        <v>1990</v>
      </c>
    </row>
    <row r="15" spans="1:16" ht="15.75" thickBot="1">
      <c r="A15" s="511"/>
      <c r="B15" s="313" t="s">
        <v>1991</v>
      </c>
      <c r="C15" s="314"/>
      <c r="D15" s="315"/>
      <c r="E15" s="315"/>
      <c r="F15" s="315"/>
      <c r="G15" s="514"/>
      <c r="H15" s="316" t="s">
        <v>1991</v>
      </c>
      <c r="I15" s="511"/>
      <c r="J15" s="313" t="s">
        <v>1991</v>
      </c>
      <c r="K15" s="314"/>
      <c r="L15" s="315"/>
      <c r="M15" s="315"/>
      <c r="N15" s="315"/>
      <c r="O15" s="514"/>
      <c r="P15" s="316" t="s">
        <v>1991</v>
      </c>
    </row>
    <row r="16" spans="1:16" ht="15.75" thickBot="1">
      <c r="A16" s="511"/>
      <c r="B16" s="313" t="s">
        <v>1992</v>
      </c>
      <c r="C16" s="314"/>
      <c r="D16" s="315"/>
      <c r="E16" s="315"/>
      <c r="F16" s="315"/>
      <c r="G16" s="514"/>
      <c r="H16" s="316" t="s">
        <v>1992</v>
      </c>
      <c r="I16" s="511"/>
      <c r="J16" s="313" t="s">
        <v>1992</v>
      </c>
      <c r="K16" s="314"/>
      <c r="L16" s="315"/>
      <c r="M16" s="315"/>
      <c r="N16" s="315"/>
      <c r="O16" s="514"/>
      <c r="P16" s="316" t="s">
        <v>1992</v>
      </c>
    </row>
    <row r="17" spans="1:16" ht="15.75" thickBot="1">
      <c r="A17" s="511"/>
      <c r="B17" s="313" t="s">
        <v>1993</v>
      </c>
      <c r="C17" s="314"/>
      <c r="D17" s="315"/>
      <c r="E17" s="315"/>
      <c r="F17" s="315"/>
      <c r="G17" s="514"/>
      <c r="H17" s="316" t="s">
        <v>1993</v>
      </c>
      <c r="I17" s="511"/>
      <c r="J17" s="313" t="s">
        <v>1993</v>
      </c>
      <c r="K17" s="314"/>
      <c r="L17" s="315"/>
      <c r="M17" s="315"/>
      <c r="N17" s="315"/>
      <c r="O17" s="514"/>
      <c r="P17" s="316" t="s">
        <v>1993</v>
      </c>
    </row>
    <row r="18" spans="1:16" ht="15.75" thickBot="1">
      <c r="A18" s="512"/>
      <c r="B18" s="313" t="s">
        <v>1994</v>
      </c>
      <c r="C18" s="314"/>
      <c r="D18" s="315"/>
      <c r="E18" s="315"/>
      <c r="F18" s="315"/>
      <c r="G18" s="515"/>
      <c r="H18" s="316" t="s">
        <v>1995</v>
      </c>
      <c r="I18" s="512"/>
      <c r="J18" s="313" t="s">
        <v>1994</v>
      </c>
      <c r="K18" s="314"/>
      <c r="L18" s="315"/>
      <c r="M18" s="315"/>
      <c r="N18" s="315"/>
      <c r="O18" s="515"/>
      <c r="P18" s="316" t="s">
        <v>1995</v>
      </c>
    </row>
    <row r="19" spans="1:16" ht="15.75" thickBot="1">
      <c r="A19" s="510" t="s">
        <v>2381</v>
      </c>
      <c r="B19" s="313" t="s">
        <v>1982</v>
      </c>
      <c r="C19" s="314"/>
      <c r="D19" s="315"/>
      <c r="E19" s="315"/>
      <c r="F19" s="315"/>
      <c r="G19" s="513" t="s">
        <v>2381</v>
      </c>
      <c r="H19" s="316" t="s">
        <v>1982</v>
      </c>
      <c r="I19" s="510" t="s">
        <v>2381</v>
      </c>
      <c r="J19" s="313" t="s">
        <v>1982</v>
      </c>
      <c r="K19" s="314"/>
      <c r="L19" s="315"/>
      <c r="M19" s="315"/>
      <c r="N19" s="315"/>
      <c r="O19" s="513" t="s">
        <v>2381</v>
      </c>
      <c r="P19" s="316" t="s">
        <v>1982</v>
      </c>
    </row>
    <row r="20" spans="1:16" ht="15.75" thickBot="1">
      <c r="A20" s="511"/>
      <c r="B20" s="313" t="s">
        <v>1984</v>
      </c>
      <c r="C20" s="314"/>
      <c r="D20" s="315"/>
      <c r="E20" s="315"/>
      <c r="F20" s="315"/>
      <c r="G20" s="514"/>
      <c r="H20" s="316" t="s">
        <v>1984</v>
      </c>
      <c r="I20" s="511"/>
      <c r="J20" s="313" t="s">
        <v>1984</v>
      </c>
      <c r="K20" s="314"/>
      <c r="L20" s="315"/>
      <c r="M20" s="315"/>
      <c r="N20" s="315"/>
      <c r="O20" s="514"/>
      <c r="P20" s="316" t="s">
        <v>1984</v>
      </c>
    </row>
    <row r="21" spans="1:16" ht="15.75" thickBot="1">
      <c r="A21" s="511"/>
      <c r="B21" s="313" t="s">
        <v>1985</v>
      </c>
      <c r="C21" s="314"/>
      <c r="D21" s="315"/>
      <c r="E21" s="315"/>
      <c r="F21" s="315"/>
      <c r="G21" s="514"/>
      <c r="H21" s="316" t="s">
        <v>1985</v>
      </c>
      <c r="I21" s="511"/>
      <c r="J21" s="313" t="s">
        <v>1985</v>
      </c>
      <c r="K21" s="314"/>
      <c r="L21" s="315"/>
      <c r="M21" s="315"/>
      <c r="N21" s="315"/>
      <c r="O21" s="514"/>
      <c r="P21" s="316" t="s">
        <v>1985</v>
      </c>
    </row>
    <row r="22" spans="1:16" ht="15.75" thickBot="1">
      <c r="A22" s="511"/>
      <c r="B22" s="313" t="s">
        <v>1986</v>
      </c>
      <c r="C22" s="314"/>
      <c r="D22" s="315"/>
      <c r="E22" s="315"/>
      <c r="F22" s="315"/>
      <c r="G22" s="514"/>
      <c r="H22" s="316" t="s">
        <v>1986</v>
      </c>
      <c r="I22" s="511"/>
      <c r="J22" s="313" t="s">
        <v>1986</v>
      </c>
      <c r="K22" s="314"/>
      <c r="L22" s="315"/>
      <c r="M22" s="315"/>
      <c r="N22" s="315"/>
      <c r="O22" s="514"/>
      <c r="P22" s="316" t="s">
        <v>1986</v>
      </c>
    </row>
    <row r="23" spans="1:16" ht="15.75" thickBot="1">
      <c r="A23" s="511"/>
      <c r="B23" s="313" t="s">
        <v>1987</v>
      </c>
      <c r="C23" s="314"/>
      <c r="D23" s="315"/>
      <c r="E23" s="315"/>
      <c r="F23" s="315"/>
      <c r="G23" s="514"/>
      <c r="H23" s="316" t="s">
        <v>1987</v>
      </c>
      <c r="I23" s="511"/>
      <c r="J23" s="313" t="s">
        <v>1987</v>
      </c>
      <c r="K23" s="314"/>
      <c r="L23" s="315"/>
      <c r="M23" s="315"/>
      <c r="N23" s="315"/>
      <c r="O23" s="514"/>
      <c r="P23" s="316" t="s">
        <v>1987</v>
      </c>
    </row>
    <row r="24" spans="1:16" ht="15.75" thickBot="1">
      <c r="A24" s="511"/>
      <c r="B24" s="313" t="s">
        <v>1988</v>
      </c>
      <c r="C24" s="314"/>
      <c r="D24" s="315"/>
      <c r="E24" s="315"/>
      <c r="F24" s="315"/>
      <c r="G24" s="514"/>
      <c r="H24" s="316" t="s">
        <v>1988</v>
      </c>
      <c r="I24" s="511"/>
      <c r="J24" s="313" t="s">
        <v>1988</v>
      </c>
      <c r="K24" s="314"/>
      <c r="L24" s="315"/>
      <c r="M24" s="315"/>
      <c r="N24" s="315"/>
      <c r="O24" s="514"/>
      <c r="P24" s="316" t="s">
        <v>1988</v>
      </c>
    </row>
    <row r="25" spans="1:16" ht="15.75" thickBot="1">
      <c r="A25" s="511"/>
      <c r="B25" s="313" t="s">
        <v>1989</v>
      </c>
      <c r="C25" s="314"/>
      <c r="D25" s="315"/>
      <c r="E25" s="315"/>
      <c r="F25" s="315"/>
      <c r="G25" s="514"/>
      <c r="H25" s="316" t="s">
        <v>1989</v>
      </c>
      <c r="I25" s="511"/>
      <c r="J25" s="313" t="s">
        <v>1989</v>
      </c>
      <c r="K25" s="314"/>
      <c r="L25" s="315"/>
      <c r="M25" s="315"/>
      <c r="N25" s="315"/>
      <c r="O25" s="514"/>
      <c r="P25" s="316" t="s">
        <v>1989</v>
      </c>
    </row>
    <row r="26" spans="1:16" ht="15.75" thickBot="1">
      <c r="A26" s="511"/>
      <c r="B26" s="313" t="s">
        <v>1990</v>
      </c>
      <c r="C26" s="314"/>
      <c r="D26" s="315"/>
      <c r="E26" s="315"/>
      <c r="F26" s="315"/>
      <c r="G26" s="514"/>
      <c r="H26" s="316" t="s">
        <v>1990</v>
      </c>
      <c r="I26" s="511"/>
      <c r="J26" s="313" t="s">
        <v>1990</v>
      </c>
      <c r="K26" s="314"/>
      <c r="L26" s="315"/>
      <c r="M26" s="315"/>
      <c r="N26" s="315"/>
      <c r="O26" s="514"/>
      <c r="P26" s="316" t="s">
        <v>1990</v>
      </c>
    </row>
    <row r="27" spans="1:16" ht="15.75" thickBot="1">
      <c r="A27" s="511"/>
      <c r="B27" s="313" t="s">
        <v>1991</v>
      </c>
      <c r="C27" s="314"/>
      <c r="D27" s="315"/>
      <c r="E27" s="315"/>
      <c r="F27" s="315"/>
      <c r="G27" s="514"/>
      <c r="H27" s="316" t="s">
        <v>1991</v>
      </c>
      <c r="I27" s="511"/>
      <c r="J27" s="313" t="s">
        <v>1991</v>
      </c>
      <c r="K27" s="314"/>
      <c r="L27" s="315"/>
      <c r="M27" s="315"/>
      <c r="N27" s="315"/>
      <c r="O27" s="514"/>
      <c r="P27" s="316" t="s">
        <v>1991</v>
      </c>
    </row>
    <row r="28" spans="1:16" ht="15.75" thickBot="1">
      <c r="A28" s="511"/>
      <c r="B28" s="313" t="s">
        <v>1992</v>
      </c>
      <c r="C28" s="314"/>
      <c r="D28" s="315"/>
      <c r="E28" s="315"/>
      <c r="F28" s="315"/>
      <c r="G28" s="514"/>
      <c r="H28" s="316" t="s">
        <v>1992</v>
      </c>
      <c r="I28" s="511"/>
      <c r="J28" s="313" t="s">
        <v>1992</v>
      </c>
      <c r="K28" s="314"/>
      <c r="L28" s="315"/>
      <c r="M28" s="315"/>
      <c r="N28" s="315"/>
      <c r="O28" s="514"/>
      <c r="P28" s="316" t="s">
        <v>1992</v>
      </c>
    </row>
    <row r="29" spans="1:16" ht="15.75" thickBot="1">
      <c r="A29" s="511"/>
      <c r="B29" s="313" t="s">
        <v>1993</v>
      </c>
      <c r="C29" s="314">
        <v>44000000</v>
      </c>
      <c r="D29" s="315" t="s">
        <v>2421</v>
      </c>
      <c r="E29" s="315" t="s">
        <v>2450</v>
      </c>
      <c r="F29" s="315" t="s">
        <v>2423</v>
      </c>
      <c r="G29" s="514"/>
      <c r="H29" s="316" t="s">
        <v>1993</v>
      </c>
      <c r="I29" s="511"/>
      <c r="J29" s="313" t="s">
        <v>1993</v>
      </c>
      <c r="K29" s="314"/>
      <c r="L29" s="315"/>
      <c r="M29" s="315"/>
      <c r="N29" s="315"/>
      <c r="O29" s="514"/>
      <c r="P29" s="316" t="s">
        <v>1993</v>
      </c>
    </row>
    <row r="30" spans="1:16" ht="15.75" thickBot="1">
      <c r="A30" s="512"/>
      <c r="B30" s="313" t="s">
        <v>1994</v>
      </c>
      <c r="C30" s="314"/>
      <c r="D30" s="315"/>
      <c r="E30" s="315"/>
      <c r="F30" s="315"/>
      <c r="G30" s="515"/>
      <c r="H30" s="316" t="s">
        <v>1995</v>
      </c>
      <c r="I30" s="512"/>
      <c r="J30" s="313" t="s">
        <v>1994</v>
      </c>
      <c r="K30" s="314"/>
      <c r="L30" s="315"/>
      <c r="M30" s="315"/>
      <c r="N30" s="315"/>
      <c r="O30" s="515"/>
      <c r="P30" s="316" t="s">
        <v>1995</v>
      </c>
    </row>
    <row r="31" spans="1:16" ht="15.75" thickBot="1">
      <c r="A31" s="510" t="s">
        <v>2382</v>
      </c>
      <c r="B31" s="313" t="s">
        <v>1982</v>
      </c>
      <c r="C31" s="314"/>
      <c r="D31" s="315"/>
      <c r="E31" s="315"/>
      <c r="F31" s="315"/>
      <c r="G31" s="513" t="s">
        <v>2382</v>
      </c>
      <c r="H31" s="316" t="s">
        <v>1982</v>
      </c>
      <c r="I31" s="510" t="s">
        <v>2382</v>
      </c>
      <c r="J31" s="313" t="s">
        <v>1982</v>
      </c>
      <c r="K31" s="314"/>
      <c r="L31" s="315"/>
      <c r="M31" s="315"/>
      <c r="N31" s="315"/>
      <c r="O31" s="513" t="s">
        <v>2382</v>
      </c>
      <c r="P31" s="316" t="s">
        <v>1982</v>
      </c>
    </row>
    <row r="32" spans="1:16" ht="15.75" thickBot="1">
      <c r="A32" s="511"/>
      <c r="B32" s="313" t="s">
        <v>1984</v>
      </c>
      <c r="C32" s="314"/>
      <c r="D32" s="315"/>
      <c r="E32" s="315"/>
      <c r="F32" s="315"/>
      <c r="G32" s="514"/>
      <c r="H32" s="316" t="s">
        <v>1984</v>
      </c>
      <c r="I32" s="511"/>
      <c r="J32" s="313" t="s">
        <v>1984</v>
      </c>
      <c r="K32" s="314"/>
      <c r="L32" s="315"/>
      <c r="M32" s="315"/>
      <c r="N32" s="315"/>
      <c r="O32" s="514"/>
      <c r="P32" s="316" t="s">
        <v>1984</v>
      </c>
    </row>
    <row r="33" spans="1:16" ht="15.75" thickBot="1">
      <c r="A33" s="511"/>
      <c r="B33" s="313" t="s">
        <v>1985</v>
      </c>
      <c r="C33" s="314"/>
      <c r="D33" s="315"/>
      <c r="E33" s="315"/>
      <c r="F33" s="315"/>
      <c r="G33" s="514"/>
      <c r="H33" s="316" t="s">
        <v>1985</v>
      </c>
      <c r="I33" s="511"/>
      <c r="J33" s="313" t="s">
        <v>1985</v>
      </c>
      <c r="K33" s="314"/>
      <c r="L33" s="315"/>
      <c r="M33" s="315"/>
      <c r="N33" s="315"/>
      <c r="O33" s="514"/>
      <c r="P33" s="316" t="s">
        <v>1985</v>
      </c>
    </row>
    <row r="34" spans="1:16" ht="15.75" thickBot="1">
      <c r="A34" s="511"/>
      <c r="B34" s="313" t="s">
        <v>1986</v>
      </c>
      <c r="C34" s="314"/>
      <c r="D34" s="315"/>
      <c r="E34" s="315"/>
      <c r="F34" s="315"/>
      <c r="G34" s="514"/>
      <c r="H34" s="316" t="s">
        <v>1986</v>
      </c>
      <c r="I34" s="511"/>
      <c r="J34" s="313" t="s">
        <v>1986</v>
      </c>
      <c r="K34" s="314"/>
      <c r="L34" s="315"/>
      <c r="M34" s="315"/>
      <c r="N34" s="315"/>
      <c r="O34" s="514"/>
      <c r="P34" s="316" t="s">
        <v>1986</v>
      </c>
    </row>
    <row r="35" spans="1:16" ht="15.75" thickBot="1">
      <c r="A35" s="511"/>
      <c r="B35" s="313" t="s">
        <v>1987</v>
      </c>
      <c r="C35" s="314"/>
      <c r="D35" s="315"/>
      <c r="E35" s="315"/>
      <c r="F35" s="315"/>
      <c r="G35" s="514"/>
      <c r="H35" s="316" t="s">
        <v>1987</v>
      </c>
      <c r="I35" s="511"/>
      <c r="J35" s="313" t="s">
        <v>1987</v>
      </c>
      <c r="K35" s="314"/>
      <c r="L35" s="315"/>
      <c r="M35" s="315"/>
      <c r="N35" s="315"/>
      <c r="O35" s="514"/>
      <c r="P35" s="316" t="s">
        <v>1987</v>
      </c>
    </row>
    <row r="36" spans="1:16" ht="15.75" thickBot="1">
      <c r="A36" s="511"/>
      <c r="B36" s="313" t="s">
        <v>1988</v>
      </c>
      <c r="C36" s="314"/>
      <c r="D36" s="315"/>
      <c r="E36" s="315"/>
      <c r="F36" s="315"/>
      <c r="G36" s="514"/>
      <c r="H36" s="316" t="s">
        <v>1988</v>
      </c>
      <c r="I36" s="511"/>
      <c r="J36" s="313" t="s">
        <v>1988</v>
      </c>
      <c r="K36" s="314"/>
      <c r="L36" s="315"/>
      <c r="M36" s="315"/>
      <c r="N36" s="315"/>
      <c r="O36" s="514"/>
      <c r="P36" s="316" t="s">
        <v>1988</v>
      </c>
    </row>
    <row r="37" spans="1:16" ht="15.75" thickBot="1">
      <c r="A37" s="511"/>
      <c r="B37" s="313" t="s">
        <v>1989</v>
      </c>
      <c r="C37" s="314"/>
      <c r="D37" s="315"/>
      <c r="E37" s="315"/>
      <c r="F37" s="315"/>
      <c r="G37" s="514"/>
      <c r="H37" s="316" t="s">
        <v>1989</v>
      </c>
      <c r="I37" s="511"/>
      <c r="J37" s="313" t="s">
        <v>1989</v>
      </c>
      <c r="K37" s="314"/>
      <c r="L37" s="315"/>
      <c r="M37" s="315"/>
      <c r="N37" s="315"/>
      <c r="O37" s="514"/>
      <c r="P37" s="316" t="s">
        <v>1989</v>
      </c>
    </row>
    <row r="38" spans="1:16" ht="15.75" thickBot="1">
      <c r="A38" s="511"/>
      <c r="B38" s="313" t="s">
        <v>1990</v>
      </c>
      <c r="C38" s="314"/>
      <c r="D38" s="315"/>
      <c r="E38" s="315"/>
      <c r="F38" s="315"/>
      <c r="G38" s="514"/>
      <c r="H38" s="316" t="s">
        <v>1990</v>
      </c>
      <c r="I38" s="511"/>
      <c r="J38" s="313" t="s">
        <v>1990</v>
      </c>
      <c r="K38" s="314"/>
      <c r="L38" s="315"/>
      <c r="M38" s="315"/>
      <c r="N38" s="315"/>
      <c r="O38" s="514"/>
      <c r="P38" s="316" t="s">
        <v>1990</v>
      </c>
    </row>
    <row r="39" spans="1:16" ht="15.75" thickBot="1">
      <c r="A39" s="511"/>
      <c r="B39" s="313" t="s">
        <v>1991</v>
      </c>
      <c r="C39" s="314"/>
      <c r="D39" s="315"/>
      <c r="E39" s="315"/>
      <c r="F39" s="315"/>
      <c r="G39" s="514"/>
      <c r="H39" s="316" t="s">
        <v>1991</v>
      </c>
      <c r="I39" s="511"/>
      <c r="J39" s="313" t="s">
        <v>1991</v>
      </c>
      <c r="K39" s="314"/>
      <c r="L39" s="315"/>
      <c r="M39" s="315"/>
      <c r="N39" s="315"/>
      <c r="O39" s="514"/>
      <c r="P39" s="316" t="s">
        <v>1991</v>
      </c>
    </row>
    <row r="40" spans="1:16" ht="15.75" thickBot="1">
      <c r="A40" s="511"/>
      <c r="B40" s="313" t="s">
        <v>1992</v>
      </c>
      <c r="C40" s="314"/>
      <c r="D40" s="315"/>
      <c r="E40" s="315"/>
      <c r="F40" s="315"/>
      <c r="G40" s="514"/>
      <c r="H40" s="316" t="s">
        <v>1992</v>
      </c>
      <c r="I40" s="511"/>
      <c r="J40" s="313" t="s">
        <v>1992</v>
      </c>
      <c r="K40" s="314"/>
      <c r="L40" s="315"/>
      <c r="M40" s="315"/>
      <c r="N40" s="315"/>
      <c r="O40" s="514"/>
      <c r="P40" s="316" t="s">
        <v>1992</v>
      </c>
    </row>
    <row r="41" spans="1:16" ht="15.75" thickBot="1">
      <c r="A41" s="511"/>
      <c r="B41" s="313" t="s">
        <v>1993</v>
      </c>
      <c r="C41" s="314">
        <v>31000000</v>
      </c>
      <c r="D41" s="315" t="s">
        <v>2451</v>
      </c>
      <c r="E41" s="315" t="s">
        <v>2422</v>
      </c>
      <c r="F41" s="315" t="s">
        <v>2423</v>
      </c>
      <c r="G41" s="514"/>
      <c r="H41" s="316" t="s">
        <v>1993</v>
      </c>
      <c r="I41" s="511"/>
      <c r="J41" s="313" t="s">
        <v>1993</v>
      </c>
      <c r="K41" s="314">
        <v>26000000</v>
      </c>
      <c r="L41" s="315" t="s">
        <v>2451</v>
      </c>
      <c r="M41" s="315" t="s">
        <v>2422</v>
      </c>
      <c r="N41" s="315" t="s">
        <v>2423</v>
      </c>
      <c r="O41" s="514"/>
      <c r="P41" s="316" t="s">
        <v>1993</v>
      </c>
    </row>
    <row r="42" spans="1:16" ht="15.75" thickBot="1">
      <c r="A42" s="512"/>
      <c r="B42" s="313" t="s">
        <v>1994</v>
      </c>
      <c r="C42" s="314"/>
      <c r="D42" s="315"/>
      <c r="E42" s="315"/>
      <c r="F42" s="315"/>
      <c r="G42" s="515"/>
      <c r="H42" s="316" t="s">
        <v>1995</v>
      </c>
      <c r="I42" s="512"/>
      <c r="J42" s="313" t="s">
        <v>1994</v>
      </c>
      <c r="K42" s="314"/>
      <c r="L42" s="315"/>
      <c r="M42" s="315"/>
      <c r="N42" s="315"/>
      <c r="O42" s="515"/>
      <c r="P42" s="316" t="s">
        <v>1995</v>
      </c>
    </row>
    <row r="43" spans="1:16" ht="15.75" thickBot="1">
      <c r="A43" s="510" t="s">
        <v>2383</v>
      </c>
      <c r="B43" s="313" t="s">
        <v>1982</v>
      </c>
      <c r="C43" s="314"/>
      <c r="D43" s="315"/>
      <c r="E43" s="315"/>
      <c r="F43" s="315"/>
      <c r="G43" s="513" t="s">
        <v>2383</v>
      </c>
      <c r="H43" s="316" t="s">
        <v>1982</v>
      </c>
      <c r="I43" s="510" t="s">
        <v>2383</v>
      </c>
      <c r="J43" s="313" t="s">
        <v>1982</v>
      </c>
      <c r="K43" s="314"/>
      <c r="L43" s="315"/>
      <c r="M43" s="315"/>
      <c r="N43" s="315"/>
      <c r="O43" s="513" t="s">
        <v>2383</v>
      </c>
      <c r="P43" s="316" t="s">
        <v>1982</v>
      </c>
    </row>
    <row r="44" spans="1:16" ht="15.75" thickBot="1">
      <c r="A44" s="511"/>
      <c r="B44" s="313" t="s">
        <v>1984</v>
      </c>
      <c r="C44" s="314"/>
      <c r="D44" s="315"/>
      <c r="E44" s="315"/>
      <c r="F44" s="315"/>
      <c r="G44" s="514"/>
      <c r="H44" s="316" t="s">
        <v>1984</v>
      </c>
      <c r="I44" s="511"/>
      <c r="J44" s="313" t="s">
        <v>1984</v>
      </c>
      <c r="K44" s="314"/>
      <c r="L44" s="315"/>
      <c r="M44" s="315"/>
      <c r="N44" s="315"/>
      <c r="O44" s="514"/>
      <c r="P44" s="316" t="s">
        <v>1984</v>
      </c>
    </row>
    <row r="45" spans="1:16" ht="15.75" thickBot="1">
      <c r="A45" s="511"/>
      <c r="B45" s="313" t="s">
        <v>1985</v>
      </c>
      <c r="C45" s="314"/>
      <c r="D45" s="315"/>
      <c r="E45" s="315"/>
      <c r="F45" s="315"/>
      <c r="G45" s="514"/>
      <c r="H45" s="316" t="s">
        <v>1985</v>
      </c>
      <c r="I45" s="511"/>
      <c r="J45" s="313" t="s">
        <v>1985</v>
      </c>
      <c r="K45" s="314"/>
      <c r="L45" s="315"/>
      <c r="M45" s="315"/>
      <c r="N45" s="315"/>
      <c r="O45" s="514"/>
      <c r="P45" s="316" t="s">
        <v>1985</v>
      </c>
    </row>
    <row r="46" spans="1:16" ht="15.75" thickBot="1">
      <c r="A46" s="511"/>
      <c r="B46" s="313" t="s">
        <v>1986</v>
      </c>
      <c r="C46" s="314"/>
      <c r="D46" s="315"/>
      <c r="E46" s="315"/>
      <c r="F46" s="315"/>
      <c r="G46" s="514"/>
      <c r="H46" s="316" t="s">
        <v>1986</v>
      </c>
      <c r="I46" s="511"/>
      <c r="J46" s="313" t="s">
        <v>1986</v>
      </c>
      <c r="K46" s="314"/>
      <c r="L46" s="315"/>
      <c r="M46" s="315"/>
      <c r="N46" s="315"/>
      <c r="O46" s="514"/>
      <c r="P46" s="316" t="s">
        <v>1986</v>
      </c>
    </row>
    <row r="47" spans="1:16" ht="15.75" thickBot="1">
      <c r="A47" s="511"/>
      <c r="B47" s="313" t="s">
        <v>1987</v>
      </c>
      <c r="C47" s="314"/>
      <c r="D47" s="315"/>
      <c r="E47" s="315"/>
      <c r="F47" s="315"/>
      <c r="G47" s="514"/>
      <c r="H47" s="316" t="s">
        <v>1987</v>
      </c>
      <c r="I47" s="511"/>
      <c r="J47" s="313" t="s">
        <v>1987</v>
      </c>
      <c r="K47" s="314"/>
      <c r="L47" s="315"/>
      <c r="M47" s="315"/>
      <c r="N47" s="315"/>
      <c r="O47" s="514"/>
      <c r="P47" s="316" t="s">
        <v>1987</v>
      </c>
    </row>
    <row r="48" spans="1:16" ht="15.75" thickBot="1">
      <c r="A48" s="511"/>
      <c r="B48" s="313" t="s">
        <v>1988</v>
      </c>
      <c r="C48" s="314"/>
      <c r="D48" s="315"/>
      <c r="E48" s="315"/>
      <c r="F48" s="315"/>
      <c r="G48" s="514"/>
      <c r="H48" s="316" t="s">
        <v>1988</v>
      </c>
      <c r="I48" s="511"/>
      <c r="J48" s="313" t="s">
        <v>1988</v>
      </c>
      <c r="K48" s="314"/>
      <c r="L48" s="315"/>
      <c r="M48" s="315"/>
      <c r="N48" s="315"/>
      <c r="O48" s="514"/>
      <c r="P48" s="316" t="s">
        <v>1988</v>
      </c>
    </row>
    <row r="49" spans="1:16" ht="15.75" thickBot="1">
      <c r="A49" s="511"/>
      <c r="B49" s="313" t="s">
        <v>1989</v>
      </c>
      <c r="C49" s="314"/>
      <c r="D49" s="315"/>
      <c r="E49" s="315"/>
      <c r="F49" s="315"/>
      <c r="G49" s="514"/>
      <c r="H49" s="316" t="s">
        <v>1989</v>
      </c>
      <c r="I49" s="511"/>
      <c r="J49" s="313" t="s">
        <v>1989</v>
      </c>
      <c r="K49" s="314"/>
      <c r="L49" s="315"/>
      <c r="M49" s="315"/>
      <c r="N49" s="315"/>
      <c r="O49" s="514"/>
      <c r="P49" s="316" t="s">
        <v>1989</v>
      </c>
    </row>
    <row r="50" spans="1:16" ht="15.75" thickBot="1">
      <c r="A50" s="511"/>
      <c r="B50" s="313" t="s">
        <v>1990</v>
      </c>
      <c r="C50" s="314"/>
      <c r="D50" s="315"/>
      <c r="E50" s="315"/>
      <c r="F50" s="315"/>
      <c r="G50" s="514"/>
      <c r="H50" s="316" t="s">
        <v>1990</v>
      </c>
      <c r="I50" s="511"/>
      <c r="J50" s="313" t="s">
        <v>1990</v>
      </c>
      <c r="K50" s="314"/>
      <c r="L50" s="315"/>
      <c r="M50" s="315"/>
      <c r="N50" s="315"/>
      <c r="O50" s="514"/>
      <c r="P50" s="316" t="s">
        <v>1990</v>
      </c>
    </row>
    <row r="51" spans="1:16" ht="15.75" thickBot="1">
      <c r="A51" s="511"/>
      <c r="B51" s="313" t="s">
        <v>1991</v>
      </c>
      <c r="C51" s="314"/>
      <c r="D51" s="315"/>
      <c r="E51" s="315"/>
      <c r="F51" s="315"/>
      <c r="G51" s="514"/>
      <c r="H51" s="316" t="s">
        <v>1991</v>
      </c>
      <c r="I51" s="511"/>
      <c r="J51" s="313" t="s">
        <v>1991</v>
      </c>
      <c r="K51" s="314"/>
      <c r="L51" s="315"/>
      <c r="M51" s="315"/>
      <c r="N51" s="315"/>
      <c r="O51" s="514"/>
      <c r="P51" s="316" t="s">
        <v>1991</v>
      </c>
    </row>
    <row r="52" spans="1:16" ht="15.75" thickBot="1">
      <c r="A52" s="511"/>
      <c r="B52" s="313" t="s">
        <v>1992</v>
      </c>
      <c r="C52" s="314"/>
      <c r="D52" s="315"/>
      <c r="E52" s="315"/>
      <c r="F52" s="315"/>
      <c r="G52" s="514"/>
      <c r="H52" s="316" t="s">
        <v>1992</v>
      </c>
      <c r="I52" s="511"/>
      <c r="J52" s="313" t="s">
        <v>1992</v>
      </c>
      <c r="K52" s="314"/>
      <c r="L52" s="315"/>
      <c r="M52" s="315"/>
      <c r="N52" s="315"/>
      <c r="O52" s="514"/>
      <c r="P52" s="316" t="s">
        <v>1992</v>
      </c>
    </row>
    <row r="53" spans="1:16" ht="15.75" thickBot="1">
      <c r="A53" s="511"/>
      <c r="B53" s="313" t="s">
        <v>1993</v>
      </c>
      <c r="C53" s="314"/>
      <c r="D53" s="315"/>
      <c r="E53" s="315"/>
      <c r="F53" s="315"/>
      <c r="G53" s="514"/>
      <c r="H53" s="316" t="s">
        <v>1993</v>
      </c>
      <c r="I53" s="511"/>
      <c r="J53" s="313" t="s">
        <v>1993</v>
      </c>
      <c r="K53" s="314"/>
      <c r="L53" s="315"/>
      <c r="M53" s="315"/>
      <c r="N53" s="315"/>
      <c r="O53" s="514"/>
      <c r="P53" s="316" t="s">
        <v>1993</v>
      </c>
    </row>
    <row r="54" spans="1:16" ht="15.75" thickBot="1">
      <c r="A54" s="512"/>
      <c r="B54" s="313" t="s">
        <v>1994</v>
      </c>
      <c r="C54" s="314"/>
      <c r="D54" s="315"/>
      <c r="E54" s="315"/>
      <c r="F54" s="315"/>
      <c r="G54" s="515"/>
      <c r="H54" s="316" t="s">
        <v>1995</v>
      </c>
      <c r="I54" s="512"/>
      <c r="J54" s="313" t="s">
        <v>1994</v>
      </c>
      <c r="K54" s="314"/>
      <c r="L54" s="315"/>
      <c r="M54" s="315"/>
      <c r="N54" s="315"/>
      <c r="O54" s="515"/>
      <c r="P54" s="316" t="s">
        <v>1995</v>
      </c>
    </row>
    <row r="55" spans="1:16" ht="15.75" thickBot="1">
      <c r="A55" s="510" t="s">
        <v>2384</v>
      </c>
      <c r="B55" s="313" t="s">
        <v>1982</v>
      </c>
      <c r="C55" s="314"/>
      <c r="D55" s="315"/>
      <c r="E55" s="315"/>
      <c r="F55" s="315"/>
      <c r="G55" s="513" t="s">
        <v>2384</v>
      </c>
      <c r="H55" s="316" t="s">
        <v>1982</v>
      </c>
      <c r="I55" s="510" t="s">
        <v>2384</v>
      </c>
      <c r="J55" s="313" t="s">
        <v>1982</v>
      </c>
      <c r="K55" s="314"/>
      <c r="L55" s="315"/>
      <c r="M55" s="315"/>
      <c r="N55" s="315"/>
      <c r="O55" s="513" t="s">
        <v>2384</v>
      </c>
      <c r="P55" s="316" t="s">
        <v>1982</v>
      </c>
    </row>
    <row r="56" spans="1:16" ht="15.75" thickBot="1">
      <c r="A56" s="511"/>
      <c r="B56" s="313" t="s">
        <v>1984</v>
      </c>
      <c r="C56" s="314"/>
      <c r="D56" s="315"/>
      <c r="E56" s="315"/>
      <c r="F56" s="315"/>
      <c r="G56" s="514"/>
      <c r="H56" s="316" t="s">
        <v>1984</v>
      </c>
      <c r="I56" s="511"/>
      <c r="J56" s="313" t="s">
        <v>1984</v>
      </c>
      <c r="K56" s="314"/>
      <c r="L56" s="315"/>
      <c r="M56" s="315"/>
      <c r="N56" s="315"/>
      <c r="O56" s="514"/>
      <c r="P56" s="316" t="s">
        <v>1984</v>
      </c>
    </row>
    <row r="57" spans="1:16" ht="15.75" thickBot="1">
      <c r="A57" s="511"/>
      <c r="B57" s="313" t="s">
        <v>1985</v>
      </c>
      <c r="C57" s="314"/>
      <c r="D57" s="315"/>
      <c r="E57" s="315"/>
      <c r="F57" s="315"/>
      <c r="G57" s="514"/>
      <c r="H57" s="316" t="s">
        <v>1985</v>
      </c>
      <c r="I57" s="511"/>
      <c r="J57" s="313" t="s">
        <v>1985</v>
      </c>
      <c r="K57" s="314"/>
      <c r="L57" s="315"/>
      <c r="M57" s="315"/>
      <c r="N57" s="315"/>
      <c r="O57" s="514"/>
      <c r="P57" s="316" t="s">
        <v>1985</v>
      </c>
    </row>
    <row r="58" spans="1:16" ht="15.75" thickBot="1">
      <c r="A58" s="511"/>
      <c r="B58" s="313" t="s">
        <v>1986</v>
      </c>
      <c r="C58" s="314"/>
      <c r="D58" s="315"/>
      <c r="E58" s="315"/>
      <c r="F58" s="315"/>
      <c r="G58" s="514"/>
      <c r="H58" s="316" t="s">
        <v>1986</v>
      </c>
      <c r="I58" s="511"/>
      <c r="J58" s="313" t="s">
        <v>1986</v>
      </c>
      <c r="K58" s="314"/>
      <c r="L58" s="315"/>
      <c r="M58" s="315"/>
      <c r="N58" s="315"/>
      <c r="O58" s="514"/>
      <c r="P58" s="316" t="s">
        <v>1986</v>
      </c>
    </row>
    <row r="59" spans="1:16" ht="15.75" thickBot="1">
      <c r="A59" s="511"/>
      <c r="B59" s="313" t="s">
        <v>1987</v>
      </c>
      <c r="C59" s="314"/>
      <c r="D59" s="315"/>
      <c r="E59" s="315"/>
      <c r="F59" s="315"/>
      <c r="G59" s="514"/>
      <c r="H59" s="316" t="s">
        <v>1987</v>
      </c>
      <c r="I59" s="511"/>
      <c r="J59" s="313" t="s">
        <v>1987</v>
      </c>
      <c r="K59" s="314"/>
      <c r="L59" s="315"/>
      <c r="M59" s="315"/>
      <c r="N59" s="315"/>
      <c r="O59" s="514"/>
      <c r="P59" s="316" t="s">
        <v>1987</v>
      </c>
    </row>
    <row r="60" spans="1:16" ht="15.75" thickBot="1">
      <c r="A60" s="511"/>
      <c r="B60" s="313" t="s">
        <v>1988</v>
      </c>
      <c r="C60" s="314"/>
      <c r="D60" s="315"/>
      <c r="E60" s="315"/>
      <c r="F60" s="315"/>
      <c r="G60" s="514"/>
      <c r="H60" s="316" t="s">
        <v>1988</v>
      </c>
      <c r="I60" s="511"/>
      <c r="J60" s="313" t="s">
        <v>1988</v>
      </c>
      <c r="K60" s="314"/>
      <c r="L60" s="315"/>
      <c r="M60" s="315"/>
      <c r="N60" s="315"/>
      <c r="O60" s="514"/>
      <c r="P60" s="316" t="s">
        <v>1988</v>
      </c>
    </row>
    <row r="61" spans="1:16" ht="15.75" thickBot="1">
      <c r="A61" s="511"/>
      <c r="B61" s="313" t="s">
        <v>1989</v>
      </c>
      <c r="C61" s="314"/>
      <c r="D61" s="315"/>
      <c r="E61" s="315"/>
      <c r="F61" s="315"/>
      <c r="G61" s="514"/>
      <c r="H61" s="316" t="s">
        <v>1989</v>
      </c>
      <c r="I61" s="511"/>
      <c r="J61" s="313" t="s">
        <v>1989</v>
      </c>
      <c r="K61" s="314"/>
      <c r="L61" s="315"/>
      <c r="M61" s="315"/>
      <c r="N61" s="315"/>
      <c r="O61" s="514"/>
      <c r="P61" s="316" t="s">
        <v>1989</v>
      </c>
    </row>
    <row r="62" spans="1:16" ht="15.75" thickBot="1">
      <c r="A62" s="511"/>
      <c r="B62" s="313" t="s">
        <v>1990</v>
      </c>
      <c r="C62" s="314"/>
      <c r="D62" s="315"/>
      <c r="E62" s="315"/>
      <c r="F62" s="315"/>
      <c r="G62" s="514"/>
      <c r="H62" s="316" t="s">
        <v>1990</v>
      </c>
      <c r="I62" s="511"/>
      <c r="J62" s="313" t="s">
        <v>1990</v>
      </c>
      <c r="K62" s="314"/>
      <c r="L62" s="315"/>
      <c r="M62" s="315"/>
      <c r="N62" s="315"/>
      <c r="O62" s="514"/>
      <c r="P62" s="316" t="s">
        <v>1990</v>
      </c>
    </row>
    <row r="63" spans="1:16" ht="15.75" thickBot="1">
      <c r="A63" s="511"/>
      <c r="B63" s="313" t="s">
        <v>1991</v>
      </c>
      <c r="C63" s="314"/>
      <c r="D63" s="315"/>
      <c r="E63" s="315"/>
      <c r="F63" s="315"/>
      <c r="G63" s="514"/>
      <c r="H63" s="316" t="s">
        <v>1991</v>
      </c>
      <c r="I63" s="511"/>
      <c r="J63" s="313" t="s">
        <v>1991</v>
      </c>
      <c r="K63" s="314"/>
      <c r="L63" s="315"/>
      <c r="M63" s="315"/>
      <c r="N63" s="315"/>
      <c r="O63" s="514"/>
      <c r="P63" s="316" t="s">
        <v>1991</v>
      </c>
    </row>
    <row r="64" spans="1:16" ht="15.75" thickBot="1">
      <c r="A64" s="511"/>
      <c r="B64" s="313" t="s">
        <v>1992</v>
      </c>
      <c r="C64" s="314"/>
      <c r="D64" s="315"/>
      <c r="E64" s="315"/>
      <c r="F64" s="315"/>
      <c r="G64" s="514"/>
      <c r="H64" s="316" t="s">
        <v>1992</v>
      </c>
      <c r="I64" s="511"/>
      <c r="J64" s="313" t="s">
        <v>1992</v>
      </c>
      <c r="K64" s="314"/>
      <c r="L64" s="315"/>
      <c r="M64" s="315"/>
      <c r="N64" s="315"/>
      <c r="O64" s="514"/>
      <c r="P64" s="316" t="s">
        <v>1992</v>
      </c>
    </row>
    <row r="65" spans="1:16" ht="24.75" thickBot="1">
      <c r="A65" s="511"/>
      <c r="B65" s="313" t="s">
        <v>1993</v>
      </c>
      <c r="C65" s="314">
        <v>28500000</v>
      </c>
      <c r="D65" s="315" t="s">
        <v>2433</v>
      </c>
      <c r="E65" s="315" t="s">
        <v>2452</v>
      </c>
      <c r="F65" s="315" t="s">
        <v>2423</v>
      </c>
      <c r="G65" s="514"/>
      <c r="H65" s="316" t="s">
        <v>1993</v>
      </c>
      <c r="I65" s="511"/>
      <c r="J65" s="313" t="s">
        <v>1993</v>
      </c>
      <c r="K65" s="314">
        <v>28500000</v>
      </c>
      <c r="L65" s="315" t="s">
        <v>2433</v>
      </c>
      <c r="M65" s="315" t="s">
        <v>2452</v>
      </c>
      <c r="N65" s="315" t="s">
        <v>2423</v>
      </c>
      <c r="O65" s="514"/>
      <c r="P65" s="316" t="s">
        <v>1993</v>
      </c>
    </row>
    <row r="66" spans="1:16" ht="15.75" thickBot="1">
      <c r="A66" s="512"/>
      <c r="B66" s="313" t="s">
        <v>1994</v>
      </c>
      <c r="C66" s="314"/>
      <c r="D66" s="315"/>
      <c r="E66" s="315"/>
      <c r="F66" s="315"/>
      <c r="G66" s="515"/>
      <c r="H66" s="316" t="s">
        <v>1995</v>
      </c>
      <c r="I66" s="512"/>
      <c r="J66" s="313" t="s">
        <v>1994</v>
      </c>
      <c r="K66" s="314"/>
      <c r="L66" s="315"/>
      <c r="M66" s="315"/>
      <c r="N66" s="315"/>
      <c r="O66" s="515"/>
      <c r="P66" s="316" t="s">
        <v>1995</v>
      </c>
    </row>
    <row r="67" spans="1:16" ht="15.75" thickBot="1">
      <c r="A67" s="510" t="s">
        <v>2385</v>
      </c>
      <c r="B67" s="313" t="s">
        <v>1982</v>
      </c>
      <c r="C67" s="314"/>
      <c r="D67" s="315"/>
      <c r="E67" s="315"/>
      <c r="F67" s="315"/>
      <c r="G67" s="513" t="s">
        <v>2385</v>
      </c>
      <c r="H67" s="316" t="s">
        <v>1982</v>
      </c>
      <c r="I67" s="510" t="s">
        <v>2385</v>
      </c>
      <c r="J67" s="313" t="s">
        <v>1982</v>
      </c>
      <c r="K67" s="314"/>
      <c r="L67" s="315"/>
      <c r="M67" s="315"/>
      <c r="N67" s="315"/>
      <c r="O67" s="513" t="s">
        <v>2385</v>
      </c>
      <c r="P67" s="316" t="s">
        <v>1982</v>
      </c>
    </row>
    <row r="68" spans="1:16" ht="15.75" thickBot="1">
      <c r="A68" s="511"/>
      <c r="B68" s="313" t="s">
        <v>1984</v>
      </c>
      <c r="C68" s="314"/>
      <c r="D68" s="315"/>
      <c r="E68" s="315"/>
      <c r="F68" s="315"/>
      <c r="G68" s="514"/>
      <c r="H68" s="316" t="s">
        <v>1984</v>
      </c>
      <c r="I68" s="511"/>
      <c r="J68" s="313" t="s">
        <v>1984</v>
      </c>
      <c r="K68" s="314"/>
      <c r="L68" s="315"/>
      <c r="M68" s="315"/>
      <c r="N68" s="315"/>
      <c r="O68" s="514"/>
      <c r="P68" s="316" t="s">
        <v>1984</v>
      </c>
    </row>
    <row r="69" spans="1:16" ht="15.75" thickBot="1">
      <c r="A69" s="511"/>
      <c r="B69" s="313" t="s">
        <v>1985</v>
      </c>
      <c r="C69" s="314"/>
      <c r="D69" s="315"/>
      <c r="E69" s="315"/>
      <c r="F69" s="315"/>
      <c r="G69" s="514"/>
      <c r="H69" s="316" t="s">
        <v>1985</v>
      </c>
      <c r="I69" s="511"/>
      <c r="J69" s="313" t="s">
        <v>1985</v>
      </c>
      <c r="K69" s="314"/>
      <c r="L69" s="315"/>
      <c r="M69" s="315"/>
      <c r="N69" s="315"/>
      <c r="O69" s="514"/>
      <c r="P69" s="316" t="s">
        <v>1985</v>
      </c>
    </row>
    <row r="70" spans="1:16" ht="15.75" thickBot="1">
      <c r="A70" s="511"/>
      <c r="B70" s="313" t="s">
        <v>1986</v>
      </c>
      <c r="C70" s="314"/>
      <c r="D70" s="315"/>
      <c r="E70" s="315"/>
      <c r="F70" s="315"/>
      <c r="G70" s="514"/>
      <c r="H70" s="316" t="s">
        <v>1986</v>
      </c>
      <c r="I70" s="511"/>
      <c r="J70" s="313" t="s">
        <v>1986</v>
      </c>
      <c r="K70" s="314"/>
      <c r="L70" s="315"/>
      <c r="M70" s="315"/>
      <c r="N70" s="315"/>
      <c r="O70" s="514"/>
      <c r="P70" s="316" t="s">
        <v>1986</v>
      </c>
    </row>
    <row r="71" spans="1:16" ht="15.75" thickBot="1">
      <c r="A71" s="511"/>
      <c r="B71" s="313" t="s">
        <v>1987</v>
      </c>
      <c r="C71" s="314"/>
      <c r="D71" s="315"/>
      <c r="E71" s="315"/>
      <c r="F71" s="315"/>
      <c r="G71" s="514"/>
      <c r="H71" s="316" t="s">
        <v>1987</v>
      </c>
      <c r="I71" s="511"/>
      <c r="J71" s="313" t="s">
        <v>1987</v>
      </c>
      <c r="K71" s="314"/>
      <c r="L71" s="315"/>
      <c r="M71" s="315"/>
      <c r="N71" s="315"/>
      <c r="O71" s="514"/>
      <c r="P71" s="316" t="s">
        <v>1987</v>
      </c>
    </row>
    <row r="72" spans="1:16" ht="15.75" thickBot="1">
      <c r="A72" s="511"/>
      <c r="B72" s="313" t="s">
        <v>1988</v>
      </c>
      <c r="C72" s="314"/>
      <c r="D72" s="315"/>
      <c r="E72" s="315"/>
      <c r="F72" s="315"/>
      <c r="G72" s="514"/>
      <c r="H72" s="316" t="s">
        <v>1988</v>
      </c>
      <c r="I72" s="511"/>
      <c r="J72" s="313" t="s">
        <v>1988</v>
      </c>
      <c r="K72" s="314"/>
      <c r="L72" s="315"/>
      <c r="M72" s="315"/>
      <c r="N72" s="315"/>
      <c r="O72" s="514"/>
      <c r="P72" s="316" t="s">
        <v>1988</v>
      </c>
    </row>
    <row r="73" spans="1:16" ht="15.75" thickBot="1">
      <c r="A73" s="511"/>
      <c r="B73" s="313" t="s">
        <v>1989</v>
      </c>
      <c r="C73" s="314"/>
      <c r="D73" s="315"/>
      <c r="E73" s="315"/>
      <c r="F73" s="315"/>
      <c r="G73" s="514"/>
      <c r="H73" s="316" t="s">
        <v>1989</v>
      </c>
      <c r="I73" s="511"/>
      <c r="J73" s="313" t="s">
        <v>1989</v>
      </c>
      <c r="K73" s="314"/>
      <c r="L73" s="315"/>
      <c r="M73" s="315"/>
      <c r="N73" s="315"/>
      <c r="O73" s="514"/>
      <c r="P73" s="316" t="s">
        <v>1989</v>
      </c>
    </row>
    <row r="74" spans="1:16" ht="15.75" thickBot="1">
      <c r="A74" s="511"/>
      <c r="B74" s="313" t="s">
        <v>1990</v>
      </c>
      <c r="C74" s="314"/>
      <c r="D74" s="315"/>
      <c r="E74" s="315"/>
      <c r="F74" s="315"/>
      <c r="G74" s="514"/>
      <c r="H74" s="316" t="s">
        <v>1990</v>
      </c>
      <c r="I74" s="511"/>
      <c r="J74" s="313" t="s">
        <v>1990</v>
      </c>
      <c r="K74" s="314"/>
      <c r="L74" s="315"/>
      <c r="M74" s="315"/>
      <c r="N74" s="315"/>
      <c r="O74" s="514"/>
      <c r="P74" s="316" t="s">
        <v>1990</v>
      </c>
    </row>
    <row r="75" spans="1:16" ht="15.75" thickBot="1">
      <c r="A75" s="511"/>
      <c r="B75" s="313" t="s">
        <v>1991</v>
      </c>
      <c r="C75" s="314"/>
      <c r="D75" s="315"/>
      <c r="E75" s="315"/>
      <c r="F75" s="315"/>
      <c r="G75" s="514"/>
      <c r="H75" s="316" t="s">
        <v>1991</v>
      </c>
      <c r="I75" s="511"/>
      <c r="J75" s="313" t="s">
        <v>1991</v>
      </c>
      <c r="K75" s="314"/>
      <c r="L75" s="315"/>
      <c r="M75" s="315"/>
      <c r="N75" s="315"/>
      <c r="O75" s="514"/>
      <c r="P75" s="316" t="s">
        <v>1991</v>
      </c>
    </row>
    <row r="76" spans="1:16" ht="15.75" thickBot="1">
      <c r="A76" s="511"/>
      <c r="B76" s="313" t="s">
        <v>1992</v>
      </c>
      <c r="C76" s="314"/>
      <c r="D76" s="315"/>
      <c r="E76" s="315"/>
      <c r="F76" s="315"/>
      <c r="G76" s="514"/>
      <c r="H76" s="316" t="s">
        <v>1992</v>
      </c>
      <c r="I76" s="511"/>
      <c r="J76" s="313" t="s">
        <v>1992</v>
      </c>
      <c r="K76" s="314"/>
      <c r="L76" s="315"/>
      <c r="M76" s="315"/>
      <c r="N76" s="315"/>
      <c r="O76" s="514"/>
      <c r="P76" s="316" t="s">
        <v>1992</v>
      </c>
    </row>
    <row r="77" spans="1:16" ht="15.75" thickBot="1">
      <c r="A77" s="511"/>
      <c r="B77" s="313" t="s">
        <v>1993</v>
      </c>
      <c r="C77" s="314"/>
      <c r="D77" s="315"/>
      <c r="E77" s="315"/>
      <c r="F77" s="315"/>
      <c r="G77" s="514"/>
      <c r="H77" s="316" t="s">
        <v>1993</v>
      </c>
      <c r="I77" s="511"/>
      <c r="J77" s="313" t="s">
        <v>1993</v>
      </c>
      <c r="K77" s="314"/>
      <c r="L77" s="315"/>
      <c r="M77" s="315"/>
      <c r="N77" s="315"/>
      <c r="O77" s="514"/>
      <c r="P77" s="316" t="s">
        <v>1993</v>
      </c>
    </row>
    <row r="78" spans="1:16" ht="15.75" thickBot="1">
      <c r="A78" s="512"/>
      <c r="B78" s="313" t="s">
        <v>1994</v>
      </c>
      <c r="C78" s="314"/>
      <c r="D78" s="315"/>
      <c r="E78" s="315"/>
      <c r="F78" s="315"/>
      <c r="G78" s="515"/>
      <c r="H78" s="316" t="s">
        <v>1995</v>
      </c>
      <c r="I78" s="512"/>
      <c r="J78" s="313" t="s">
        <v>1994</v>
      </c>
      <c r="K78" s="314"/>
      <c r="L78" s="315"/>
      <c r="M78" s="315"/>
      <c r="N78" s="315"/>
      <c r="O78" s="515"/>
      <c r="P78" s="316" t="s">
        <v>1995</v>
      </c>
    </row>
    <row r="79" spans="1:16" ht="15.75" thickBot="1">
      <c r="A79" s="510" t="s">
        <v>2386</v>
      </c>
      <c r="B79" s="313" t="s">
        <v>1982</v>
      </c>
      <c r="C79" s="314"/>
      <c r="D79" s="315"/>
      <c r="E79" s="315"/>
      <c r="F79" s="315"/>
      <c r="G79" s="513" t="s">
        <v>2386</v>
      </c>
      <c r="H79" s="316" t="s">
        <v>1982</v>
      </c>
      <c r="I79" s="510" t="s">
        <v>2386</v>
      </c>
      <c r="J79" s="313" t="s">
        <v>1982</v>
      </c>
      <c r="K79" s="314"/>
      <c r="L79" s="315"/>
      <c r="M79" s="315"/>
      <c r="N79" s="315"/>
      <c r="O79" s="513" t="s">
        <v>2386</v>
      </c>
      <c r="P79" s="316" t="s">
        <v>1982</v>
      </c>
    </row>
    <row r="80" spans="1:16" ht="15.75" thickBot="1">
      <c r="A80" s="511"/>
      <c r="B80" s="313" t="s">
        <v>1984</v>
      </c>
      <c r="C80" s="314"/>
      <c r="D80" s="315"/>
      <c r="E80" s="315"/>
      <c r="F80" s="315"/>
      <c r="G80" s="514"/>
      <c r="H80" s="316" t="s">
        <v>1984</v>
      </c>
      <c r="I80" s="511"/>
      <c r="J80" s="313" t="s">
        <v>1984</v>
      </c>
      <c r="K80" s="314"/>
      <c r="L80" s="315"/>
      <c r="M80" s="315"/>
      <c r="N80" s="315"/>
      <c r="O80" s="514"/>
      <c r="P80" s="316" t="s">
        <v>1984</v>
      </c>
    </row>
    <row r="81" spans="1:16" ht="15.75" thickBot="1">
      <c r="A81" s="511"/>
      <c r="B81" s="313" t="s">
        <v>1985</v>
      </c>
      <c r="C81" s="314"/>
      <c r="D81" s="315"/>
      <c r="E81" s="315"/>
      <c r="F81" s="315"/>
      <c r="G81" s="514"/>
      <c r="H81" s="316" t="s">
        <v>1985</v>
      </c>
      <c r="I81" s="511"/>
      <c r="J81" s="313" t="s">
        <v>1985</v>
      </c>
      <c r="K81" s="314"/>
      <c r="L81" s="315"/>
      <c r="M81" s="315"/>
      <c r="N81" s="315"/>
      <c r="O81" s="514"/>
      <c r="P81" s="316" t="s">
        <v>1985</v>
      </c>
    </row>
    <row r="82" spans="1:16" ht="15.75" thickBot="1">
      <c r="A82" s="511"/>
      <c r="B82" s="313" t="s">
        <v>1986</v>
      </c>
      <c r="C82" s="314"/>
      <c r="D82" s="315"/>
      <c r="E82" s="315"/>
      <c r="F82" s="315"/>
      <c r="G82" s="514"/>
      <c r="H82" s="316" t="s">
        <v>1986</v>
      </c>
      <c r="I82" s="511"/>
      <c r="J82" s="313" t="s">
        <v>1986</v>
      </c>
      <c r="K82" s="314"/>
      <c r="L82" s="315"/>
      <c r="M82" s="315"/>
      <c r="N82" s="315"/>
      <c r="O82" s="514"/>
      <c r="P82" s="316" t="s">
        <v>1986</v>
      </c>
    </row>
    <row r="83" spans="1:16" ht="15.75" thickBot="1">
      <c r="A83" s="511"/>
      <c r="B83" s="313" t="s">
        <v>1987</v>
      </c>
      <c r="C83" s="314"/>
      <c r="D83" s="315"/>
      <c r="E83" s="315"/>
      <c r="F83" s="315"/>
      <c r="G83" s="514"/>
      <c r="H83" s="316" t="s">
        <v>1987</v>
      </c>
      <c r="I83" s="511"/>
      <c r="J83" s="313" t="s">
        <v>1987</v>
      </c>
      <c r="K83" s="314"/>
      <c r="L83" s="315"/>
      <c r="M83" s="315"/>
      <c r="N83" s="315"/>
      <c r="O83" s="514"/>
      <c r="P83" s="316" t="s">
        <v>1987</v>
      </c>
    </row>
    <row r="84" spans="1:16" ht="15.75" thickBot="1">
      <c r="A84" s="511"/>
      <c r="B84" s="313" t="s">
        <v>1988</v>
      </c>
      <c r="C84" s="314"/>
      <c r="D84" s="315"/>
      <c r="E84" s="315"/>
      <c r="F84" s="315"/>
      <c r="G84" s="514"/>
      <c r="H84" s="316" t="s">
        <v>1988</v>
      </c>
      <c r="I84" s="511"/>
      <c r="J84" s="313" t="s">
        <v>1988</v>
      </c>
      <c r="K84" s="314"/>
      <c r="L84" s="315"/>
      <c r="M84" s="315"/>
      <c r="N84" s="315"/>
      <c r="O84" s="514"/>
      <c r="P84" s="316" t="s">
        <v>1988</v>
      </c>
    </row>
    <row r="85" spans="1:16" ht="15.75" thickBot="1">
      <c r="A85" s="511"/>
      <c r="B85" s="313" t="s">
        <v>1989</v>
      </c>
      <c r="C85" s="314"/>
      <c r="D85" s="315"/>
      <c r="E85" s="315"/>
      <c r="F85" s="315"/>
      <c r="G85" s="514"/>
      <c r="H85" s="316" t="s">
        <v>1989</v>
      </c>
      <c r="I85" s="511"/>
      <c r="J85" s="313" t="s">
        <v>1989</v>
      </c>
      <c r="K85" s="314"/>
      <c r="L85" s="315"/>
      <c r="M85" s="315"/>
      <c r="N85" s="315"/>
      <c r="O85" s="514"/>
      <c r="P85" s="316" t="s">
        <v>1989</v>
      </c>
    </row>
    <row r="86" spans="1:16" ht="15.75" thickBot="1">
      <c r="A86" s="511"/>
      <c r="B86" s="313" t="s">
        <v>1990</v>
      </c>
      <c r="C86" s="314"/>
      <c r="D86" s="315"/>
      <c r="E86" s="315"/>
      <c r="F86" s="315"/>
      <c r="G86" s="514"/>
      <c r="H86" s="316" t="s">
        <v>1990</v>
      </c>
      <c r="I86" s="511"/>
      <c r="J86" s="313" t="s">
        <v>1990</v>
      </c>
      <c r="K86" s="314"/>
      <c r="L86" s="315"/>
      <c r="M86" s="315"/>
      <c r="N86" s="315"/>
      <c r="O86" s="514"/>
      <c r="P86" s="316" t="s">
        <v>1990</v>
      </c>
    </row>
    <row r="87" spans="1:16" ht="15.75" thickBot="1">
      <c r="A87" s="511"/>
      <c r="B87" s="313" t="s">
        <v>1991</v>
      </c>
      <c r="C87" s="314"/>
      <c r="D87" s="315"/>
      <c r="E87" s="315"/>
      <c r="F87" s="315"/>
      <c r="G87" s="514"/>
      <c r="H87" s="316" t="s">
        <v>1991</v>
      </c>
      <c r="I87" s="511"/>
      <c r="J87" s="313" t="s">
        <v>1991</v>
      </c>
      <c r="K87" s="314"/>
      <c r="L87" s="315"/>
      <c r="M87" s="315"/>
      <c r="N87" s="315"/>
      <c r="O87" s="514"/>
      <c r="P87" s="316" t="s">
        <v>1991</v>
      </c>
    </row>
    <row r="88" spans="1:16" ht="15.75" thickBot="1">
      <c r="A88" s="511"/>
      <c r="B88" s="313" t="s">
        <v>1992</v>
      </c>
      <c r="C88" s="314"/>
      <c r="D88" s="315"/>
      <c r="E88" s="315"/>
      <c r="F88" s="315"/>
      <c r="G88" s="514"/>
      <c r="H88" s="316" t="s">
        <v>1992</v>
      </c>
      <c r="I88" s="511"/>
      <c r="J88" s="313" t="s">
        <v>1992</v>
      </c>
      <c r="K88" s="314"/>
      <c r="L88" s="315"/>
      <c r="M88" s="315"/>
      <c r="N88" s="315"/>
      <c r="O88" s="514"/>
      <c r="P88" s="316" t="s">
        <v>1992</v>
      </c>
    </row>
    <row r="89" spans="1:16" ht="15.75" thickBot="1">
      <c r="A89" s="511"/>
      <c r="B89" s="313" t="s">
        <v>1993</v>
      </c>
      <c r="C89" s="314"/>
      <c r="D89" s="315"/>
      <c r="E89" s="315"/>
      <c r="F89" s="315"/>
      <c r="G89" s="514"/>
      <c r="H89" s="316" t="s">
        <v>1993</v>
      </c>
      <c r="I89" s="511"/>
      <c r="J89" s="313" t="s">
        <v>1993</v>
      </c>
      <c r="K89" s="314"/>
      <c r="L89" s="315"/>
      <c r="M89" s="315"/>
      <c r="N89" s="315"/>
      <c r="O89" s="514"/>
      <c r="P89" s="316" t="s">
        <v>1993</v>
      </c>
    </row>
    <row r="90" spans="1:16" ht="15.75" thickBot="1">
      <c r="A90" s="512"/>
      <c r="B90" s="313" t="s">
        <v>1994</v>
      </c>
      <c r="C90" s="314"/>
      <c r="D90" s="315"/>
      <c r="E90" s="315"/>
      <c r="F90" s="315"/>
      <c r="G90" s="515"/>
      <c r="H90" s="316" t="s">
        <v>1995</v>
      </c>
      <c r="I90" s="512"/>
      <c r="J90" s="313" t="s">
        <v>1994</v>
      </c>
      <c r="K90" s="314"/>
      <c r="L90" s="315"/>
      <c r="M90" s="315"/>
      <c r="N90" s="315"/>
      <c r="O90" s="515"/>
      <c r="P90" s="316" t="s">
        <v>1995</v>
      </c>
    </row>
    <row r="91" spans="1:16" ht="15.75" thickBot="1">
      <c r="A91" s="510" t="s">
        <v>2387</v>
      </c>
      <c r="B91" s="313" t="s">
        <v>1982</v>
      </c>
      <c r="C91" s="314"/>
      <c r="D91" s="315"/>
      <c r="E91" s="315"/>
      <c r="F91" s="315"/>
      <c r="G91" s="513" t="s">
        <v>2387</v>
      </c>
      <c r="H91" s="316" t="s">
        <v>1982</v>
      </c>
      <c r="I91" s="510" t="s">
        <v>2387</v>
      </c>
      <c r="J91" s="313" t="s">
        <v>1982</v>
      </c>
      <c r="K91" s="314"/>
      <c r="L91" s="315"/>
      <c r="M91" s="315"/>
      <c r="N91" s="315"/>
      <c r="O91" s="513" t="s">
        <v>2387</v>
      </c>
      <c r="P91" s="316" t="s">
        <v>1982</v>
      </c>
    </row>
    <row r="92" spans="1:16" ht="15.75" thickBot="1">
      <c r="A92" s="511"/>
      <c r="B92" s="313" t="s">
        <v>1984</v>
      </c>
      <c r="C92" s="314"/>
      <c r="D92" s="315"/>
      <c r="E92" s="315"/>
      <c r="F92" s="315"/>
      <c r="G92" s="514"/>
      <c r="H92" s="316" t="s">
        <v>1984</v>
      </c>
      <c r="I92" s="511"/>
      <c r="J92" s="313" t="s">
        <v>1984</v>
      </c>
      <c r="K92" s="314"/>
      <c r="L92" s="315"/>
      <c r="M92" s="315"/>
      <c r="N92" s="315"/>
      <c r="O92" s="514"/>
      <c r="P92" s="316" t="s">
        <v>1984</v>
      </c>
    </row>
    <row r="93" spans="1:16" ht="15.75" thickBot="1">
      <c r="A93" s="511"/>
      <c r="B93" s="313" t="s">
        <v>1985</v>
      </c>
      <c r="C93" s="314"/>
      <c r="D93" s="315"/>
      <c r="E93" s="315"/>
      <c r="F93" s="315"/>
      <c r="G93" s="514"/>
      <c r="H93" s="316" t="s">
        <v>1985</v>
      </c>
      <c r="I93" s="511"/>
      <c r="J93" s="313" t="s">
        <v>1985</v>
      </c>
      <c r="K93" s="314"/>
      <c r="L93" s="315"/>
      <c r="M93" s="315"/>
      <c r="N93" s="315"/>
      <c r="O93" s="514"/>
      <c r="P93" s="316" t="s">
        <v>1985</v>
      </c>
    </row>
    <row r="94" spans="1:16" ht="15.75" thickBot="1">
      <c r="A94" s="511"/>
      <c r="B94" s="313" t="s">
        <v>1986</v>
      </c>
      <c r="C94" s="314"/>
      <c r="D94" s="315"/>
      <c r="E94" s="315"/>
      <c r="F94" s="315"/>
      <c r="G94" s="514"/>
      <c r="H94" s="316" t="s">
        <v>1986</v>
      </c>
      <c r="I94" s="511"/>
      <c r="J94" s="313" t="s">
        <v>1986</v>
      </c>
      <c r="K94" s="314"/>
      <c r="L94" s="315"/>
      <c r="M94" s="315"/>
      <c r="N94" s="315"/>
      <c r="O94" s="514"/>
      <c r="P94" s="316" t="s">
        <v>1986</v>
      </c>
    </row>
    <row r="95" spans="1:16" ht="15.75" thickBot="1">
      <c r="A95" s="511"/>
      <c r="B95" s="313" t="s">
        <v>1987</v>
      </c>
      <c r="C95" s="314"/>
      <c r="D95" s="315"/>
      <c r="E95" s="315"/>
      <c r="F95" s="315"/>
      <c r="G95" s="514"/>
      <c r="H95" s="316" t="s">
        <v>1987</v>
      </c>
      <c r="I95" s="511"/>
      <c r="J95" s="313" t="s">
        <v>1987</v>
      </c>
      <c r="K95" s="314"/>
      <c r="L95" s="315"/>
      <c r="M95" s="315"/>
      <c r="N95" s="315"/>
      <c r="O95" s="514"/>
      <c r="P95" s="316" t="s">
        <v>1987</v>
      </c>
    </row>
    <row r="96" spans="1:16" ht="15.75" thickBot="1">
      <c r="A96" s="511"/>
      <c r="B96" s="313" t="s">
        <v>1988</v>
      </c>
      <c r="C96" s="314"/>
      <c r="D96" s="315"/>
      <c r="E96" s="315"/>
      <c r="F96" s="315"/>
      <c r="G96" s="514"/>
      <c r="H96" s="316" t="s">
        <v>1988</v>
      </c>
      <c r="I96" s="511"/>
      <c r="J96" s="313" t="s">
        <v>1988</v>
      </c>
      <c r="K96" s="314"/>
      <c r="L96" s="315"/>
      <c r="M96" s="315"/>
      <c r="N96" s="315"/>
      <c r="O96" s="514"/>
      <c r="P96" s="316" t="s">
        <v>1988</v>
      </c>
    </row>
    <row r="97" spans="1:16" ht="15.75" thickBot="1">
      <c r="A97" s="511"/>
      <c r="B97" s="313" t="s">
        <v>1989</v>
      </c>
      <c r="C97" s="314"/>
      <c r="D97" s="315"/>
      <c r="E97" s="315"/>
      <c r="F97" s="315"/>
      <c r="G97" s="514"/>
      <c r="H97" s="316" t="s">
        <v>1989</v>
      </c>
      <c r="I97" s="511"/>
      <c r="J97" s="313" t="s">
        <v>1989</v>
      </c>
      <c r="K97" s="314"/>
      <c r="L97" s="315"/>
      <c r="M97" s="315"/>
      <c r="N97" s="315"/>
      <c r="O97" s="514"/>
      <c r="P97" s="316" t="s">
        <v>1989</v>
      </c>
    </row>
    <row r="98" spans="1:16" ht="15.75" thickBot="1">
      <c r="A98" s="511"/>
      <c r="B98" s="313" t="s">
        <v>1990</v>
      </c>
      <c r="C98" s="314"/>
      <c r="D98" s="315"/>
      <c r="E98" s="315"/>
      <c r="F98" s="315"/>
      <c r="G98" s="514"/>
      <c r="H98" s="316" t="s">
        <v>1990</v>
      </c>
      <c r="I98" s="511"/>
      <c r="J98" s="313" t="s">
        <v>1990</v>
      </c>
      <c r="K98" s="314"/>
      <c r="L98" s="315"/>
      <c r="M98" s="315"/>
      <c r="N98" s="315"/>
      <c r="O98" s="514"/>
      <c r="P98" s="316" t="s">
        <v>1990</v>
      </c>
    </row>
    <row r="99" spans="1:16" ht="15.75" thickBot="1">
      <c r="A99" s="511"/>
      <c r="B99" s="313" t="s">
        <v>1991</v>
      </c>
      <c r="C99" s="314"/>
      <c r="D99" s="315"/>
      <c r="E99" s="315"/>
      <c r="F99" s="315"/>
      <c r="G99" s="514"/>
      <c r="H99" s="316" t="s">
        <v>1991</v>
      </c>
      <c r="I99" s="511"/>
      <c r="J99" s="313" t="s">
        <v>1991</v>
      </c>
      <c r="K99" s="314"/>
      <c r="L99" s="315"/>
      <c r="M99" s="315"/>
      <c r="N99" s="315"/>
      <c r="O99" s="514"/>
      <c r="P99" s="316" t="s">
        <v>1991</v>
      </c>
    </row>
    <row r="100" spans="1:16" ht="15.75" thickBot="1">
      <c r="A100" s="511"/>
      <c r="B100" s="313" t="s">
        <v>1992</v>
      </c>
      <c r="C100" s="314"/>
      <c r="D100" s="315"/>
      <c r="E100" s="315"/>
      <c r="F100" s="315"/>
      <c r="G100" s="514"/>
      <c r="H100" s="316" t="s">
        <v>1992</v>
      </c>
      <c r="I100" s="511"/>
      <c r="J100" s="313" t="s">
        <v>1992</v>
      </c>
      <c r="K100" s="314"/>
      <c r="L100" s="315"/>
      <c r="M100" s="315"/>
      <c r="N100" s="315"/>
      <c r="O100" s="514"/>
      <c r="P100" s="316" t="s">
        <v>1992</v>
      </c>
    </row>
    <row r="101" spans="1:16" ht="15.75" thickBot="1">
      <c r="A101" s="511"/>
      <c r="B101" s="313" t="s">
        <v>1993</v>
      </c>
      <c r="C101" s="314"/>
      <c r="D101" s="315"/>
      <c r="E101" s="315"/>
      <c r="F101" s="315"/>
      <c r="G101" s="514"/>
      <c r="H101" s="316" t="s">
        <v>1993</v>
      </c>
      <c r="I101" s="511"/>
      <c r="J101" s="313" t="s">
        <v>1993</v>
      </c>
      <c r="K101" s="314"/>
      <c r="L101" s="315"/>
      <c r="M101" s="315"/>
      <c r="N101" s="315"/>
      <c r="O101" s="514"/>
      <c r="P101" s="316" t="s">
        <v>1993</v>
      </c>
    </row>
    <row r="102" spans="1:16" ht="15.75" thickBot="1">
      <c r="A102" s="512"/>
      <c r="B102" s="313" t="s">
        <v>1994</v>
      </c>
      <c r="C102" s="314"/>
      <c r="D102" s="315"/>
      <c r="E102" s="315"/>
      <c r="F102" s="315"/>
      <c r="G102" s="515"/>
      <c r="H102" s="316" t="s">
        <v>1995</v>
      </c>
      <c r="I102" s="512"/>
      <c r="J102" s="313" t="s">
        <v>1994</v>
      </c>
      <c r="K102" s="314"/>
      <c r="L102" s="315"/>
      <c r="M102" s="315"/>
      <c r="N102" s="315"/>
      <c r="O102" s="515"/>
      <c r="P102" s="316" t="s">
        <v>1995</v>
      </c>
    </row>
    <row r="103" spans="1:16" ht="15.75" thickBot="1">
      <c r="A103" s="510" t="s">
        <v>2388</v>
      </c>
      <c r="B103" s="313" t="s">
        <v>1982</v>
      </c>
      <c r="C103" s="314"/>
      <c r="D103" s="315"/>
      <c r="E103" s="315"/>
      <c r="F103" s="315"/>
      <c r="G103" s="513" t="s">
        <v>2388</v>
      </c>
      <c r="H103" s="316" t="s">
        <v>1982</v>
      </c>
      <c r="I103" s="510" t="s">
        <v>2388</v>
      </c>
      <c r="J103" s="313" t="s">
        <v>1982</v>
      </c>
      <c r="K103" s="314"/>
      <c r="L103" s="315"/>
      <c r="M103" s="315"/>
      <c r="N103" s="315"/>
      <c r="O103" s="513" t="s">
        <v>2388</v>
      </c>
      <c r="P103" s="316" t="s">
        <v>1982</v>
      </c>
    </row>
    <row r="104" spans="1:16" ht="15.75" thickBot="1">
      <c r="A104" s="511"/>
      <c r="B104" s="313" t="s">
        <v>1984</v>
      </c>
      <c r="C104" s="314"/>
      <c r="D104" s="315"/>
      <c r="E104" s="315"/>
      <c r="F104" s="315"/>
      <c r="G104" s="514"/>
      <c r="H104" s="316" t="s">
        <v>1984</v>
      </c>
      <c r="I104" s="511"/>
      <c r="J104" s="313" t="s">
        <v>1984</v>
      </c>
      <c r="K104" s="314"/>
      <c r="L104" s="315"/>
      <c r="M104" s="315"/>
      <c r="N104" s="315"/>
      <c r="O104" s="514"/>
      <c r="P104" s="316" t="s">
        <v>1984</v>
      </c>
    </row>
    <row r="105" spans="1:16" ht="15.75" thickBot="1">
      <c r="A105" s="511"/>
      <c r="B105" s="313" t="s">
        <v>1985</v>
      </c>
      <c r="C105" s="314"/>
      <c r="D105" s="315"/>
      <c r="E105" s="315"/>
      <c r="F105" s="315"/>
      <c r="G105" s="514"/>
      <c r="H105" s="316" t="s">
        <v>1985</v>
      </c>
      <c r="I105" s="511"/>
      <c r="J105" s="313" t="s">
        <v>1985</v>
      </c>
      <c r="K105" s="314"/>
      <c r="L105" s="315"/>
      <c r="M105" s="315"/>
      <c r="N105" s="315"/>
      <c r="O105" s="514"/>
      <c r="P105" s="316" t="s">
        <v>1985</v>
      </c>
    </row>
    <row r="106" spans="1:16" ht="15.75" thickBot="1">
      <c r="A106" s="511"/>
      <c r="B106" s="313" t="s">
        <v>1986</v>
      </c>
      <c r="C106" s="314"/>
      <c r="D106" s="315"/>
      <c r="E106" s="315"/>
      <c r="F106" s="315"/>
      <c r="G106" s="514"/>
      <c r="H106" s="316" t="s">
        <v>1986</v>
      </c>
      <c r="I106" s="511"/>
      <c r="J106" s="313" t="s">
        <v>1986</v>
      </c>
      <c r="K106" s="314"/>
      <c r="L106" s="315"/>
      <c r="M106" s="315"/>
      <c r="N106" s="315"/>
      <c r="O106" s="514"/>
      <c r="P106" s="316" t="s">
        <v>1986</v>
      </c>
    </row>
    <row r="107" spans="1:16" ht="15.75" thickBot="1">
      <c r="A107" s="511"/>
      <c r="B107" s="313" t="s">
        <v>1987</v>
      </c>
      <c r="C107" s="314"/>
      <c r="D107" s="315"/>
      <c r="E107" s="315"/>
      <c r="F107" s="315"/>
      <c r="G107" s="514"/>
      <c r="H107" s="316" t="s">
        <v>1987</v>
      </c>
      <c r="I107" s="511"/>
      <c r="J107" s="313" t="s">
        <v>1987</v>
      </c>
      <c r="K107" s="314"/>
      <c r="L107" s="315"/>
      <c r="M107" s="315"/>
      <c r="N107" s="315"/>
      <c r="O107" s="514"/>
      <c r="P107" s="316" t="s">
        <v>1987</v>
      </c>
    </row>
    <row r="108" spans="1:16" ht="15.75" thickBot="1">
      <c r="A108" s="511"/>
      <c r="B108" s="313" t="s">
        <v>1988</v>
      </c>
      <c r="C108" s="314"/>
      <c r="D108" s="315"/>
      <c r="E108" s="315"/>
      <c r="F108" s="315"/>
      <c r="G108" s="514"/>
      <c r="H108" s="316" t="s">
        <v>1988</v>
      </c>
      <c r="I108" s="511"/>
      <c r="J108" s="313" t="s">
        <v>1988</v>
      </c>
      <c r="K108" s="314"/>
      <c r="L108" s="315"/>
      <c r="M108" s="315"/>
      <c r="N108" s="315"/>
      <c r="O108" s="514"/>
      <c r="P108" s="316" t="s">
        <v>1988</v>
      </c>
    </row>
    <row r="109" spans="1:16" ht="15.75" thickBot="1">
      <c r="A109" s="511"/>
      <c r="B109" s="313" t="s">
        <v>1989</v>
      </c>
      <c r="C109" s="314"/>
      <c r="D109" s="315"/>
      <c r="E109" s="315"/>
      <c r="F109" s="315"/>
      <c r="G109" s="514"/>
      <c r="H109" s="316" t="s">
        <v>1989</v>
      </c>
      <c r="I109" s="511"/>
      <c r="J109" s="313" t="s">
        <v>1989</v>
      </c>
      <c r="K109" s="314"/>
      <c r="L109" s="315"/>
      <c r="M109" s="315"/>
      <c r="N109" s="315"/>
      <c r="O109" s="514"/>
      <c r="P109" s="316" t="s">
        <v>1989</v>
      </c>
    </row>
    <row r="110" spans="1:16" ht="15.75" thickBot="1">
      <c r="A110" s="511"/>
      <c r="B110" s="313" t="s">
        <v>1990</v>
      </c>
      <c r="C110" s="314"/>
      <c r="D110" s="315"/>
      <c r="E110" s="315"/>
      <c r="F110" s="315"/>
      <c r="G110" s="514"/>
      <c r="H110" s="316" t="s">
        <v>1990</v>
      </c>
      <c r="I110" s="511"/>
      <c r="J110" s="313" t="s">
        <v>1990</v>
      </c>
      <c r="K110" s="314"/>
      <c r="L110" s="315"/>
      <c r="M110" s="315"/>
      <c r="N110" s="315"/>
      <c r="O110" s="514"/>
      <c r="P110" s="316" t="s">
        <v>1990</v>
      </c>
    </row>
    <row r="111" spans="1:16" ht="15.75" thickBot="1">
      <c r="A111" s="511"/>
      <c r="B111" s="313" t="s">
        <v>1991</v>
      </c>
      <c r="C111" s="314"/>
      <c r="D111" s="315"/>
      <c r="E111" s="315"/>
      <c r="F111" s="315"/>
      <c r="G111" s="514"/>
      <c r="H111" s="316" t="s">
        <v>1991</v>
      </c>
      <c r="I111" s="511"/>
      <c r="J111" s="313" t="s">
        <v>1991</v>
      </c>
      <c r="K111" s="314"/>
      <c r="L111" s="315"/>
      <c r="M111" s="315"/>
      <c r="N111" s="315"/>
      <c r="O111" s="514"/>
      <c r="P111" s="316" t="s">
        <v>1991</v>
      </c>
    </row>
    <row r="112" spans="1:16" ht="15.75" thickBot="1">
      <c r="A112" s="511"/>
      <c r="B112" s="313" t="s">
        <v>1992</v>
      </c>
      <c r="C112" s="314"/>
      <c r="D112" s="315"/>
      <c r="E112" s="315"/>
      <c r="F112" s="315"/>
      <c r="G112" s="514"/>
      <c r="H112" s="316" t="s">
        <v>1992</v>
      </c>
      <c r="I112" s="511"/>
      <c r="J112" s="313" t="s">
        <v>1992</v>
      </c>
      <c r="K112" s="314"/>
      <c r="L112" s="315"/>
      <c r="M112" s="315"/>
      <c r="N112" s="315"/>
      <c r="O112" s="514"/>
      <c r="P112" s="316" t="s">
        <v>1992</v>
      </c>
    </row>
    <row r="113" spans="1:16" ht="15.75" thickBot="1">
      <c r="A113" s="511"/>
      <c r="B113" s="313" t="s">
        <v>1993</v>
      </c>
      <c r="C113" s="314"/>
      <c r="D113" s="315"/>
      <c r="E113" s="315"/>
      <c r="F113" s="315"/>
      <c r="G113" s="514"/>
      <c r="H113" s="316" t="s">
        <v>1993</v>
      </c>
      <c r="I113" s="511"/>
      <c r="J113" s="313" t="s">
        <v>1993</v>
      </c>
      <c r="K113" s="314"/>
      <c r="L113" s="315"/>
      <c r="M113" s="315"/>
      <c r="N113" s="315"/>
      <c r="O113" s="514"/>
      <c r="P113" s="316" t="s">
        <v>1993</v>
      </c>
    </row>
    <row r="114" spans="1:16" ht="15.75" thickBot="1">
      <c r="A114" s="512"/>
      <c r="B114" s="313" t="s">
        <v>1994</v>
      </c>
      <c r="C114" s="314"/>
      <c r="D114" s="315"/>
      <c r="E114" s="315"/>
      <c r="F114" s="315"/>
      <c r="G114" s="515"/>
      <c r="H114" s="316" t="s">
        <v>1995</v>
      </c>
      <c r="I114" s="512"/>
      <c r="J114" s="313" t="s">
        <v>1994</v>
      </c>
      <c r="K114" s="314"/>
      <c r="L114" s="315"/>
      <c r="M114" s="315"/>
      <c r="N114" s="315"/>
      <c r="O114" s="515"/>
      <c r="P114" s="316" t="s">
        <v>1995</v>
      </c>
    </row>
    <row r="115" spans="1:16" ht="15.75" thickBot="1">
      <c r="A115" s="510" t="s">
        <v>2389</v>
      </c>
      <c r="B115" s="313" t="s">
        <v>1982</v>
      </c>
      <c r="C115" s="314"/>
      <c r="D115" s="315"/>
      <c r="E115" s="315"/>
      <c r="F115" s="315"/>
      <c r="G115" s="513" t="s">
        <v>2389</v>
      </c>
      <c r="H115" s="316" t="s">
        <v>1982</v>
      </c>
      <c r="I115" s="510" t="s">
        <v>2389</v>
      </c>
      <c r="J115" s="313" t="s">
        <v>1982</v>
      </c>
      <c r="K115" s="314"/>
      <c r="L115" s="315"/>
      <c r="M115" s="315"/>
      <c r="N115" s="315"/>
      <c r="O115" s="513" t="s">
        <v>2389</v>
      </c>
      <c r="P115" s="316" t="s">
        <v>1982</v>
      </c>
    </row>
    <row r="116" spans="1:16" ht="15.75" thickBot="1">
      <c r="A116" s="511"/>
      <c r="B116" s="313" t="s">
        <v>1984</v>
      </c>
      <c r="C116" s="314"/>
      <c r="D116" s="315"/>
      <c r="E116" s="315"/>
      <c r="F116" s="315"/>
      <c r="G116" s="514"/>
      <c r="H116" s="316" t="s">
        <v>1984</v>
      </c>
      <c r="I116" s="511"/>
      <c r="J116" s="313" t="s">
        <v>1984</v>
      </c>
      <c r="K116" s="314"/>
      <c r="L116" s="315"/>
      <c r="M116" s="315"/>
      <c r="N116" s="315"/>
      <c r="O116" s="514"/>
      <c r="P116" s="316" t="s">
        <v>1984</v>
      </c>
    </row>
    <row r="117" spans="1:16" ht="15.75" thickBot="1">
      <c r="A117" s="511"/>
      <c r="B117" s="313" t="s">
        <v>1985</v>
      </c>
      <c r="C117" s="314"/>
      <c r="D117" s="315"/>
      <c r="E117" s="315"/>
      <c r="F117" s="315"/>
      <c r="G117" s="514"/>
      <c r="H117" s="316" t="s">
        <v>1985</v>
      </c>
      <c r="I117" s="511"/>
      <c r="J117" s="313" t="s">
        <v>1985</v>
      </c>
      <c r="K117" s="314"/>
      <c r="L117" s="315"/>
      <c r="M117" s="315"/>
      <c r="N117" s="315"/>
      <c r="O117" s="514"/>
      <c r="P117" s="316" t="s">
        <v>1985</v>
      </c>
    </row>
    <row r="118" spans="1:16" ht="15.75" thickBot="1">
      <c r="A118" s="511"/>
      <c r="B118" s="313" t="s">
        <v>1986</v>
      </c>
      <c r="C118" s="314"/>
      <c r="D118" s="315"/>
      <c r="E118" s="315"/>
      <c r="F118" s="315"/>
      <c r="G118" s="514"/>
      <c r="H118" s="316" t="s">
        <v>1986</v>
      </c>
      <c r="I118" s="511"/>
      <c r="J118" s="313" t="s">
        <v>1986</v>
      </c>
      <c r="K118" s="314"/>
      <c r="L118" s="315"/>
      <c r="M118" s="315"/>
      <c r="N118" s="315"/>
      <c r="O118" s="514"/>
      <c r="P118" s="316" t="s">
        <v>1986</v>
      </c>
    </row>
    <row r="119" spans="1:16" ht="15.75" thickBot="1">
      <c r="A119" s="511"/>
      <c r="B119" s="313" t="s">
        <v>1987</v>
      </c>
      <c r="C119" s="314"/>
      <c r="D119" s="315"/>
      <c r="E119" s="315"/>
      <c r="F119" s="315"/>
      <c r="G119" s="514"/>
      <c r="H119" s="316" t="s">
        <v>1987</v>
      </c>
      <c r="I119" s="511"/>
      <c r="J119" s="313" t="s">
        <v>1987</v>
      </c>
      <c r="K119" s="314"/>
      <c r="L119" s="315"/>
      <c r="M119" s="315"/>
      <c r="N119" s="315"/>
      <c r="O119" s="514"/>
      <c r="P119" s="316" t="s">
        <v>1987</v>
      </c>
    </row>
    <row r="120" spans="1:16" ht="15.75" thickBot="1">
      <c r="A120" s="511"/>
      <c r="B120" s="313" t="s">
        <v>1988</v>
      </c>
      <c r="C120" s="314"/>
      <c r="D120" s="315"/>
      <c r="E120" s="315"/>
      <c r="F120" s="315"/>
      <c r="G120" s="514"/>
      <c r="H120" s="316" t="s">
        <v>1988</v>
      </c>
      <c r="I120" s="511"/>
      <c r="J120" s="313" t="s">
        <v>1988</v>
      </c>
      <c r="K120" s="314"/>
      <c r="L120" s="315"/>
      <c r="M120" s="315"/>
      <c r="N120" s="315"/>
      <c r="O120" s="514"/>
      <c r="P120" s="316" t="s">
        <v>1988</v>
      </c>
    </row>
    <row r="121" spans="1:16" ht="15.75" thickBot="1">
      <c r="A121" s="511"/>
      <c r="B121" s="313" t="s">
        <v>1989</v>
      </c>
      <c r="C121" s="314"/>
      <c r="D121" s="315"/>
      <c r="E121" s="315"/>
      <c r="F121" s="315"/>
      <c r="G121" s="514"/>
      <c r="H121" s="316" t="s">
        <v>1989</v>
      </c>
      <c r="I121" s="511"/>
      <c r="J121" s="313" t="s">
        <v>1989</v>
      </c>
      <c r="K121" s="314"/>
      <c r="L121" s="315"/>
      <c r="M121" s="315"/>
      <c r="N121" s="315"/>
      <c r="O121" s="514"/>
      <c r="P121" s="316" t="s">
        <v>1989</v>
      </c>
    </row>
    <row r="122" spans="1:16" ht="15.75" thickBot="1">
      <c r="A122" s="511"/>
      <c r="B122" s="313" t="s">
        <v>1990</v>
      </c>
      <c r="C122" s="314"/>
      <c r="D122" s="315"/>
      <c r="E122" s="315"/>
      <c r="F122" s="315"/>
      <c r="G122" s="514"/>
      <c r="H122" s="316" t="s">
        <v>1990</v>
      </c>
      <c r="I122" s="511"/>
      <c r="J122" s="313" t="s">
        <v>1990</v>
      </c>
      <c r="K122" s="314"/>
      <c r="L122" s="315"/>
      <c r="M122" s="315"/>
      <c r="N122" s="315"/>
      <c r="O122" s="514"/>
      <c r="P122" s="316" t="s">
        <v>1990</v>
      </c>
    </row>
    <row r="123" spans="1:16" ht="15.75" thickBot="1">
      <c r="A123" s="511"/>
      <c r="B123" s="313" t="s">
        <v>1991</v>
      </c>
      <c r="C123" s="314"/>
      <c r="D123" s="315"/>
      <c r="E123" s="315"/>
      <c r="F123" s="315"/>
      <c r="G123" s="514"/>
      <c r="H123" s="316" t="s">
        <v>1991</v>
      </c>
      <c r="I123" s="511"/>
      <c r="J123" s="313" t="s">
        <v>1991</v>
      </c>
      <c r="K123" s="314"/>
      <c r="L123" s="315"/>
      <c r="M123" s="315"/>
      <c r="N123" s="315"/>
      <c r="O123" s="514"/>
      <c r="P123" s="316" t="s">
        <v>1991</v>
      </c>
    </row>
    <row r="124" spans="1:16" ht="15.75" thickBot="1">
      <c r="A124" s="511"/>
      <c r="B124" s="313" t="s">
        <v>1992</v>
      </c>
      <c r="C124" s="314"/>
      <c r="D124" s="315"/>
      <c r="E124" s="315"/>
      <c r="F124" s="315"/>
      <c r="G124" s="514"/>
      <c r="H124" s="316" t="s">
        <v>1992</v>
      </c>
      <c r="I124" s="511"/>
      <c r="J124" s="313" t="s">
        <v>1992</v>
      </c>
      <c r="K124" s="314"/>
      <c r="L124" s="315"/>
      <c r="M124" s="315"/>
      <c r="N124" s="315"/>
      <c r="O124" s="514"/>
      <c r="P124" s="316" t="s">
        <v>1992</v>
      </c>
    </row>
    <row r="125" spans="1:16" ht="15.75" thickBot="1">
      <c r="A125" s="511"/>
      <c r="B125" s="313" t="s">
        <v>1993</v>
      </c>
      <c r="C125" s="314"/>
      <c r="D125" s="315"/>
      <c r="E125" s="315"/>
      <c r="F125" s="315"/>
      <c r="G125" s="514"/>
      <c r="H125" s="316" t="s">
        <v>1993</v>
      </c>
      <c r="I125" s="511"/>
      <c r="J125" s="313" t="s">
        <v>1993</v>
      </c>
      <c r="K125" s="314"/>
      <c r="L125" s="315"/>
      <c r="M125" s="315"/>
      <c r="N125" s="315"/>
      <c r="O125" s="514"/>
      <c r="P125" s="316" t="s">
        <v>1993</v>
      </c>
    </row>
    <row r="126" spans="1:16" ht="15.75" thickBot="1">
      <c r="A126" s="512"/>
      <c r="B126" s="313" t="s">
        <v>1994</v>
      </c>
      <c r="C126" s="314"/>
      <c r="D126" s="315"/>
      <c r="E126" s="315"/>
      <c r="F126" s="315"/>
      <c r="G126" s="515"/>
      <c r="H126" s="316" t="s">
        <v>1995</v>
      </c>
      <c r="I126" s="512"/>
      <c r="J126" s="313" t="s">
        <v>1994</v>
      </c>
      <c r="K126" s="314"/>
      <c r="L126" s="315"/>
      <c r="M126" s="315"/>
      <c r="N126" s="315"/>
      <c r="O126" s="515"/>
      <c r="P126" s="316" t="s">
        <v>1995</v>
      </c>
    </row>
    <row r="127" spans="1:16" ht="15.75" thickBot="1">
      <c r="A127" s="510" t="s">
        <v>2390</v>
      </c>
      <c r="B127" s="313" t="s">
        <v>1982</v>
      </c>
      <c r="C127" s="314"/>
      <c r="D127" s="315"/>
      <c r="E127" s="315"/>
      <c r="F127" s="315"/>
      <c r="G127" s="513" t="s">
        <v>2390</v>
      </c>
      <c r="H127" s="316" t="s">
        <v>1982</v>
      </c>
      <c r="I127" s="510" t="s">
        <v>2390</v>
      </c>
      <c r="J127" s="313" t="s">
        <v>1982</v>
      </c>
      <c r="K127" s="314"/>
      <c r="L127" s="315"/>
      <c r="M127" s="315"/>
      <c r="N127" s="315"/>
      <c r="O127" s="513" t="s">
        <v>2390</v>
      </c>
      <c r="P127" s="316" t="s">
        <v>1982</v>
      </c>
    </row>
    <row r="128" spans="1:16" ht="15.75" thickBot="1">
      <c r="A128" s="511"/>
      <c r="B128" s="313" t="s">
        <v>1984</v>
      </c>
      <c r="C128" s="314"/>
      <c r="D128" s="315"/>
      <c r="E128" s="315"/>
      <c r="F128" s="315"/>
      <c r="G128" s="514"/>
      <c r="H128" s="316" t="s">
        <v>1984</v>
      </c>
      <c r="I128" s="511"/>
      <c r="J128" s="313" t="s">
        <v>1984</v>
      </c>
      <c r="K128" s="314"/>
      <c r="L128" s="315"/>
      <c r="M128" s="315"/>
      <c r="N128" s="315"/>
      <c r="O128" s="514"/>
      <c r="P128" s="316" t="s">
        <v>1984</v>
      </c>
    </row>
    <row r="129" spans="1:16" ht="15.75" thickBot="1">
      <c r="A129" s="511"/>
      <c r="B129" s="313" t="s">
        <v>1985</v>
      </c>
      <c r="C129" s="314"/>
      <c r="D129" s="315"/>
      <c r="E129" s="315"/>
      <c r="F129" s="315"/>
      <c r="G129" s="514"/>
      <c r="H129" s="316" t="s">
        <v>1985</v>
      </c>
      <c r="I129" s="511"/>
      <c r="J129" s="313" t="s">
        <v>1985</v>
      </c>
      <c r="K129" s="314"/>
      <c r="L129" s="315"/>
      <c r="M129" s="315"/>
      <c r="N129" s="315"/>
      <c r="O129" s="514"/>
      <c r="P129" s="316" t="s">
        <v>1985</v>
      </c>
    </row>
    <row r="130" spans="1:16" ht="15.75" thickBot="1">
      <c r="A130" s="511"/>
      <c r="B130" s="313" t="s">
        <v>1986</v>
      </c>
      <c r="C130" s="314"/>
      <c r="D130" s="315"/>
      <c r="E130" s="315"/>
      <c r="F130" s="315"/>
      <c r="G130" s="514"/>
      <c r="H130" s="316" t="s">
        <v>1986</v>
      </c>
      <c r="I130" s="511"/>
      <c r="J130" s="313" t="s">
        <v>1986</v>
      </c>
      <c r="K130" s="314"/>
      <c r="L130" s="315"/>
      <c r="M130" s="315"/>
      <c r="N130" s="315"/>
      <c r="O130" s="514"/>
      <c r="P130" s="316" t="s">
        <v>1986</v>
      </c>
    </row>
    <row r="131" spans="1:16" ht="15.75" thickBot="1">
      <c r="A131" s="511"/>
      <c r="B131" s="313" t="s">
        <v>1987</v>
      </c>
      <c r="C131" s="314"/>
      <c r="D131" s="315"/>
      <c r="E131" s="315"/>
      <c r="F131" s="315"/>
      <c r="G131" s="514"/>
      <c r="H131" s="316" t="s">
        <v>1987</v>
      </c>
      <c r="I131" s="511"/>
      <c r="J131" s="313" t="s">
        <v>1987</v>
      </c>
      <c r="K131" s="314"/>
      <c r="L131" s="315"/>
      <c r="M131" s="315"/>
      <c r="N131" s="315"/>
      <c r="O131" s="514"/>
      <c r="P131" s="316" t="s">
        <v>1987</v>
      </c>
    </row>
    <row r="132" spans="1:16" ht="15.75" thickBot="1">
      <c r="A132" s="511"/>
      <c r="B132" s="313" t="s">
        <v>1988</v>
      </c>
      <c r="C132" s="314"/>
      <c r="D132" s="315"/>
      <c r="E132" s="315"/>
      <c r="F132" s="315"/>
      <c r="G132" s="514"/>
      <c r="H132" s="316" t="s">
        <v>1988</v>
      </c>
      <c r="I132" s="511"/>
      <c r="J132" s="313" t="s">
        <v>1988</v>
      </c>
      <c r="K132" s="314"/>
      <c r="L132" s="315"/>
      <c r="M132" s="315"/>
      <c r="N132" s="315"/>
      <c r="O132" s="514"/>
      <c r="P132" s="316" t="s">
        <v>1988</v>
      </c>
    </row>
    <row r="133" spans="1:16" ht="15.75" thickBot="1">
      <c r="A133" s="511"/>
      <c r="B133" s="313" t="s">
        <v>1989</v>
      </c>
      <c r="C133" s="314"/>
      <c r="D133" s="315"/>
      <c r="E133" s="315"/>
      <c r="F133" s="315"/>
      <c r="G133" s="514"/>
      <c r="H133" s="316" t="s">
        <v>1989</v>
      </c>
      <c r="I133" s="511"/>
      <c r="J133" s="313" t="s">
        <v>1989</v>
      </c>
      <c r="K133" s="314"/>
      <c r="L133" s="315"/>
      <c r="M133" s="315"/>
      <c r="N133" s="315"/>
      <c r="O133" s="514"/>
      <c r="P133" s="316" t="s">
        <v>1989</v>
      </c>
    </row>
    <row r="134" spans="1:16" ht="15.75" thickBot="1">
      <c r="A134" s="511"/>
      <c r="B134" s="313" t="s">
        <v>1990</v>
      </c>
      <c r="C134" s="314"/>
      <c r="D134" s="315"/>
      <c r="E134" s="315"/>
      <c r="F134" s="315"/>
      <c r="G134" s="514"/>
      <c r="H134" s="316" t="s">
        <v>1990</v>
      </c>
      <c r="I134" s="511"/>
      <c r="J134" s="313" t="s">
        <v>1990</v>
      </c>
      <c r="K134" s="314"/>
      <c r="L134" s="315"/>
      <c r="M134" s="315"/>
      <c r="N134" s="315"/>
      <c r="O134" s="514"/>
      <c r="P134" s="316" t="s">
        <v>1990</v>
      </c>
    </row>
    <row r="135" spans="1:16" ht="15.75" thickBot="1">
      <c r="A135" s="511"/>
      <c r="B135" s="313" t="s">
        <v>1991</v>
      </c>
      <c r="C135" s="314"/>
      <c r="D135" s="315"/>
      <c r="E135" s="315"/>
      <c r="F135" s="315"/>
      <c r="G135" s="514"/>
      <c r="H135" s="316" t="s">
        <v>1991</v>
      </c>
      <c r="I135" s="511"/>
      <c r="J135" s="313" t="s">
        <v>1991</v>
      </c>
      <c r="K135" s="314"/>
      <c r="L135" s="315"/>
      <c r="M135" s="315"/>
      <c r="N135" s="315"/>
      <c r="O135" s="514"/>
      <c r="P135" s="316" t="s">
        <v>1991</v>
      </c>
    </row>
    <row r="136" spans="1:16" ht="15.75" thickBot="1">
      <c r="A136" s="511"/>
      <c r="B136" s="313" t="s">
        <v>1992</v>
      </c>
      <c r="C136" s="314"/>
      <c r="D136" s="315"/>
      <c r="E136" s="315"/>
      <c r="F136" s="315"/>
      <c r="G136" s="514"/>
      <c r="H136" s="316" t="s">
        <v>1992</v>
      </c>
      <c r="I136" s="511"/>
      <c r="J136" s="313" t="s">
        <v>1992</v>
      </c>
      <c r="K136" s="314"/>
      <c r="L136" s="315"/>
      <c r="M136" s="315"/>
      <c r="N136" s="315"/>
      <c r="O136" s="514"/>
      <c r="P136" s="316" t="s">
        <v>1992</v>
      </c>
    </row>
    <row r="137" spans="1:16" ht="15.75" thickBot="1">
      <c r="A137" s="511"/>
      <c r="B137" s="313" t="s">
        <v>1993</v>
      </c>
      <c r="C137" s="314"/>
      <c r="D137" s="315"/>
      <c r="E137" s="315"/>
      <c r="F137" s="315"/>
      <c r="G137" s="514"/>
      <c r="H137" s="316" t="s">
        <v>1993</v>
      </c>
      <c r="I137" s="511"/>
      <c r="J137" s="313" t="s">
        <v>1993</v>
      </c>
      <c r="K137" s="314"/>
      <c r="L137" s="315"/>
      <c r="M137" s="315"/>
      <c r="N137" s="315"/>
      <c r="O137" s="514"/>
      <c r="P137" s="316" t="s">
        <v>1993</v>
      </c>
    </row>
    <row r="138" spans="1:16" ht="15.75" thickBot="1">
      <c r="A138" s="512"/>
      <c r="B138" s="313" t="s">
        <v>1994</v>
      </c>
      <c r="C138" s="314"/>
      <c r="D138" s="315"/>
      <c r="E138" s="315"/>
      <c r="F138" s="315"/>
      <c r="G138" s="515"/>
      <c r="H138" s="316" t="s">
        <v>1995</v>
      </c>
      <c r="I138" s="512"/>
      <c r="J138" s="313" t="s">
        <v>1994</v>
      </c>
      <c r="K138" s="314"/>
      <c r="L138" s="315"/>
      <c r="M138" s="315"/>
      <c r="N138" s="315"/>
      <c r="O138" s="515"/>
      <c r="P138" s="316" t="s">
        <v>1995</v>
      </c>
    </row>
    <row r="139" spans="1:16" ht="15.75" thickBot="1">
      <c r="A139" s="510" t="s">
        <v>2391</v>
      </c>
      <c r="B139" s="313" t="s">
        <v>1982</v>
      </c>
      <c r="C139" s="314"/>
      <c r="D139" s="315"/>
      <c r="E139" s="315"/>
      <c r="F139" s="315"/>
      <c r="G139" s="513" t="s">
        <v>2391</v>
      </c>
      <c r="H139" s="316" t="s">
        <v>1982</v>
      </c>
      <c r="I139" s="510" t="s">
        <v>2391</v>
      </c>
      <c r="J139" s="313" t="s">
        <v>1982</v>
      </c>
      <c r="K139" s="314"/>
      <c r="L139" s="315"/>
      <c r="M139" s="315"/>
      <c r="N139" s="315"/>
      <c r="O139" s="513" t="s">
        <v>2391</v>
      </c>
      <c r="P139" s="316" t="s">
        <v>1982</v>
      </c>
    </row>
    <row r="140" spans="1:16" ht="15.75" thickBot="1">
      <c r="A140" s="511"/>
      <c r="B140" s="313" t="s">
        <v>1984</v>
      </c>
      <c r="C140" s="314"/>
      <c r="D140" s="315"/>
      <c r="E140" s="315"/>
      <c r="F140" s="315"/>
      <c r="G140" s="514"/>
      <c r="H140" s="316" t="s">
        <v>1984</v>
      </c>
      <c r="I140" s="511"/>
      <c r="J140" s="313" t="s">
        <v>1984</v>
      </c>
      <c r="K140" s="314"/>
      <c r="L140" s="315"/>
      <c r="M140" s="315"/>
      <c r="N140" s="315"/>
      <c r="O140" s="514"/>
      <c r="P140" s="316" t="s">
        <v>1984</v>
      </c>
    </row>
    <row r="141" spans="1:16" ht="15.75" thickBot="1">
      <c r="A141" s="511"/>
      <c r="B141" s="313" t="s">
        <v>1985</v>
      </c>
      <c r="C141" s="314"/>
      <c r="D141" s="315"/>
      <c r="E141" s="315"/>
      <c r="F141" s="315"/>
      <c r="G141" s="514"/>
      <c r="H141" s="316" t="s">
        <v>1985</v>
      </c>
      <c r="I141" s="511"/>
      <c r="J141" s="313" t="s">
        <v>1985</v>
      </c>
      <c r="K141" s="314"/>
      <c r="L141" s="315"/>
      <c r="M141" s="315"/>
      <c r="N141" s="315"/>
      <c r="O141" s="514"/>
      <c r="P141" s="316" t="s">
        <v>1985</v>
      </c>
    </row>
    <row r="142" spans="1:16" ht="15.75" thickBot="1">
      <c r="A142" s="511"/>
      <c r="B142" s="313" t="s">
        <v>1986</v>
      </c>
      <c r="C142" s="314"/>
      <c r="D142" s="315"/>
      <c r="E142" s="315"/>
      <c r="F142" s="315"/>
      <c r="G142" s="514"/>
      <c r="H142" s="316" t="s">
        <v>1986</v>
      </c>
      <c r="I142" s="511"/>
      <c r="J142" s="313" t="s">
        <v>1986</v>
      </c>
      <c r="K142" s="314"/>
      <c r="L142" s="315"/>
      <c r="M142" s="315"/>
      <c r="N142" s="315"/>
      <c r="O142" s="514"/>
      <c r="P142" s="316" t="s">
        <v>1986</v>
      </c>
    </row>
    <row r="143" spans="1:16" ht="15.75" thickBot="1">
      <c r="A143" s="511"/>
      <c r="B143" s="313" t="s">
        <v>1987</v>
      </c>
      <c r="C143" s="314"/>
      <c r="D143" s="315"/>
      <c r="E143" s="315"/>
      <c r="F143" s="315"/>
      <c r="G143" s="514"/>
      <c r="H143" s="316" t="s">
        <v>1987</v>
      </c>
      <c r="I143" s="511"/>
      <c r="J143" s="313" t="s">
        <v>1987</v>
      </c>
      <c r="K143" s="314"/>
      <c r="L143" s="315"/>
      <c r="M143" s="315"/>
      <c r="N143" s="315"/>
      <c r="O143" s="514"/>
      <c r="P143" s="316" t="s">
        <v>1987</v>
      </c>
    </row>
    <row r="144" spans="1:16" ht="15.75" thickBot="1">
      <c r="A144" s="511"/>
      <c r="B144" s="313" t="s">
        <v>1988</v>
      </c>
      <c r="C144" s="314"/>
      <c r="D144" s="315"/>
      <c r="E144" s="315"/>
      <c r="F144" s="315"/>
      <c r="G144" s="514"/>
      <c r="H144" s="316" t="s">
        <v>1988</v>
      </c>
      <c r="I144" s="511"/>
      <c r="J144" s="313" t="s">
        <v>1988</v>
      </c>
      <c r="K144" s="314"/>
      <c r="L144" s="315"/>
      <c r="M144" s="315"/>
      <c r="N144" s="315"/>
      <c r="O144" s="514"/>
      <c r="P144" s="316" t="s">
        <v>1988</v>
      </c>
    </row>
    <row r="145" spans="1:16" ht="15.75" thickBot="1">
      <c r="A145" s="511"/>
      <c r="B145" s="313" t="s">
        <v>1989</v>
      </c>
      <c r="C145" s="314"/>
      <c r="D145" s="315"/>
      <c r="E145" s="315"/>
      <c r="F145" s="315"/>
      <c r="G145" s="514"/>
      <c r="H145" s="316" t="s">
        <v>1989</v>
      </c>
      <c r="I145" s="511"/>
      <c r="J145" s="313" t="s">
        <v>1989</v>
      </c>
      <c r="K145" s="314"/>
      <c r="L145" s="315"/>
      <c r="M145" s="315"/>
      <c r="N145" s="315"/>
      <c r="O145" s="514"/>
      <c r="P145" s="316" t="s">
        <v>1989</v>
      </c>
    </row>
    <row r="146" spans="1:16" ht="15.75" thickBot="1">
      <c r="A146" s="511"/>
      <c r="B146" s="313" t="s">
        <v>1990</v>
      </c>
      <c r="C146" s="314"/>
      <c r="D146" s="315"/>
      <c r="E146" s="315"/>
      <c r="F146" s="315"/>
      <c r="G146" s="514"/>
      <c r="H146" s="316" t="s">
        <v>1990</v>
      </c>
      <c r="I146" s="511"/>
      <c r="J146" s="313" t="s">
        <v>1990</v>
      </c>
      <c r="K146" s="314"/>
      <c r="L146" s="315"/>
      <c r="M146" s="315"/>
      <c r="N146" s="315"/>
      <c r="O146" s="514"/>
      <c r="P146" s="316" t="s">
        <v>1990</v>
      </c>
    </row>
    <row r="147" spans="1:16" ht="15.75" thickBot="1">
      <c r="A147" s="511"/>
      <c r="B147" s="313" t="s">
        <v>1991</v>
      </c>
      <c r="C147" s="314"/>
      <c r="D147" s="315"/>
      <c r="E147" s="315"/>
      <c r="F147" s="315"/>
      <c r="G147" s="514"/>
      <c r="H147" s="316" t="s">
        <v>1991</v>
      </c>
      <c r="I147" s="511"/>
      <c r="J147" s="313" t="s">
        <v>1991</v>
      </c>
      <c r="K147" s="314"/>
      <c r="L147" s="315"/>
      <c r="M147" s="315"/>
      <c r="N147" s="315"/>
      <c r="O147" s="514"/>
      <c r="P147" s="316" t="s">
        <v>1991</v>
      </c>
    </row>
    <row r="148" spans="1:16" ht="15.75" thickBot="1">
      <c r="A148" s="511"/>
      <c r="B148" s="313" t="s">
        <v>1992</v>
      </c>
      <c r="C148" s="314"/>
      <c r="D148" s="315"/>
      <c r="E148" s="315"/>
      <c r="F148" s="315"/>
      <c r="G148" s="514"/>
      <c r="H148" s="316" t="s">
        <v>1992</v>
      </c>
      <c r="I148" s="511"/>
      <c r="J148" s="313" t="s">
        <v>1992</v>
      </c>
      <c r="K148" s="314"/>
      <c r="L148" s="315"/>
      <c r="M148" s="315"/>
      <c r="N148" s="315"/>
      <c r="O148" s="514"/>
      <c r="P148" s="316" t="s">
        <v>1992</v>
      </c>
    </row>
    <row r="149" spans="1:16" ht="15.75" thickBot="1">
      <c r="A149" s="511"/>
      <c r="B149" s="313" t="s">
        <v>1993</v>
      </c>
      <c r="C149" s="314"/>
      <c r="D149" s="315"/>
      <c r="E149" s="315"/>
      <c r="F149" s="315"/>
      <c r="G149" s="514"/>
      <c r="H149" s="316" t="s">
        <v>1993</v>
      </c>
      <c r="I149" s="511"/>
      <c r="J149" s="313" t="s">
        <v>1993</v>
      </c>
      <c r="K149" s="314"/>
      <c r="L149" s="315"/>
      <c r="M149" s="315"/>
      <c r="N149" s="315"/>
      <c r="O149" s="514"/>
      <c r="P149" s="316" t="s">
        <v>1993</v>
      </c>
    </row>
    <row r="150" spans="1:16" ht="15.75" thickBot="1">
      <c r="A150" s="512"/>
      <c r="B150" s="313" t="s">
        <v>1994</v>
      </c>
      <c r="C150" s="314"/>
      <c r="D150" s="315"/>
      <c r="E150" s="315"/>
      <c r="F150" s="315"/>
      <c r="G150" s="515"/>
      <c r="H150" s="316" t="s">
        <v>1995</v>
      </c>
      <c r="I150" s="512"/>
      <c r="J150" s="313" t="s">
        <v>1994</v>
      </c>
      <c r="K150" s="314"/>
      <c r="L150" s="315"/>
      <c r="M150" s="315"/>
      <c r="N150" s="315"/>
      <c r="O150" s="515"/>
      <c r="P150" s="316" t="s">
        <v>1995</v>
      </c>
    </row>
    <row r="151" spans="1:16" ht="15.75" thickBot="1">
      <c r="A151" s="510" t="s">
        <v>2392</v>
      </c>
      <c r="B151" s="313" t="s">
        <v>1982</v>
      </c>
      <c r="C151" s="314"/>
      <c r="D151" s="315"/>
      <c r="E151" s="315"/>
      <c r="F151" s="315"/>
      <c r="G151" s="513" t="s">
        <v>2392</v>
      </c>
      <c r="H151" s="316" t="s">
        <v>1982</v>
      </c>
      <c r="I151" s="510" t="s">
        <v>2392</v>
      </c>
      <c r="J151" s="313" t="s">
        <v>1982</v>
      </c>
      <c r="K151" s="314"/>
      <c r="L151" s="315"/>
      <c r="M151" s="315"/>
      <c r="N151" s="315"/>
      <c r="O151" s="513" t="s">
        <v>2392</v>
      </c>
      <c r="P151" s="316" t="s">
        <v>1982</v>
      </c>
    </row>
    <row r="152" spans="1:16" ht="15.75" thickBot="1">
      <c r="A152" s="511"/>
      <c r="B152" s="313" t="s">
        <v>1984</v>
      </c>
      <c r="C152" s="314"/>
      <c r="D152" s="315"/>
      <c r="E152" s="315"/>
      <c r="F152" s="315"/>
      <c r="G152" s="514"/>
      <c r="H152" s="316" t="s">
        <v>1984</v>
      </c>
      <c r="I152" s="511"/>
      <c r="J152" s="313" t="s">
        <v>1984</v>
      </c>
      <c r="K152" s="314"/>
      <c r="L152" s="315"/>
      <c r="M152" s="315"/>
      <c r="N152" s="315"/>
      <c r="O152" s="514"/>
      <c r="P152" s="316" t="s">
        <v>1984</v>
      </c>
    </row>
    <row r="153" spans="1:16" ht="15.75" thickBot="1">
      <c r="A153" s="511"/>
      <c r="B153" s="313" t="s">
        <v>1985</v>
      </c>
      <c r="C153" s="314"/>
      <c r="D153" s="315"/>
      <c r="E153" s="315"/>
      <c r="F153" s="315"/>
      <c r="G153" s="514"/>
      <c r="H153" s="316" t="s">
        <v>1985</v>
      </c>
      <c r="I153" s="511"/>
      <c r="J153" s="313" t="s">
        <v>1985</v>
      </c>
      <c r="K153" s="314"/>
      <c r="L153" s="315"/>
      <c r="M153" s="315"/>
      <c r="N153" s="315"/>
      <c r="O153" s="514"/>
      <c r="P153" s="316" t="s">
        <v>1985</v>
      </c>
    </row>
    <row r="154" spans="1:16" ht="15.75" thickBot="1">
      <c r="A154" s="511"/>
      <c r="B154" s="313" t="s">
        <v>1986</v>
      </c>
      <c r="C154" s="314"/>
      <c r="D154" s="315"/>
      <c r="E154" s="315"/>
      <c r="F154" s="315"/>
      <c r="G154" s="514"/>
      <c r="H154" s="316" t="s">
        <v>1986</v>
      </c>
      <c r="I154" s="511"/>
      <c r="J154" s="313" t="s">
        <v>1986</v>
      </c>
      <c r="K154" s="314"/>
      <c r="L154" s="315"/>
      <c r="M154" s="315"/>
      <c r="N154" s="315"/>
      <c r="O154" s="514"/>
      <c r="P154" s="316" t="s">
        <v>1986</v>
      </c>
    </row>
    <row r="155" spans="1:16" ht="15.75" thickBot="1">
      <c r="A155" s="511"/>
      <c r="B155" s="313" t="s">
        <v>1987</v>
      </c>
      <c r="C155" s="314"/>
      <c r="D155" s="315"/>
      <c r="E155" s="315"/>
      <c r="F155" s="315"/>
      <c r="G155" s="514"/>
      <c r="H155" s="316" t="s">
        <v>1987</v>
      </c>
      <c r="I155" s="511"/>
      <c r="J155" s="313" t="s">
        <v>1987</v>
      </c>
      <c r="K155" s="314"/>
      <c r="L155" s="315"/>
      <c r="M155" s="315"/>
      <c r="N155" s="315"/>
      <c r="O155" s="514"/>
      <c r="P155" s="316" t="s">
        <v>1987</v>
      </c>
    </row>
    <row r="156" spans="1:16" ht="15.75" thickBot="1">
      <c r="A156" s="511"/>
      <c r="B156" s="313" t="s">
        <v>1988</v>
      </c>
      <c r="C156" s="314"/>
      <c r="D156" s="315"/>
      <c r="E156" s="315"/>
      <c r="F156" s="315"/>
      <c r="G156" s="514"/>
      <c r="H156" s="316" t="s">
        <v>1988</v>
      </c>
      <c r="I156" s="511"/>
      <c r="J156" s="313" t="s">
        <v>1988</v>
      </c>
      <c r="K156" s="314"/>
      <c r="L156" s="315"/>
      <c r="M156" s="315"/>
      <c r="N156" s="315"/>
      <c r="O156" s="514"/>
      <c r="P156" s="316" t="s">
        <v>1988</v>
      </c>
    </row>
    <row r="157" spans="1:16" ht="15.75" thickBot="1">
      <c r="A157" s="511"/>
      <c r="B157" s="313" t="s">
        <v>1989</v>
      </c>
      <c r="C157" s="314"/>
      <c r="D157" s="315"/>
      <c r="E157" s="315"/>
      <c r="F157" s="315"/>
      <c r="G157" s="514"/>
      <c r="H157" s="316" t="s">
        <v>1989</v>
      </c>
      <c r="I157" s="511"/>
      <c r="J157" s="313" t="s">
        <v>1989</v>
      </c>
      <c r="K157" s="314"/>
      <c r="L157" s="315"/>
      <c r="M157" s="315"/>
      <c r="N157" s="315"/>
      <c r="O157" s="514"/>
      <c r="P157" s="316" t="s">
        <v>1989</v>
      </c>
    </row>
    <row r="158" spans="1:16" ht="15.75" thickBot="1">
      <c r="A158" s="511"/>
      <c r="B158" s="313" t="s">
        <v>1990</v>
      </c>
      <c r="C158" s="314"/>
      <c r="D158" s="315"/>
      <c r="E158" s="315"/>
      <c r="F158" s="315"/>
      <c r="G158" s="514"/>
      <c r="H158" s="316" t="s">
        <v>1990</v>
      </c>
      <c r="I158" s="511"/>
      <c r="J158" s="313" t="s">
        <v>1990</v>
      </c>
      <c r="K158" s="314"/>
      <c r="L158" s="315"/>
      <c r="M158" s="315"/>
      <c r="N158" s="315"/>
      <c r="O158" s="514"/>
      <c r="P158" s="316" t="s">
        <v>1990</v>
      </c>
    </row>
    <row r="159" spans="1:16" ht="15.75" thickBot="1">
      <c r="A159" s="511"/>
      <c r="B159" s="313" t="s">
        <v>1991</v>
      </c>
      <c r="C159" s="314"/>
      <c r="D159" s="315"/>
      <c r="E159" s="315"/>
      <c r="F159" s="315"/>
      <c r="G159" s="514"/>
      <c r="H159" s="316" t="s">
        <v>1991</v>
      </c>
      <c r="I159" s="511"/>
      <c r="J159" s="313" t="s">
        <v>1991</v>
      </c>
      <c r="K159" s="314"/>
      <c r="L159" s="315"/>
      <c r="M159" s="315"/>
      <c r="N159" s="315"/>
      <c r="O159" s="514"/>
      <c r="P159" s="316" t="s">
        <v>1991</v>
      </c>
    </row>
    <row r="160" spans="1:16" ht="15.75" thickBot="1">
      <c r="A160" s="511"/>
      <c r="B160" s="313" t="s">
        <v>1992</v>
      </c>
      <c r="C160" s="314"/>
      <c r="D160" s="315"/>
      <c r="E160" s="315"/>
      <c r="F160" s="315"/>
      <c r="G160" s="514"/>
      <c r="H160" s="316" t="s">
        <v>1992</v>
      </c>
      <c r="I160" s="511"/>
      <c r="J160" s="313" t="s">
        <v>1992</v>
      </c>
      <c r="K160" s="314"/>
      <c r="L160" s="315"/>
      <c r="M160" s="315"/>
      <c r="N160" s="315"/>
      <c r="O160" s="514"/>
      <c r="P160" s="316" t="s">
        <v>1992</v>
      </c>
    </row>
    <row r="161" spans="1:16" ht="15.75" thickBot="1">
      <c r="A161" s="511"/>
      <c r="B161" s="313" t="s">
        <v>1993</v>
      </c>
      <c r="C161" s="314"/>
      <c r="D161" s="315"/>
      <c r="E161" s="315"/>
      <c r="F161" s="315"/>
      <c r="G161" s="514"/>
      <c r="H161" s="316" t="s">
        <v>1993</v>
      </c>
      <c r="I161" s="511"/>
      <c r="J161" s="313" t="s">
        <v>1993</v>
      </c>
      <c r="K161" s="314"/>
      <c r="L161" s="315"/>
      <c r="M161" s="315"/>
      <c r="N161" s="315"/>
      <c r="O161" s="514"/>
      <c r="P161" s="316" t="s">
        <v>1993</v>
      </c>
    </row>
    <row r="162" spans="1:16" ht="15.75" thickBot="1">
      <c r="A162" s="512"/>
      <c r="B162" s="313" t="s">
        <v>1994</v>
      </c>
      <c r="C162" s="314"/>
      <c r="D162" s="315"/>
      <c r="E162" s="315"/>
      <c r="F162" s="315"/>
      <c r="G162" s="515"/>
      <c r="H162" s="316" t="s">
        <v>1995</v>
      </c>
      <c r="I162" s="512"/>
      <c r="J162" s="313" t="s">
        <v>1994</v>
      </c>
      <c r="K162" s="314"/>
      <c r="L162" s="315"/>
      <c r="M162" s="315"/>
      <c r="N162" s="315"/>
      <c r="O162" s="515"/>
      <c r="P162" s="316" t="s">
        <v>1995</v>
      </c>
    </row>
    <row r="163" spans="1:16" ht="15.75" thickBot="1">
      <c r="A163" s="510" t="s">
        <v>2393</v>
      </c>
      <c r="B163" s="313" t="s">
        <v>1982</v>
      </c>
      <c r="C163" s="314"/>
      <c r="D163" s="315"/>
      <c r="E163" s="315"/>
      <c r="F163" s="315"/>
      <c r="G163" s="513" t="s">
        <v>2393</v>
      </c>
      <c r="H163" s="316" t="s">
        <v>1982</v>
      </c>
      <c r="I163" s="510" t="s">
        <v>2393</v>
      </c>
      <c r="J163" s="313" t="s">
        <v>1982</v>
      </c>
      <c r="K163" s="314"/>
      <c r="L163" s="315"/>
      <c r="M163" s="315"/>
      <c r="N163" s="315"/>
      <c r="O163" s="513" t="s">
        <v>2393</v>
      </c>
      <c r="P163" s="316" t="s">
        <v>1982</v>
      </c>
    </row>
    <row r="164" spans="1:16" ht="15.75" thickBot="1">
      <c r="A164" s="511"/>
      <c r="B164" s="313" t="s">
        <v>1984</v>
      </c>
      <c r="C164" s="314"/>
      <c r="D164" s="315"/>
      <c r="E164" s="315"/>
      <c r="F164" s="315"/>
      <c r="G164" s="514"/>
      <c r="H164" s="316" t="s">
        <v>1984</v>
      </c>
      <c r="I164" s="511"/>
      <c r="J164" s="313" t="s">
        <v>1984</v>
      </c>
      <c r="K164" s="314"/>
      <c r="L164" s="315"/>
      <c r="M164" s="315"/>
      <c r="N164" s="315"/>
      <c r="O164" s="514"/>
      <c r="P164" s="316" t="s">
        <v>1984</v>
      </c>
    </row>
    <row r="165" spans="1:16" ht="15.75" thickBot="1">
      <c r="A165" s="511"/>
      <c r="B165" s="313" t="s">
        <v>1985</v>
      </c>
      <c r="C165" s="314"/>
      <c r="D165" s="315"/>
      <c r="E165" s="315"/>
      <c r="F165" s="315"/>
      <c r="G165" s="514"/>
      <c r="H165" s="316" t="s">
        <v>1985</v>
      </c>
      <c r="I165" s="511"/>
      <c r="J165" s="313" t="s">
        <v>1985</v>
      </c>
      <c r="K165" s="314"/>
      <c r="L165" s="315"/>
      <c r="M165" s="315"/>
      <c r="N165" s="315"/>
      <c r="O165" s="514"/>
      <c r="P165" s="316" t="s">
        <v>1985</v>
      </c>
    </row>
    <row r="166" spans="1:16" ht="15.75" thickBot="1">
      <c r="A166" s="511"/>
      <c r="B166" s="313" t="s">
        <v>1986</v>
      </c>
      <c r="C166" s="314"/>
      <c r="D166" s="315"/>
      <c r="E166" s="315"/>
      <c r="F166" s="315"/>
      <c r="G166" s="514"/>
      <c r="H166" s="316" t="s">
        <v>1986</v>
      </c>
      <c r="I166" s="511"/>
      <c r="J166" s="313" t="s">
        <v>1986</v>
      </c>
      <c r="K166" s="314"/>
      <c r="L166" s="315"/>
      <c r="M166" s="315"/>
      <c r="N166" s="315"/>
      <c r="O166" s="514"/>
      <c r="P166" s="316" t="s">
        <v>1986</v>
      </c>
    </row>
    <row r="167" spans="1:16" ht="15.75" thickBot="1">
      <c r="A167" s="511"/>
      <c r="B167" s="313" t="s">
        <v>1987</v>
      </c>
      <c r="C167" s="314"/>
      <c r="D167" s="315"/>
      <c r="E167" s="315"/>
      <c r="F167" s="315"/>
      <c r="G167" s="514"/>
      <c r="H167" s="316" t="s">
        <v>1987</v>
      </c>
      <c r="I167" s="511"/>
      <c r="J167" s="313" t="s">
        <v>1987</v>
      </c>
      <c r="K167" s="314"/>
      <c r="L167" s="315"/>
      <c r="M167" s="315"/>
      <c r="N167" s="315"/>
      <c r="O167" s="514"/>
      <c r="P167" s="316" t="s">
        <v>1987</v>
      </c>
    </row>
    <row r="168" spans="1:16" ht="15.75" thickBot="1">
      <c r="A168" s="511"/>
      <c r="B168" s="313" t="s">
        <v>1988</v>
      </c>
      <c r="C168" s="314"/>
      <c r="D168" s="315"/>
      <c r="E168" s="315"/>
      <c r="F168" s="315"/>
      <c r="G168" s="514"/>
      <c r="H168" s="316" t="s">
        <v>1988</v>
      </c>
      <c r="I168" s="511"/>
      <c r="J168" s="313" t="s">
        <v>1988</v>
      </c>
      <c r="K168" s="314"/>
      <c r="L168" s="315"/>
      <c r="M168" s="315"/>
      <c r="N168" s="315"/>
      <c r="O168" s="514"/>
      <c r="P168" s="316" t="s">
        <v>1988</v>
      </c>
    </row>
    <row r="169" spans="1:16" ht="15.75" thickBot="1">
      <c r="A169" s="511"/>
      <c r="B169" s="313" t="s">
        <v>1989</v>
      </c>
      <c r="C169" s="314"/>
      <c r="D169" s="315"/>
      <c r="E169" s="315"/>
      <c r="F169" s="315"/>
      <c r="G169" s="514"/>
      <c r="H169" s="316" t="s">
        <v>1989</v>
      </c>
      <c r="I169" s="511"/>
      <c r="J169" s="313" t="s">
        <v>1989</v>
      </c>
      <c r="K169" s="314"/>
      <c r="L169" s="315"/>
      <c r="M169" s="315"/>
      <c r="N169" s="315"/>
      <c r="O169" s="514"/>
      <c r="P169" s="316" t="s">
        <v>1989</v>
      </c>
    </row>
    <row r="170" spans="1:16" ht="15.75" thickBot="1">
      <c r="A170" s="511"/>
      <c r="B170" s="313" t="s">
        <v>1990</v>
      </c>
      <c r="C170" s="314"/>
      <c r="D170" s="315"/>
      <c r="E170" s="315"/>
      <c r="F170" s="315"/>
      <c r="G170" s="514"/>
      <c r="H170" s="316" t="s">
        <v>1990</v>
      </c>
      <c r="I170" s="511"/>
      <c r="J170" s="313" t="s">
        <v>1990</v>
      </c>
      <c r="K170" s="314"/>
      <c r="L170" s="315"/>
      <c r="M170" s="315"/>
      <c r="N170" s="315"/>
      <c r="O170" s="514"/>
      <c r="P170" s="316" t="s">
        <v>1990</v>
      </c>
    </row>
    <row r="171" spans="1:16" ht="15.75" thickBot="1">
      <c r="A171" s="511"/>
      <c r="B171" s="313" t="s">
        <v>1991</v>
      </c>
      <c r="C171" s="314"/>
      <c r="D171" s="315"/>
      <c r="E171" s="315"/>
      <c r="F171" s="315"/>
      <c r="G171" s="514"/>
      <c r="H171" s="316" t="s">
        <v>1991</v>
      </c>
      <c r="I171" s="511"/>
      <c r="J171" s="313" t="s">
        <v>1991</v>
      </c>
      <c r="K171" s="314"/>
      <c r="L171" s="315"/>
      <c r="M171" s="315"/>
      <c r="N171" s="315"/>
      <c r="O171" s="514"/>
      <c r="P171" s="316" t="s">
        <v>1991</v>
      </c>
    </row>
    <row r="172" spans="1:16" ht="15.75" thickBot="1">
      <c r="A172" s="511"/>
      <c r="B172" s="313" t="s">
        <v>1992</v>
      </c>
      <c r="C172" s="314"/>
      <c r="D172" s="315"/>
      <c r="E172" s="315"/>
      <c r="F172" s="315"/>
      <c r="G172" s="514"/>
      <c r="H172" s="316" t="s">
        <v>1992</v>
      </c>
      <c r="I172" s="511"/>
      <c r="J172" s="313" t="s">
        <v>1992</v>
      </c>
      <c r="K172" s="314"/>
      <c r="L172" s="315"/>
      <c r="M172" s="315"/>
      <c r="N172" s="315"/>
      <c r="O172" s="514"/>
      <c r="P172" s="316" t="s">
        <v>1992</v>
      </c>
    </row>
    <row r="173" spans="1:16" ht="15.75" thickBot="1">
      <c r="A173" s="511"/>
      <c r="B173" s="313" t="s">
        <v>1993</v>
      </c>
      <c r="C173" s="314"/>
      <c r="D173" s="315"/>
      <c r="E173" s="315"/>
      <c r="F173" s="315"/>
      <c r="G173" s="514"/>
      <c r="H173" s="316" t="s">
        <v>1993</v>
      </c>
      <c r="I173" s="511"/>
      <c r="J173" s="313" t="s">
        <v>1993</v>
      </c>
      <c r="K173" s="314"/>
      <c r="L173" s="315"/>
      <c r="M173" s="315"/>
      <c r="N173" s="315"/>
      <c r="O173" s="514"/>
      <c r="P173" s="316" t="s">
        <v>1993</v>
      </c>
    </row>
    <row r="174" spans="1:16" ht="15.75" thickBot="1">
      <c r="A174" s="512"/>
      <c r="B174" s="313" t="s">
        <v>1994</v>
      </c>
      <c r="C174" s="314"/>
      <c r="D174" s="315"/>
      <c r="E174" s="315"/>
      <c r="F174" s="315"/>
      <c r="G174" s="515"/>
      <c r="H174" s="316" t="s">
        <v>1995</v>
      </c>
      <c r="I174" s="512"/>
      <c r="J174" s="313" t="s">
        <v>1994</v>
      </c>
      <c r="K174" s="314"/>
      <c r="L174" s="315"/>
      <c r="M174" s="315"/>
      <c r="N174" s="315"/>
      <c r="O174" s="515"/>
      <c r="P174" s="316" t="s">
        <v>1995</v>
      </c>
    </row>
    <row r="175" spans="1:16" ht="15.75" thickBot="1">
      <c r="A175" s="510" t="s">
        <v>2394</v>
      </c>
      <c r="B175" s="313" t="s">
        <v>1982</v>
      </c>
      <c r="C175" s="314"/>
      <c r="D175" s="315"/>
      <c r="E175" s="315"/>
      <c r="F175" s="315"/>
      <c r="G175" s="513" t="s">
        <v>2394</v>
      </c>
      <c r="H175" s="316" t="s">
        <v>1982</v>
      </c>
      <c r="I175" s="510" t="s">
        <v>2394</v>
      </c>
      <c r="J175" s="313" t="s">
        <v>1982</v>
      </c>
      <c r="K175" s="314"/>
      <c r="L175" s="315"/>
      <c r="M175" s="315"/>
      <c r="N175" s="315"/>
      <c r="O175" s="513" t="s">
        <v>2394</v>
      </c>
      <c r="P175" s="316" t="s">
        <v>1982</v>
      </c>
    </row>
    <row r="176" spans="1:16" ht="15.75" thickBot="1">
      <c r="A176" s="511"/>
      <c r="B176" s="313" t="s">
        <v>1984</v>
      </c>
      <c r="C176" s="314"/>
      <c r="D176" s="315"/>
      <c r="E176" s="315"/>
      <c r="F176" s="315"/>
      <c r="G176" s="514"/>
      <c r="H176" s="316" t="s">
        <v>1984</v>
      </c>
      <c r="I176" s="511"/>
      <c r="J176" s="313" t="s">
        <v>1984</v>
      </c>
      <c r="K176" s="314"/>
      <c r="L176" s="315"/>
      <c r="M176" s="315"/>
      <c r="N176" s="315"/>
      <c r="O176" s="514"/>
      <c r="P176" s="316" t="s">
        <v>1984</v>
      </c>
    </row>
    <row r="177" spans="1:16" ht="15.75" thickBot="1">
      <c r="A177" s="511"/>
      <c r="B177" s="313" t="s">
        <v>1985</v>
      </c>
      <c r="C177" s="314"/>
      <c r="D177" s="315"/>
      <c r="E177" s="315"/>
      <c r="F177" s="315"/>
      <c r="G177" s="514"/>
      <c r="H177" s="316" t="s">
        <v>1985</v>
      </c>
      <c r="I177" s="511"/>
      <c r="J177" s="313" t="s">
        <v>1985</v>
      </c>
      <c r="K177" s="314"/>
      <c r="L177" s="315"/>
      <c r="M177" s="315"/>
      <c r="N177" s="315"/>
      <c r="O177" s="514"/>
      <c r="P177" s="316" t="s">
        <v>1985</v>
      </c>
    </row>
    <row r="178" spans="1:16" ht="15.75" thickBot="1">
      <c r="A178" s="511"/>
      <c r="B178" s="313" t="s">
        <v>1986</v>
      </c>
      <c r="C178" s="314"/>
      <c r="D178" s="315"/>
      <c r="E178" s="315"/>
      <c r="F178" s="315"/>
      <c r="G178" s="514"/>
      <c r="H178" s="316" t="s">
        <v>1986</v>
      </c>
      <c r="I178" s="511"/>
      <c r="J178" s="313" t="s">
        <v>1986</v>
      </c>
      <c r="K178" s="314"/>
      <c r="L178" s="315"/>
      <c r="M178" s="315"/>
      <c r="N178" s="315"/>
      <c r="O178" s="514"/>
      <c r="P178" s="316" t="s">
        <v>1986</v>
      </c>
    </row>
    <row r="179" spans="1:16" ht="15.75" thickBot="1">
      <c r="A179" s="511"/>
      <c r="B179" s="313" t="s">
        <v>1987</v>
      </c>
      <c r="C179" s="314"/>
      <c r="D179" s="315"/>
      <c r="E179" s="315"/>
      <c r="F179" s="315"/>
      <c r="G179" s="514"/>
      <c r="H179" s="316" t="s">
        <v>1987</v>
      </c>
      <c r="I179" s="511"/>
      <c r="J179" s="313" t="s">
        <v>1987</v>
      </c>
      <c r="K179" s="314"/>
      <c r="L179" s="315"/>
      <c r="M179" s="315"/>
      <c r="N179" s="315"/>
      <c r="O179" s="514"/>
      <c r="P179" s="316" t="s">
        <v>1987</v>
      </c>
    </row>
    <row r="180" spans="1:16" ht="15.75" thickBot="1">
      <c r="A180" s="511"/>
      <c r="B180" s="313" t="s">
        <v>1988</v>
      </c>
      <c r="C180" s="314"/>
      <c r="D180" s="315"/>
      <c r="E180" s="315"/>
      <c r="F180" s="315"/>
      <c r="G180" s="514"/>
      <c r="H180" s="316" t="s">
        <v>1988</v>
      </c>
      <c r="I180" s="511"/>
      <c r="J180" s="313" t="s">
        <v>1988</v>
      </c>
      <c r="K180" s="314"/>
      <c r="L180" s="315"/>
      <c r="M180" s="315"/>
      <c r="N180" s="315"/>
      <c r="O180" s="514"/>
      <c r="P180" s="316" t="s">
        <v>1988</v>
      </c>
    </row>
    <row r="181" spans="1:16" ht="15.75" thickBot="1">
      <c r="A181" s="511"/>
      <c r="B181" s="313" t="s">
        <v>1989</v>
      </c>
      <c r="C181" s="314"/>
      <c r="D181" s="315"/>
      <c r="E181" s="315"/>
      <c r="F181" s="315"/>
      <c r="G181" s="514"/>
      <c r="H181" s="316" t="s">
        <v>1989</v>
      </c>
      <c r="I181" s="511"/>
      <c r="J181" s="313" t="s">
        <v>1989</v>
      </c>
      <c r="K181" s="314"/>
      <c r="L181" s="315"/>
      <c r="M181" s="315"/>
      <c r="N181" s="315"/>
      <c r="O181" s="514"/>
      <c r="P181" s="316" t="s">
        <v>1989</v>
      </c>
    </row>
    <row r="182" spans="1:16" ht="15.75" thickBot="1">
      <c r="A182" s="511"/>
      <c r="B182" s="313" t="s">
        <v>1990</v>
      </c>
      <c r="C182" s="314"/>
      <c r="D182" s="315"/>
      <c r="E182" s="315"/>
      <c r="F182" s="315"/>
      <c r="G182" s="514"/>
      <c r="H182" s="316" t="s">
        <v>1990</v>
      </c>
      <c r="I182" s="511"/>
      <c r="J182" s="313" t="s">
        <v>1990</v>
      </c>
      <c r="K182" s="314"/>
      <c r="L182" s="315"/>
      <c r="M182" s="315"/>
      <c r="N182" s="315"/>
      <c r="O182" s="514"/>
      <c r="P182" s="316" t="s">
        <v>1990</v>
      </c>
    </row>
    <row r="183" spans="1:16" ht="15.75" thickBot="1">
      <c r="A183" s="511"/>
      <c r="B183" s="313" t="s">
        <v>1991</v>
      </c>
      <c r="C183" s="314"/>
      <c r="D183" s="315"/>
      <c r="E183" s="315"/>
      <c r="F183" s="315"/>
      <c r="G183" s="514"/>
      <c r="H183" s="316" t="s">
        <v>1991</v>
      </c>
      <c r="I183" s="511"/>
      <c r="J183" s="313" t="s">
        <v>1991</v>
      </c>
      <c r="K183" s="314"/>
      <c r="L183" s="315"/>
      <c r="M183" s="315"/>
      <c r="N183" s="315"/>
      <c r="O183" s="514"/>
      <c r="P183" s="316" t="s">
        <v>1991</v>
      </c>
    </row>
    <row r="184" spans="1:16" ht="15.75" thickBot="1">
      <c r="A184" s="511"/>
      <c r="B184" s="313" t="s">
        <v>1992</v>
      </c>
      <c r="C184" s="314"/>
      <c r="D184" s="315"/>
      <c r="E184" s="315"/>
      <c r="F184" s="315"/>
      <c r="G184" s="514"/>
      <c r="H184" s="316" t="s">
        <v>1992</v>
      </c>
      <c r="I184" s="511"/>
      <c r="J184" s="313" t="s">
        <v>1992</v>
      </c>
      <c r="K184" s="314"/>
      <c r="L184" s="315"/>
      <c r="M184" s="315"/>
      <c r="N184" s="315"/>
      <c r="O184" s="514"/>
      <c r="P184" s="316" t="s">
        <v>1992</v>
      </c>
    </row>
    <row r="185" spans="1:16" ht="15.75" thickBot="1">
      <c r="A185" s="511"/>
      <c r="B185" s="313" t="s">
        <v>1993</v>
      </c>
      <c r="C185" s="314"/>
      <c r="D185" s="315"/>
      <c r="E185" s="315"/>
      <c r="F185" s="315"/>
      <c r="G185" s="514"/>
      <c r="H185" s="316" t="s">
        <v>1993</v>
      </c>
      <c r="I185" s="511"/>
      <c r="J185" s="313" t="s">
        <v>1993</v>
      </c>
      <c r="K185" s="314"/>
      <c r="L185" s="315"/>
      <c r="M185" s="315"/>
      <c r="N185" s="315"/>
      <c r="O185" s="514"/>
      <c r="P185" s="316" t="s">
        <v>1993</v>
      </c>
    </row>
    <row r="186" spans="1:16" ht="15.75" thickBot="1">
      <c r="A186" s="512"/>
      <c r="B186" s="313" t="s">
        <v>1994</v>
      </c>
      <c r="C186" s="314"/>
      <c r="D186" s="315"/>
      <c r="E186" s="315"/>
      <c r="F186" s="315"/>
      <c r="G186" s="515"/>
      <c r="H186" s="316" t="s">
        <v>1995</v>
      </c>
      <c r="I186" s="512"/>
      <c r="J186" s="313" t="s">
        <v>1994</v>
      </c>
      <c r="K186" s="314"/>
      <c r="L186" s="315"/>
      <c r="M186" s="315"/>
      <c r="N186" s="315"/>
      <c r="O186" s="515"/>
      <c r="P186" s="316" t="s">
        <v>1995</v>
      </c>
    </row>
    <row r="187" spans="1:16" ht="15.75" thickBot="1">
      <c r="A187" s="510" t="s">
        <v>2395</v>
      </c>
      <c r="B187" s="313" t="s">
        <v>1982</v>
      </c>
      <c r="C187" s="314"/>
      <c r="D187" s="315"/>
      <c r="E187" s="315"/>
      <c r="F187" s="315"/>
      <c r="G187" s="513" t="s">
        <v>2395</v>
      </c>
      <c r="H187" s="316" t="s">
        <v>1982</v>
      </c>
      <c r="I187" s="510" t="s">
        <v>2395</v>
      </c>
      <c r="J187" s="313" t="s">
        <v>1982</v>
      </c>
      <c r="K187" s="314"/>
      <c r="L187" s="315"/>
      <c r="M187" s="315"/>
      <c r="N187" s="315"/>
      <c r="O187" s="513" t="s">
        <v>2395</v>
      </c>
      <c r="P187" s="316" t="s">
        <v>1982</v>
      </c>
    </row>
    <row r="188" spans="1:16" ht="15.75" thickBot="1">
      <c r="A188" s="511"/>
      <c r="B188" s="313" t="s">
        <v>1984</v>
      </c>
      <c r="C188" s="314"/>
      <c r="D188" s="315"/>
      <c r="E188" s="315"/>
      <c r="F188" s="315"/>
      <c r="G188" s="514"/>
      <c r="H188" s="316" t="s">
        <v>1984</v>
      </c>
      <c r="I188" s="511"/>
      <c r="J188" s="313" t="s">
        <v>1984</v>
      </c>
      <c r="K188" s="314"/>
      <c r="L188" s="315"/>
      <c r="M188" s="315"/>
      <c r="N188" s="315"/>
      <c r="O188" s="514"/>
      <c r="P188" s="316" t="s">
        <v>1984</v>
      </c>
    </row>
    <row r="189" spans="1:16" ht="15.75" thickBot="1">
      <c r="A189" s="511"/>
      <c r="B189" s="313" t="s">
        <v>1985</v>
      </c>
      <c r="C189" s="314"/>
      <c r="D189" s="315"/>
      <c r="E189" s="315"/>
      <c r="F189" s="315"/>
      <c r="G189" s="514"/>
      <c r="H189" s="316" t="s">
        <v>1985</v>
      </c>
      <c r="I189" s="511"/>
      <c r="J189" s="313" t="s">
        <v>1985</v>
      </c>
      <c r="K189" s="314"/>
      <c r="L189" s="315"/>
      <c r="M189" s="315"/>
      <c r="N189" s="315"/>
      <c r="O189" s="514"/>
      <c r="P189" s="316" t="s">
        <v>1985</v>
      </c>
    </row>
    <row r="190" spans="1:16" ht="15.75" thickBot="1">
      <c r="A190" s="511"/>
      <c r="B190" s="313" t="s">
        <v>1986</v>
      </c>
      <c r="C190" s="314"/>
      <c r="D190" s="315"/>
      <c r="E190" s="315"/>
      <c r="F190" s="315"/>
      <c r="G190" s="514"/>
      <c r="H190" s="316" t="s">
        <v>1986</v>
      </c>
      <c r="I190" s="511"/>
      <c r="J190" s="313" t="s">
        <v>1986</v>
      </c>
      <c r="K190" s="314"/>
      <c r="L190" s="315"/>
      <c r="M190" s="315"/>
      <c r="N190" s="315"/>
      <c r="O190" s="514"/>
      <c r="P190" s="316" t="s">
        <v>1986</v>
      </c>
    </row>
    <row r="191" spans="1:16" ht="15.75" thickBot="1">
      <c r="A191" s="511"/>
      <c r="B191" s="313" t="s">
        <v>1987</v>
      </c>
      <c r="C191" s="314"/>
      <c r="D191" s="315"/>
      <c r="E191" s="315"/>
      <c r="F191" s="315"/>
      <c r="G191" s="514"/>
      <c r="H191" s="316" t="s">
        <v>1987</v>
      </c>
      <c r="I191" s="511"/>
      <c r="J191" s="313" t="s">
        <v>1987</v>
      </c>
      <c r="K191" s="314"/>
      <c r="L191" s="315"/>
      <c r="M191" s="315"/>
      <c r="N191" s="315"/>
      <c r="O191" s="514"/>
      <c r="P191" s="316" t="s">
        <v>1987</v>
      </c>
    </row>
    <row r="192" spans="1:16" ht="15.75" thickBot="1">
      <c r="A192" s="511"/>
      <c r="B192" s="313" t="s">
        <v>1988</v>
      </c>
      <c r="C192" s="314"/>
      <c r="D192" s="315"/>
      <c r="E192" s="315"/>
      <c r="F192" s="315"/>
      <c r="G192" s="514"/>
      <c r="H192" s="316" t="s">
        <v>1988</v>
      </c>
      <c r="I192" s="511"/>
      <c r="J192" s="313" t="s">
        <v>1988</v>
      </c>
      <c r="K192" s="314"/>
      <c r="L192" s="315"/>
      <c r="M192" s="315"/>
      <c r="N192" s="315"/>
      <c r="O192" s="514"/>
      <c r="P192" s="316" t="s">
        <v>1988</v>
      </c>
    </row>
    <row r="193" spans="1:16" ht="15.75" thickBot="1">
      <c r="A193" s="511"/>
      <c r="B193" s="313" t="s">
        <v>1989</v>
      </c>
      <c r="C193" s="314"/>
      <c r="D193" s="315"/>
      <c r="E193" s="315"/>
      <c r="F193" s="315"/>
      <c r="G193" s="514"/>
      <c r="H193" s="316" t="s">
        <v>1989</v>
      </c>
      <c r="I193" s="511"/>
      <c r="J193" s="313" t="s">
        <v>1989</v>
      </c>
      <c r="K193" s="314"/>
      <c r="L193" s="315"/>
      <c r="M193" s="315"/>
      <c r="N193" s="315"/>
      <c r="O193" s="514"/>
      <c r="P193" s="316" t="s">
        <v>1989</v>
      </c>
    </row>
    <row r="194" spans="1:16" ht="15.75" thickBot="1">
      <c r="A194" s="511"/>
      <c r="B194" s="313" t="s">
        <v>1990</v>
      </c>
      <c r="C194" s="314"/>
      <c r="D194" s="315"/>
      <c r="E194" s="315"/>
      <c r="F194" s="315"/>
      <c r="G194" s="514"/>
      <c r="H194" s="316" t="s">
        <v>1990</v>
      </c>
      <c r="I194" s="511"/>
      <c r="J194" s="313" t="s">
        <v>1990</v>
      </c>
      <c r="K194" s="314"/>
      <c r="L194" s="315"/>
      <c r="M194" s="315"/>
      <c r="N194" s="315"/>
      <c r="O194" s="514"/>
      <c r="P194" s="316" t="s">
        <v>1990</v>
      </c>
    </row>
    <row r="195" spans="1:16" ht="15.75" thickBot="1">
      <c r="A195" s="511"/>
      <c r="B195" s="313" t="s">
        <v>1991</v>
      </c>
      <c r="C195" s="314"/>
      <c r="D195" s="315"/>
      <c r="E195" s="315"/>
      <c r="F195" s="315"/>
      <c r="G195" s="514"/>
      <c r="H195" s="316" t="s">
        <v>1991</v>
      </c>
      <c r="I195" s="511"/>
      <c r="J195" s="313" t="s">
        <v>1991</v>
      </c>
      <c r="K195" s="314"/>
      <c r="L195" s="315"/>
      <c r="M195" s="315"/>
      <c r="N195" s="315"/>
      <c r="O195" s="514"/>
      <c r="P195" s="316" t="s">
        <v>1991</v>
      </c>
    </row>
    <row r="196" spans="1:16" ht="15.75" thickBot="1">
      <c r="A196" s="511"/>
      <c r="B196" s="313" t="s">
        <v>1992</v>
      </c>
      <c r="C196" s="314"/>
      <c r="D196" s="315"/>
      <c r="E196" s="315"/>
      <c r="F196" s="315"/>
      <c r="G196" s="514"/>
      <c r="H196" s="316" t="s">
        <v>1992</v>
      </c>
      <c r="I196" s="511"/>
      <c r="J196" s="313" t="s">
        <v>1992</v>
      </c>
      <c r="K196" s="314"/>
      <c r="L196" s="315"/>
      <c r="M196" s="315"/>
      <c r="N196" s="315"/>
      <c r="O196" s="514"/>
      <c r="P196" s="316" t="s">
        <v>1992</v>
      </c>
    </row>
    <row r="197" spans="1:16" ht="15.75" thickBot="1">
      <c r="A197" s="511"/>
      <c r="B197" s="313" t="s">
        <v>1993</v>
      </c>
      <c r="C197" s="314"/>
      <c r="D197" s="315"/>
      <c r="E197" s="315"/>
      <c r="F197" s="315"/>
      <c r="G197" s="514"/>
      <c r="H197" s="316" t="s">
        <v>1993</v>
      </c>
      <c r="I197" s="511"/>
      <c r="J197" s="313" t="s">
        <v>1993</v>
      </c>
      <c r="K197" s="314"/>
      <c r="L197" s="315"/>
      <c r="M197" s="315"/>
      <c r="N197" s="315"/>
      <c r="O197" s="514"/>
      <c r="P197" s="316" t="s">
        <v>1993</v>
      </c>
    </row>
    <row r="198" spans="1:16" ht="15.75" thickBot="1">
      <c r="A198" s="512"/>
      <c r="B198" s="313" t="s">
        <v>1994</v>
      </c>
      <c r="C198" s="314"/>
      <c r="D198" s="315"/>
      <c r="E198" s="315"/>
      <c r="F198" s="315"/>
      <c r="G198" s="515"/>
      <c r="H198" s="316" t="s">
        <v>1995</v>
      </c>
      <c r="I198" s="512"/>
      <c r="J198" s="313" t="s">
        <v>1994</v>
      </c>
      <c r="K198" s="314"/>
      <c r="L198" s="315"/>
      <c r="M198" s="315"/>
      <c r="N198" s="315"/>
      <c r="O198" s="515"/>
      <c r="P198" s="316" t="s">
        <v>1995</v>
      </c>
    </row>
    <row r="199" spans="1:16" ht="15.75" thickBot="1">
      <c r="A199" s="510" t="s">
        <v>2396</v>
      </c>
      <c r="B199" s="313" t="s">
        <v>1982</v>
      </c>
      <c r="C199" s="314"/>
      <c r="D199" s="315"/>
      <c r="E199" s="315"/>
      <c r="F199" s="315"/>
      <c r="G199" s="513" t="s">
        <v>2396</v>
      </c>
      <c r="H199" s="316" t="s">
        <v>1982</v>
      </c>
      <c r="I199" s="510" t="s">
        <v>2396</v>
      </c>
      <c r="J199" s="313" t="s">
        <v>1982</v>
      </c>
      <c r="K199" s="314"/>
      <c r="L199" s="315"/>
      <c r="M199" s="315"/>
      <c r="N199" s="315"/>
      <c r="O199" s="513" t="s">
        <v>2396</v>
      </c>
      <c r="P199" s="316" t="s">
        <v>1982</v>
      </c>
    </row>
    <row r="200" spans="1:16" ht="15.75" thickBot="1">
      <c r="A200" s="511"/>
      <c r="B200" s="313" t="s">
        <v>1984</v>
      </c>
      <c r="C200" s="314"/>
      <c r="D200" s="315"/>
      <c r="E200" s="315"/>
      <c r="F200" s="315"/>
      <c r="G200" s="514"/>
      <c r="H200" s="316" t="s">
        <v>1984</v>
      </c>
      <c r="I200" s="511"/>
      <c r="J200" s="313" t="s">
        <v>1984</v>
      </c>
      <c r="K200" s="314"/>
      <c r="L200" s="315"/>
      <c r="M200" s="315"/>
      <c r="N200" s="315"/>
      <c r="O200" s="514"/>
      <c r="P200" s="316" t="s">
        <v>1984</v>
      </c>
    </row>
    <row r="201" spans="1:16" ht="15.75" thickBot="1">
      <c r="A201" s="511"/>
      <c r="B201" s="313" t="s">
        <v>1985</v>
      </c>
      <c r="C201" s="314"/>
      <c r="D201" s="315"/>
      <c r="E201" s="315"/>
      <c r="F201" s="315"/>
      <c r="G201" s="514"/>
      <c r="H201" s="316" t="s">
        <v>1985</v>
      </c>
      <c r="I201" s="511"/>
      <c r="J201" s="313" t="s">
        <v>1985</v>
      </c>
      <c r="K201" s="314"/>
      <c r="L201" s="315"/>
      <c r="M201" s="315"/>
      <c r="N201" s="315"/>
      <c r="O201" s="514"/>
      <c r="P201" s="316" t="s">
        <v>1985</v>
      </c>
    </row>
    <row r="202" spans="1:16" ht="15.75" thickBot="1">
      <c r="A202" s="511"/>
      <c r="B202" s="313" t="s">
        <v>1986</v>
      </c>
      <c r="C202" s="314"/>
      <c r="D202" s="315"/>
      <c r="E202" s="315"/>
      <c r="F202" s="315"/>
      <c r="G202" s="514"/>
      <c r="H202" s="316" t="s">
        <v>1986</v>
      </c>
      <c r="I202" s="511"/>
      <c r="J202" s="313" t="s">
        <v>1986</v>
      </c>
      <c r="K202" s="314"/>
      <c r="L202" s="315"/>
      <c r="M202" s="315"/>
      <c r="N202" s="315"/>
      <c r="O202" s="514"/>
      <c r="P202" s="316" t="s">
        <v>1986</v>
      </c>
    </row>
    <row r="203" spans="1:16" ht="15.75" thickBot="1">
      <c r="A203" s="511"/>
      <c r="B203" s="313" t="s">
        <v>1987</v>
      </c>
      <c r="C203" s="314"/>
      <c r="D203" s="315"/>
      <c r="E203" s="315"/>
      <c r="F203" s="315"/>
      <c r="G203" s="514"/>
      <c r="H203" s="316" t="s">
        <v>1987</v>
      </c>
      <c r="I203" s="511"/>
      <c r="J203" s="313" t="s">
        <v>1987</v>
      </c>
      <c r="K203" s="314"/>
      <c r="L203" s="315"/>
      <c r="M203" s="315"/>
      <c r="N203" s="315"/>
      <c r="O203" s="514"/>
      <c r="P203" s="316" t="s">
        <v>1987</v>
      </c>
    </row>
    <row r="204" spans="1:16" ht="15.75" thickBot="1">
      <c r="A204" s="511"/>
      <c r="B204" s="313" t="s">
        <v>1988</v>
      </c>
      <c r="C204" s="314"/>
      <c r="D204" s="315"/>
      <c r="E204" s="315"/>
      <c r="F204" s="315"/>
      <c r="G204" s="514"/>
      <c r="H204" s="316" t="s">
        <v>1988</v>
      </c>
      <c r="I204" s="511"/>
      <c r="J204" s="313" t="s">
        <v>1988</v>
      </c>
      <c r="K204" s="314"/>
      <c r="L204" s="315"/>
      <c r="M204" s="315"/>
      <c r="N204" s="315"/>
      <c r="O204" s="514"/>
      <c r="P204" s="316" t="s">
        <v>1988</v>
      </c>
    </row>
    <row r="205" spans="1:16" ht="15.75" thickBot="1">
      <c r="A205" s="511"/>
      <c r="B205" s="313" t="s">
        <v>1989</v>
      </c>
      <c r="C205" s="314"/>
      <c r="D205" s="315"/>
      <c r="E205" s="315"/>
      <c r="F205" s="315"/>
      <c r="G205" s="514"/>
      <c r="H205" s="316" t="s">
        <v>1989</v>
      </c>
      <c r="I205" s="511"/>
      <c r="J205" s="313" t="s">
        <v>1989</v>
      </c>
      <c r="K205" s="314"/>
      <c r="L205" s="315"/>
      <c r="M205" s="315"/>
      <c r="N205" s="315"/>
      <c r="O205" s="514"/>
      <c r="P205" s="316" t="s">
        <v>1989</v>
      </c>
    </row>
    <row r="206" spans="1:16" ht="15.75" thickBot="1">
      <c r="A206" s="511"/>
      <c r="B206" s="313" t="s">
        <v>1990</v>
      </c>
      <c r="C206" s="314"/>
      <c r="D206" s="315"/>
      <c r="E206" s="315"/>
      <c r="F206" s="315"/>
      <c r="G206" s="514"/>
      <c r="H206" s="316" t="s">
        <v>1990</v>
      </c>
      <c r="I206" s="511"/>
      <c r="J206" s="313" t="s">
        <v>1990</v>
      </c>
      <c r="K206" s="314"/>
      <c r="L206" s="315"/>
      <c r="M206" s="315"/>
      <c r="N206" s="315"/>
      <c r="O206" s="514"/>
      <c r="P206" s="316" t="s">
        <v>1990</v>
      </c>
    </row>
    <row r="207" spans="1:16" ht="15.75" thickBot="1">
      <c r="A207" s="511"/>
      <c r="B207" s="313" t="s">
        <v>1991</v>
      </c>
      <c r="C207" s="314"/>
      <c r="D207" s="315"/>
      <c r="E207" s="315"/>
      <c r="F207" s="315"/>
      <c r="G207" s="514"/>
      <c r="H207" s="316" t="s">
        <v>1991</v>
      </c>
      <c r="I207" s="511"/>
      <c r="J207" s="313" t="s">
        <v>1991</v>
      </c>
      <c r="K207" s="314"/>
      <c r="L207" s="315"/>
      <c r="M207" s="315"/>
      <c r="N207" s="315"/>
      <c r="O207" s="514"/>
      <c r="P207" s="316" t="s">
        <v>1991</v>
      </c>
    </row>
    <row r="208" spans="1:16" ht="15.75" thickBot="1">
      <c r="A208" s="511"/>
      <c r="B208" s="313" t="s">
        <v>1992</v>
      </c>
      <c r="C208" s="314"/>
      <c r="D208" s="315"/>
      <c r="E208" s="315"/>
      <c r="F208" s="315"/>
      <c r="G208" s="514"/>
      <c r="H208" s="316" t="s">
        <v>1992</v>
      </c>
      <c r="I208" s="511"/>
      <c r="J208" s="313" t="s">
        <v>1992</v>
      </c>
      <c r="K208" s="314"/>
      <c r="L208" s="315"/>
      <c r="M208" s="315"/>
      <c r="N208" s="315"/>
      <c r="O208" s="514"/>
      <c r="P208" s="316" t="s">
        <v>1992</v>
      </c>
    </row>
    <row r="209" spans="1:16" ht="15.75" thickBot="1">
      <c r="A209" s="511"/>
      <c r="B209" s="313" t="s">
        <v>1993</v>
      </c>
      <c r="C209" s="314"/>
      <c r="D209" s="315"/>
      <c r="E209" s="315"/>
      <c r="F209" s="315"/>
      <c r="G209" s="514"/>
      <c r="H209" s="316" t="s">
        <v>1993</v>
      </c>
      <c r="I209" s="511"/>
      <c r="J209" s="313" t="s">
        <v>1993</v>
      </c>
      <c r="K209" s="314"/>
      <c r="L209" s="315"/>
      <c r="M209" s="315"/>
      <c r="N209" s="315"/>
      <c r="O209" s="514"/>
      <c r="P209" s="316" t="s">
        <v>1993</v>
      </c>
    </row>
    <row r="210" spans="1:16" ht="15.75" thickBot="1">
      <c r="A210" s="512"/>
      <c r="B210" s="313" t="s">
        <v>1994</v>
      </c>
      <c r="C210" s="314"/>
      <c r="D210" s="315"/>
      <c r="E210" s="315"/>
      <c r="F210" s="315"/>
      <c r="G210" s="515"/>
      <c r="H210" s="316" t="s">
        <v>1995</v>
      </c>
      <c r="I210" s="512"/>
      <c r="J210" s="313" t="s">
        <v>1994</v>
      </c>
      <c r="K210" s="314"/>
      <c r="L210" s="315"/>
      <c r="M210" s="315"/>
      <c r="N210" s="315"/>
      <c r="O210" s="515"/>
      <c r="P210" s="316" t="s">
        <v>1995</v>
      </c>
    </row>
    <row r="211" spans="1:16" ht="24.75" thickBot="1">
      <c r="A211" s="510" t="s">
        <v>2397</v>
      </c>
      <c r="B211" s="313" t="s">
        <v>1982</v>
      </c>
      <c r="C211" s="314">
        <v>5361761</v>
      </c>
      <c r="D211" s="315" t="s">
        <v>2453</v>
      </c>
      <c r="E211" s="315" t="s">
        <v>2454</v>
      </c>
      <c r="F211" s="315" t="s">
        <v>2423</v>
      </c>
      <c r="G211" s="513" t="s">
        <v>2397</v>
      </c>
      <c r="H211" s="316" t="s">
        <v>1982</v>
      </c>
      <c r="I211" s="510" t="s">
        <v>2397</v>
      </c>
      <c r="J211" s="313" t="s">
        <v>1982</v>
      </c>
      <c r="K211" s="314">
        <v>6486767</v>
      </c>
      <c r="L211" s="315" t="s">
        <v>2453</v>
      </c>
      <c r="M211" s="315" t="s">
        <v>2454</v>
      </c>
      <c r="N211" s="315" t="s">
        <v>2423</v>
      </c>
      <c r="O211" s="513" t="s">
        <v>2397</v>
      </c>
      <c r="P211" s="316" t="s">
        <v>1982</v>
      </c>
    </row>
    <row r="212" spans="1:16" ht="15.75" thickBot="1">
      <c r="A212" s="511"/>
      <c r="B212" s="313" t="s">
        <v>1984</v>
      </c>
      <c r="C212" s="314"/>
      <c r="D212" s="315"/>
      <c r="E212" s="315"/>
      <c r="F212" s="315"/>
      <c r="G212" s="514"/>
      <c r="H212" s="316" t="s">
        <v>1984</v>
      </c>
      <c r="I212" s="511"/>
      <c r="J212" s="313" t="s">
        <v>1984</v>
      </c>
      <c r="K212" s="314"/>
      <c r="L212" s="315"/>
      <c r="M212" s="315"/>
      <c r="N212" s="315"/>
      <c r="O212" s="514"/>
      <c r="P212" s="316" t="s">
        <v>1984</v>
      </c>
    </row>
    <row r="213" spans="1:16" ht="15.75" thickBot="1">
      <c r="A213" s="511"/>
      <c r="B213" s="313" t="s">
        <v>1985</v>
      </c>
      <c r="C213" s="314"/>
      <c r="D213" s="315"/>
      <c r="E213" s="315"/>
      <c r="F213" s="315"/>
      <c r="G213" s="514"/>
      <c r="H213" s="316" t="s">
        <v>1985</v>
      </c>
      <c r="I213" s="511"/>
      <c r="J213" s="313" t="s">
        <v>1985</v>
      </c>
      <c r="K213" s="314"/>
      <c r="L213" s="315"/>
      <c r="M213" s="315"/>
      <c r="N213" s="315"/>
      <c r="O213" s="514"/>
      <c r="P213" s="316" t="s">
        <v>1985</v>
      </c>
    </row>
    <row r="214" spans="1:16" ht="15.75" thickBot="1">
      <c r="A214" s="511"/>
      <c r="B214" s="313" t="s">
        <v>1986</v>
      </c>
      <c r="C214" s="314"/>
      <c r="D214" s="315"/>
      <c r="E214" s="315"/>
      <c r="F214" s="315"/>
      <c r="G214" s="514"/>
      <c r="H214" s="316" t="s">
        <v>1986</v>
      </c>
      <c r="I214" s="511"/>
      <c r="J214" s="313" t="s">
        <v>1986</v>
      </c>
      <c r="K214" s="314"/>
      <c r="L214" s="315"/>
      <c r="M214" s="315"/>
      <c r="N214" s="315"/>
      <c r="O214" s="514"/>
      <c r="P214" s="316" t="s">
        <v>1986</v>
      </c>
    </row>
    <row r="215" spans="1:16" ht="15.75" thickBot="1">
      <c r="A215" s="511"/>
      <c r="B215" s="313" t="s">
        <v>1987</v>
      </c>
      <c r="C215" s="314"/>
      <c r="D215" s="315"/>
      <c r="E215" s="315"/>
      <c r="F215" s="315"/>
      <c r="G215" s="514"/>
      <c r="H215" s="316" t="s">
        <v>1987</v>
      </c>
      <c r="I215" s="511"/>
      <c r="J215" s="313" t="s">
        <v>1987</v>
      </c>
      <c r="K215" s="314"/>
      <c r="L215" s="315"/>
      <c r="M215" s="315"/>
      <c r="N215" s="315"/>
      <c r="O215" s="514"/>
      <c r="P215" s="316" t="s">
        <v>1987</v>
      </c>
    </row>
    <row r="216" spans="1:16" ht="15.75" thickBot="1">
      <c r="A216" s="511"/>
      <c r="B216" s="313" t="s">
        <v>1988</v>
      </c>
      <c r="C216" s="314"/>
      <c r="D216" s="315"/>
      <c r="E216" s="315"/>
      <c r="F216" s="315"/>
      <c r="G216" s="514"/>
      <c r="H216" s="316" t="s">
        <v>1988</v>
      </c>
      <c r="I216" s="511"/>
      <c r="J216" s="313" t="s">
        <v>1988</v>
      </c>
      <c r="K216" s="314"/>
      <c r="L216" s="315"/>
      <c r="M216" s="315"/>
      <c r="N216" s="315"/>
      <c r="O216" s="514"/>
      <c r="P216" s="316" t="s">
        <v>1988</v>
      </c>
    </row>
    <row r="217" spans="1:16" ht="15.75" thickBot="1">
      <c r="A217" s="511"/>
      <c r="B217" s="313" t="s">
        <v>1989</v>
      </c>
      <c r="C217" s="314"/>
      <c r="D217" s="315"/>
      <c r="E217" s="315"/>
      <c r="F217" s="315"/>
      <c r="G217" s="514"/>
      <c r="H217" s="316" t="s">
        <v>1989</v>
      </c>
      <c r="I217" s="511"/>
      <c r="J217" s="313" t="s">
        <v>1989</v>
      </c>
      <c r="K217" s="314"/>
      <c r="L217" s="315"/>
      <c r="M217" s="315"/>
      <c r="N217" s="315"/>
      <c r="O217" s="514"/>
      <c r="P217" s="316" t="s">
        <v>1989</v>
      </c>
    </row>
    <row r="218" spans="1:16" ht="15.75" thickBot="1">
      <c r="A218" s="511"/>
      <c r="B218" s="313" t="s">
        <v>1990</v>
      </c>
      <c r="C218" s="314"/>
      <c r="D218" s="315"/>
      <c r="E218" s="315"/>
      <c r="F218" s="315"/>
      <c r="G218" s="514"/>
      <c r="H218" s="316" t="s">
        <v>1990</v>
      </c>
      <c r="I218" s="511"/>
      <c r="J218" s="313" t="s">
        <v>1990</v>
      </c>
      <c r="K218" s="314"/>
      <c r="L218" s="315"/>
      <c r="M218" s="315"/>
      <c r="N218" s="315"/>
      <c r="O218" s="514"/>
      <c r="P218" s="316" t="s">
        <v>1990</v>
      </c>
    </row>
    <row r="219" spans="1:16" ht="15.75" thickBot="1">
      <c r="A219" s="511"/>
      <c r="B219" s="313" t="s">
        <v>1991</v>
      </c>
      <c r="C219" s="314"/>
      <c r="D219" s="315"/>
      <c r="E219" s="315"/>
      <c r="F219" s="315"/>
      <c r="G219" s="514"/>
      <c r="H219" s="316" t="s">
        <v>1991</v>
      </c>
      <c r="I219" s="511"/>
      <c r="J219" s="313" t="s">
        <v>1991</v>
      </c>
      <c r="K219" s="314"/>
      <c r="L219" s="315"/>
      <c r="M219" s="315"/>
      <c r="N219" s="315"/>
      <c r="O219" s="514"/>
      <c r="P219" s="316" t="s">
        <v>1991</v>
      </c>
    </row>
    <row r="220" spans="1:16" ht="15.75" thickBot="1">
      <c r="A220" s="511"/>
      <c r="B220" s="313" t="s">
        <v>1992</v>
      </c>
      <c r="C220" s="314"/>
      <c r="D220" s="315"/>
      <c r="E220" s="315"/>
      <c r="F220" s="315"/>
      <c r="G220" s="514"/>
      <c r="H220" s="316" t="s">
        <v>1992</v>
      </c>
      <c r="I220" s="511"/>
      <c r="J220" s="313" t="s">
        <v>1992</v>
      </c>
      <c r="K220" s="314"/>
      <c r="L220" s="315"/>
      <c r="M220" s="315"/>
      <c r="N220" s="315"/>
      <c r="O220" s="514"/>
      <c r="P220" s="316" t="s">
        <v>1992</v>
      </c>
    </row>
    <row r="221" spans="1:16" ht="15.75" thickBot="1">
      <c r="A221" s="511"/>
      <c r="B221" s="313" t="s">
        <v>1993</v>
      </c>
      <c r="C221" s="314"/>
      <c r="D221" s="315"/>
      <c r="E221" s="315"/>
      <c r="F221" s="315"/>
      <c r="G221" s="514"/>
      <c r="H221" s="316" t="s">
        <v>1993</v>
      </c>
      <c r="I221" s="511"/>
      <c r="J221" s="313" t="s">
        <v>1993</v>
      </c>
      <c r="K221" s="314"/>
      <c r="L221" s="315"/>
      <c r="M221" s="315"/>
      <c r="N221" s="315"/>
      <c r="O221" s="514"/>
      <c r="P221" s="316" t="s">
        <v>1993</v>
      </c>
    </row>
    <row r="222" spans="1:16" ht="15.75" thickBot="1">
      <c r="A222" s="512"/>
      <c r="B222" s="313" t="s">
        <v>1994</v>
      </c>
      <c r="C222" s="314"/>
      <c r="D222" s="315"/>
      <c r="E222" s="315"/>
      <c r="F222" s="315"/>
      <c r="G222" s="515"/>
      <c r="H222" s="316" t="s">
        <v>1995</v>
      </c>
      <c r="I222" s="512"/>
      <c r="J222" s="313" t="s">
        <v>1994</v>
      </c>
      <c r="K222" s="314"/>
      <c r="L222" s="315"/>
      <c r="M222" s="315"/>
      <c r="N222" s="315"/>
      <c r="O222" s="515"/>
      <c r="P222" s="316" t="s">
        <v>1995</v>
      </c>
    </row>
    <row r="223" spans="1:16" ht="15.75" thickBot="1">
      <c r="A223" s="510" t="s">
        <v>2398</v>
      </c>
      <c r="B223" s="313" t="s">
        <v>1982</v>
      </c>
      <c r="C223" s="314"/>
      <c r="D223" s="315"/>
      <c r="E223" s="315"/>
      <c r="F223" s="315"/>
      <c r="G223" s="513" t="s">
        <v>2398</v>
      </c>
      <c r="H223" s="316" t="s">
        <v>1982</v>
      </c>
      <c r="I223" s="510" t="s">
        <v>2398</v>
      </c>
      <c r="J223" s="313" t="s">
        <v>1982</v>
      </c>
      <c r="K223" s="314"/>
      <c r="L223" s="315"/>
      <c r="M223" s="315"/>
      <c r="N223" s="315"/>
      <c r="O223" s="513" t="s">
        <v>2398</v>
      </c>
      <c r="P223" s="316" t="s">
        <v>1982</v>
      </c>
    </row>
    <row r="224" spans="1:16" ht="15.75" thickBot="1">
      <c r="A224" s="511"/>
      <c r="B224" s="313" t="s">
        <v>1984</v>
      </c>
      <c r="C224" s="314"/>
      <c r="D224" s="315"/>
      <c r="E224" s="315"/>
      <c r="F224" s="315"/>
      <c r="G224" s="514"/>
      <c r="H224" s="316" t="s">
        <v>1984</v>
      </c>
      <c r="I224" s="511"/>
      <c r="J224" s="313" t="s">
        <v>1984</v>
      </c>
      <c r="K224" s="314"/>
      <c r="L224" s="315"/>
      <c r="M224" s="315"/>
      <c r="N224" s="315"/>
      <c r="O224" s="514"/>
      <c r="P224" s="316" t="s">
        <v>1984</v>
      </c>
    </row>
    <row r="225" spans="1:16" ht="15.75" thickBot="1">
      <c r="A225" s="511"/>
      <c r="B225" s="313" t="s">
        <v>1985</v>
      </c>
      <c r="C225" s="314"/>
      <c r="D225" s="315"/>
      <c r="E225" s="315"/>
      <c r="F225" s="315"/>
      <c r="G225" s="514"/>
      <c r="H225" s="316" t="s">
        <v>1985</v>
      </c>
      <c r="I225" s="511"/>
      <c r="J225" s="313" t="s">
        <v>1985</v>
      </c>
      <c r="K225" s="314"/>
      <c r="L225" s="315"/>
      <c r="M225" s="315"/>
      <c r="N225" s="315"/>
      <c r="O225" s="514"/>
      <c r="P225" s="316" t="s">
        <v>1985</v>
      </c>
    </row>
    <row r="226" spans="1:16" ht="15.75" thickBot="1">
      <c r="A226" s="511"/>
      <c r="B226" s="313" t="s">
        <v>1986</v>
      </c>
      <c r="C226" s="314"/>
      <c r="D226" s="315"/>
      <c r="E226" s="315"/>
      <c r="F226" s="315"/>
      <c r="G226" s="514"/>
      <c r="H226" s="316" t="s">
        <v>1986</v>
      </c>
      <c r="I226" s="511"/>
      <c r="J226" s="313" t="s">
        <v>1986</v>
      </c>
      <c r="K226" s="314"/>
      <c r="L226" s="315"/>
      <c r="M226" s="315"/>
      <c r="N226" s="315"/>
      <c r="O226" s="514"/>
      <c r="P226" s="316" t="s">
        <v>1986</v>
      </c>
    </row>
    <row r="227" spans="1:16" ht="15.75" thickBot="1">
      <c r="A227" s="511"/>
      <c r="B227" s="313" t="s">
        <v>1987</v>
      </c>
      <c r="C227" s="314"/>
      <c r="D227" s="315"/>
      <c r="E227" s="315"/>
      <c r="F227" s="315"/>
      <c r="G227" s="514"/>
      <c r="H227" s="316" t="s">
        <v>1987</v>
      </c>
      <c r="I227" s="511"/>
      <c r="J227" s="313" t="s">
        <v>1987</v>
      </c>
      <c r="K227" s="314"/>
      <c r="L227" s="315"/>
      <c r="M227" s="315"/>
      <c r="N227" s="315"/>
      <c r="O227" s="514"/>
      <c r="P227" s="316" t="s">
        <v>1987</v>
      </c>
    </row>
    <row r="228" spans="1:16" ht="15.75" thickBot="1">
      <c r="A228" s="511"/>
      <c r="B228" s="313" t="s">
        <v>1988</v>
      </c>
      <c r="C228" s="314"/>
      <c r="D228" s="315"/>
      <c r="E228" s="315"/>
      <c r="F228" s="315"/>
      <c r="G228" s="514"/>
      <c r="H228" s="316" t="s">
        <v>1988</v>
      </c>
      <c r="I228" s="511"/>
      <c r="J228" s="313" t="s">
        <v>1988</v>
      </c>
      <c r="K228" s="314"/>
      <c r="L228" s="315"/>
      <c r="M228" s="315"/>
      <c r="N228" s="315"/>
      <c r="O228" s="514"/>
      <c r="P228" s="316" t="s">
        <v>1988</v>
      </c>
    </row>
    <row r="229" spans="1:16" ht="15.75" thickBot="1">
      <c r="A229" s="511"/>
      <c r="B229" s="313" t="s">
        <v>1989</v>
      </c>
      <c r="C229" s="314"/>
      <c r="D229" s="315"/>
      <c r="E229" s="315"/>
      <c r="F229" s="315"/>
      <c r="G229" s="514"/>
      <c r="H229" s="316" t="s">
        <v>1989</v>
      </c>
      <c r="I229" s="511"/>
      <c r="J229" s="313" t="s">
        <v>1989</v>
      </c>
      <c r="K229" s="314"/>
      <c r="L229" s="315"/>
      <c r="M229" s="315"/>
      <c r="N229" s="315"/>
      <c r="O229" s="514"/>
      <c r="P229" s="316" t="s">
        <v>1989</v>
      </c>
    </row>
    <row r="230" spans="1:16" ht="15.75" thickBot="1">
      <c r="A230" s="511"/>
      <c r="B230" s="313" t="s">
        <v>1990</v>
      </c>
      <c r="C230" s="314"/>
      <c r="D230" s="315"/>
      <c r="E230" s="315"/>
      <c r="F230" s="315"/>
      <c r="G230" s="514"/>
      <c r="H230" s="316" t="s">
        <v>1990</v>
      </c>
      <c r="I230" s="511"/>
      <c r="J230" s="313" t="s">
        <v>1990</v>
      </c>
      <c r="K230" s="314"/>
      <c r="L230" s="315"/>
      <c r="M230" s="315"/>
      <c r="N230" s="315"/>
      <c r="O230" s="514"/>
      <c r="P230" s="316" t="s">
        <v>1990</v>
      </c>
    </row>
    <row r="231" spans="1:16" ht="15.75" thickBot="1">
      <c r="A231" s="511"/>
      <c r="B231" s="313" t="s">
        <v>1991</v>
      </c>
      <c r="C231" s="314"/>
      <c r="D231" s="315"/>
      <c r="E231" s="315"/>
      <c r="F231" s="315"/>
      <c r="G231" s="514"/>
      <c r="H231" s="316" t="s">
        <v>1991</v>
      </c>
      <c r="I231" s="511"/>
      <c r="J231" s="313" t="s">
        <v>1991</v>
      </c>
      <c r="K231" s="314"/>
      <c r="L231" s="315"/>
      <c r="M231" s="315"/>
      <c r="N231" s="315"/>
      <c r="O231" s="514"/>
      <c r="P231" s="316" t="s">
        <v>1991</v>
      </c>
    </row>
    <row r="232" spans="1:16" ht="15.75" thickBot="1">
      <c r="A232" s="511"/>
      <c r="B232" s="313" t="s">
        <v>1992</v>
      </c>
      <c r="C232" s="314"/>
      <c r="D232" s="315"/>
      <c r="E232" s="315"/>
      <c r="F232" s="315"/>
      <c r="G232" s="514"/>
      <c r="H232" s="316" t="s">
        <v>1992</v>
      </c>
      <c r="I232" s="511"/>
      <c r="J232" s="313" t="s">
        <v>1992</v>
      </c>
      <c r="K232" s="314"/>
      <c r="L232" s="315"/>
      <c r="M232" s="315"/>
      <c r="N232" s="315"/>
      <c r="O232" s="514"/>
      <c r="P232" s="316" t="s">
        <v>1992</v>
      </c>
    </row>
    <row r="233" spans="1:16" ht="15.75" thickBot="1">
      <c r="A233" s="511"/>
      <c r="B233" s="313" t="s">
        <v>1993</v>
      </c>
      <c r="C233" s="314"/>
      <c r="D233" s="315"/>
      <c r="E233" s="315"/>
      <c r="F233" s="315"/>
      <c r="G233" s="514"/>
      <c r="H233" s="316" t="s">
        <v>1993</v>
      </c>
      <c r="I233" s="511"/>
      <c r="J233" s="313" t="s">
        <v>1993</v>
      </c>
      <c r="K233" s="314"/>
      <c r="L233" s="315"/>
      <c r="M233" s="315"/>
      <c r="N233" s="315"/>
      <c r="O233" s="514"/>
      <c r="P233" s="316" t="s">
        <v>1993</v>
      </c>
    </row>
    <row r="234" spans="1:16" ht="15.75" thickBot="1">
      <c r="A234" s="512"/>
      <c r="B234" s="313" t="s">
        <v>1994</v>
      </c>
      <c r="C234" s="314"/>
      <c r="D234" s="315"/>
      <c r="E234" s="315"/>
      <c r="F234" s="315"/>
      <c r="G234" s="515"/>
      <c r="H234" s="316" t="s">
        <v>1995</v>
      </c>
      <c r="I234" s="512"/>
      <c r="J234" s="313" t="s">
        <v>1994</v>
      </c>
      <c r="K234" s="314"/>
      <c r="L234" s="315"/>
      <c r="M234" s="315"/>
      <c r="N234" s="315"/>
      <c r="O234" s="515"/>
      <c r="P234" s="316" t="s">
        <v>1995</v>
      </c>
    </row>
    <row r="235" spans="1:16" ht="15.75" thickBot="1">
      <c r="A235" s="510" t="s">
        <v>2399</v>
      </c>
      <c r="B235" s="313" t="s">
        <v>1982</v>
      </c>
      <c r="C235" s="314"/>
      <c r="D235" s="315"/>
      <c r="E235" s="315"/>
      <c r="F235" s="315"/>
      <c r="G235" s="513" t="s">
        <v>2399</v>
      </c>
      <c r="H235" s="316" t="s">
        <v>1982</v>
      </c>
      <c r="I235" s="510" t="s">
        <v>2399</v>
      </c>
      <c r="J235" s="313" t="s">
        <v>1982</v>
      </c>
      <c r="K235" s="314"/>
      <c r="L235" s="315"/>
      <c r="M235" s="315"/>
      <c r="N235" s="315"/>
      <c r="O235" s="513" t="s">
        <v>2399</v>
      </c>
      <c r="P235" s="316" t="s">
        <v>1982</v>
      </c>
    </row>
    <row r="236" spans="1:16" ht="15.75" thickBot="1">
      <c r="A236" s="511"/>
      <c r="B236" s="313" t="s">
        <v>1984</v>
      </c>
      <c r="C236" s="314"/>
      <c r="D236" s="315"/>
      <c r="E236" s="315"/>
      <c r="F236" s="315"/>
      <c r="G236" s="514"/>
      <c r="H236" s="316" t="s">
        <v>1984</v>
      </c>
      <c r="I236" s="511"/>
      <c r="J236" s="313" t="s">
        <v>1984</v>
      </c>
      <c r="K236" s="314"/>
      <c r="L236" s="315"/>
      <c r="M236" s="315"/>
      <c r="N236" s="315"/>
      <c r="O236" s="514"/>
      <c r="P236" s="316" t="s">
        <v>1984</v>
      </c>
    </row>
    <row r="237" spans="1:16" ht="15.75" thickBot="1">
      <c r="A237" s="511"/>
      <c r="B237" s="313" t="s">
        <v>1985</v>
      </c>
      <c r="C237" s="314"/>
      <c r="D237" s="315"/>
      <c r="E237" s="315"/>
      <c r="F237" s="315"/>
      <c r="G237" s="514"/>
      <c r="H237" s="316" t="s">
        <v>1985</v>
      </c>
      <c r="I237" s="511"/>
      <c r="J237" s="313" t="s">
        <v>1985</v>
      </c>
      <c r="K237" s="314"/>
      <c r="L237" s="315"/>
      <c r="M237" s="315"/>
      <c r="N237" s="315"/>
      <c r="O237" s="514"/>
      <c r="P237" s="316" t="s">
        <v>1985</v>
      </c>
    </row>
    <row r="238" spans="1:16" ht="15.75" thickBot="1">
      <c r="A238" s="511"/>
      <c r="B238" s="313" t="s">
        <v>1986</v>
      </c>
      <c r="C238" s="314"/>
      <c r="D238" s="315"/>
      <c r="E238" s="315"/>
      <c r="F238" s="315"/>
      <c r="G238" s="514"/>
      <c r="H238" s="316" t="s">
        <v>1986</v>
      </c>
      <c r="I238" s="511"/>
      <c r="J238" s="313" t="s">
        <v>1986</v>
      </c>
      <c r="K238" s="314"/>
      <c r="L238" s="315"/>
      <c r="M238" s="315"/>
      <c r="N238" s="315"/>
      <c r="O238" s="514"/>
      <c r="P238" s="316" t="s">
        <v>1986</v>
      </c>
    </row>
    <row r="239" spans="1:16" ht="15.75" thickBot="1">
      <c r="A239" s="511"/>
      <c r="B239" s="313" t="s">
        <v>1987</v>
      </c>
      <c r="C239" s="314"/>
      <c r="D239" s="315"/>
      <c r="E239" s="315"/>
      <c r="F239" s="315"/>
      <c r="G239" s="514"/>
      <c r="H239" s="316" t="s">
        <v>1987</v>
      </c>
      <c r="I239" s="511"/>
      <c r="J239" s="313" t="s">
        <v>1987</v>
      </c>
      <c r="K239" s="314"/>
      <c r="L239" s="315"/>
      <c r="M239" s="315"/>
      <c r="N239" s="315"/>
      <c r="O239" s="514"/>
      <c r="P239" s="316" t="s">
        <v>1987</v>
      </c>
    </row>
    <row r="240" spans="1:16" ht="15.75" thickBot="1">
      <c r="A240" s="511"/>
      <c r="B240" s="313" t="s">
        <v>1988</v>
      </c>
      <c r="C240" s="314"/>
      <c r="D240" s="315"/>
      <c r="E240" s="315"/>
      <c r="F240" s="315"/>
      <c r="G240" s="514"/>
      <c r="H240" s="316" t="s">
        <v>1988</v>
      </c>
      <c r="I240" s="511"/>
      <c r="J240" s="313" t="s">
        <v>1988</v>
      </c>
      <c r="K240" s="314"/>
      <c r="L240" s="315"/>
      <c r="M240" s="315"/>
      <c r="N240" s="315"/>
      <c r="O240" s="514"/>
      <c r="P240" s="316" t="s">
        <v>1988</v>
      </c>
    </row>
    <row r="241" spans="1:16" ht="15.75" thickBot="1">
      <c r="A241" s="511"/>
      <c r="B241" s="313" t="s">
        <v>1989</v>
      </c>
      <c r="C241" s="314"/>
      <c r="D241" s="315"/>
      <c r="E241" s="315"/>
      <c r="F241" s="315"/>
      <c r="G241" s="514"/>
      <c r="H241" s="316" t="s">
        <v>1989</v>
      </c>
      <c r="I241" s="511"/>
      <c r="J241" s="313" t="s">
        <v>1989</v>
      </c>
      <c r="K241" s="314"/>
      <c r="L241" s="315"/>
      <c r="M241" s="315"/>
      <c r="N241" s="315"/>
      <c r="O241" s="514"/>
      <c r="P241" s="316" t="s">
        <v>1989</v>
      </c>
    </row>
    <row r="242" spans="1:16" ht="15.75" thickBot="1">
      <c r="A242" s="511"/>
      <c r="B242" s="313" t="s">
        <v>1990</v>
      </c>
      <c r="C242" s="314"/>
      <c r="D242" s="315"/>
      <c r="E242" s="315"/>
      <c r="F242" s="315"/>
      <c r="G242" s="514"/>
      <c r="H242" s="316" t="s">
        <v>1990</v>
      </c>
      <c r="I242" s="511"/>
      <c r="J242" s="313" t="s">
        <v>1990</v>
      </c>
      <c r="K242" s="314"/>
      <c r="L242" s="315"/>
      <c r="M242" s="315"/>
      <c r="N242" s="315"/>
      <c r="O242" s="514"/>
      <c r="P242" s="316" t="s">
        <v>1990</v>
      </c>
    </row>
    <row r="243" spans="1:16" ht="15.75" thickBot="1">
      <c r="A243" s="511"/>
      <c r="B243" s="313" t="s">
        <v>1991</v>
      </c>
      <c r="C243" s="314"/>
      <c r="D243" s="315"/>
      <c r="E243" s="315"/>
      <c r="F243" s="315"/>
      <c r="G243" s="514"/>
      <c r="H243" s="316" t="s">
        <v>1991</v>
      </c>
      <c r="I243" s="511"/>
      <c r="J243" s="313" t="s">
        <v>1991</v>
      </c>
      <c r="K243" s="314"/>
      <c r="L243" s="315"/>
      <c r="M243" s="315"/>
      <c r="N243" s="315"/>
      <c r="O243" s="514"/>
      <c r="P243" s="316" t="s">
        <v>1991</v>
      </c>
    </row>
    <row r="244" spans="1:16" ht="15.75" thickBot="1">
      <c r="A244" s="511"/>
      <c r="B244" s="313" t="s">
        <v>1992</v>
      </c>
      <c r="C244" s="314"/>
      <c r="D244" s="315"/>
      <c r="E244" s="315"/>
      <c r="F244" s="315"/>
      <c r="G244" s="514"/>
      <c r="H244" s="316" t="s">
        <v>1992</v>
      </c>
      <c r="I244" s="511"/>
      <c r="J244" s="313" t="s">
        <v>1992</v>
      </c>
      <c r="K244" s="314"/>
      <c r="L244" s="315"/>
      <c r="M244" s="315"/>
      <c r="N244" s="315"/>
      <c r="O244" s="514"/>
      <c r="P244" s="316" t="s">
        <v>1992</v>
      </c>
    </row>
    <row r="245" spans="1:16" ht="15.75" thickBot="1">
      <c r="A245" s="511"/>
      <c r="B245" s="313" t="s">
        <v>1993</v>
      </c>
      <c r="C245" s="314"/>
      <c r="D245" s="315"/>
      <c r="E245" s="315"/>
      <c r="F245" s="315"/>
      <c r="G245" s="514"/>
      <c r="H245" s="316" t="s">
        <v>1993</v>
      </c>
      <c r="I245" s="511"/>
      <c r="J245" s="313" t="s">
        <v>1993</v>
      </c>
      <c r="K245" s="314"/>
      <c r="L245" s="315"/>
      <c r="M245" s="315"/>
      <c r="N245" s="315"/>
      <c r="O245" s="514"/>
      <c r="P245" s="316" t="s">
        <v>1993</v>
      </c>
    </row>
    <row r="246" spans="1:16" ht="15.75" thickBot="1">
      <c r="A246" s="512"/>
      <c r="B246" s="313" t="s">
        <v>1994</v>
      </c>
      <c r="C246" s="314"/>
      <c r="D246" s="315"/>
      <c r="E246" s="315"/>
      <c r="F246" s="315"/>
      <c r="G246" s="515"/>
      <c r="H246" s="316" t="s">
        <v>1995</v>
      </c>
      <c r="I246" s="512"/>
      <c r="J246" s="313" t="s">
        <v>1994</v>
      </c>
      <c r="K246" s="314"/>
      <c r="L246" s="315"/>
      <c r="M246" s="315"/>
      <c r="N246" s="315"/>
      <c r="O246" s="515"/>
      <c r="P246" s="316" t="s">
        <v>1995</v>
      </c>
    </row>
    <row r="247" spans="1:16" ht="15.75" thickBot="1">
      <c r="A247" s="510" t="s">
        <v>2400</v>
      </c>
      <c r="B247" s="313" t="s">
        <v>1982</v>
      </c>
      <c r="C247" s="314"/>
      <c r="D247" s="315"/>
      <c r="E247" s="315"/>
      <c r="F247" s="315"/>
      <c r="G247" s="513" t="s">
        <v>2401</v>
      </c>
      <c r="H247" s="316" t="s">
        <v>1982</v>
      </c>
      <c r="I247" s="510" t="s">
        <v>2400</v>
      </c>
      <c r="J247" s="313" t="s">
        <v>1982</v>
      </c>
      <c r="K247" s="314"/>
      <c r="L247" s="315"/>
      <c r="M247" s="315"/>
      <c r="N247" s="315"/>
      <c r="O247" s="513" t="s">
        <v>2401</v>
      </c>
      <c r="P247" s="316" t="s">
        <v>1982</v>
      </c>
    </row>
    <row r="248" spans="1:16" ht="15.75" thickBot="1">
      <c r="A248" s="511"/>
      <c r="B248" s="313" t="s">
        <v>1984</v>
      </c>
      <c r="C248" s="314"/>
      <c r="D248" s="315"/>
      <c r="E248" s="315"/>
      <c r="F248" s="315"/>
      <c r="G248" s="514"/>
      <c r="H248" s="316" t="s">
        <v>1984</v>
      </c>
      <c r="I248" s="511"/>
      <c r="J248" s="313" t="s">
        <v>1984</v>
      </c>
      <c r="K248" s="314"/>
      <c r="L248" s="315"/>
      <c r="M248" s="315"/>
      <c r="N248" s="315"/>
      <c r="O248" s="514"/>
      <c r="P248" s="316" t="s">
        <v>1984</v>
      </c>
    </row>
    <row r="249" spans="1:16" ht="15.75" thickBot="1">
      <c r="A249" s="511"/>
      <c r="B249" s="313" t="s">
        <v>1985</v>
      </c>
      <c r="C249" s="314"/>
      <c r="D249" s="315"/>
      <c r="E249" s="315"/>
      <c r="F249" s="315"/>
      <c r="G249" s="514"/>
      <c r="H249" s="316" t="s">
        <v>1985</v>
      </c>
      <c r="I249" s="511"/>
      <c r="J249" s="313" t="s">
        <v>1985</v>
      </c>
      <c r="K249" s="314"/>
      <c r="L249" s="315"/>
      <c r="M249" s="315"/>
      <c r="N249" s="315"/>
      <c r="O249" s="514"/>
      <c r="P249" s="316" t="s">
        <v>1985</v>
      </c>
    </row>
    <row r="250" spans="1:16" ht="15.75" thickBot="1">
      <c r="A250" s="511"/>
      <c r="B250" s="313" t="s">
        <v>1986</v>
      </c>
      <c r="C250" s="314"/>
      <c r="D250" s="315"/>
      <c r="E250" s="315"/>
      <c r="F250" s="315"/>
      <c r="G250" s="514"/>
      <c r="H250" s="316" t="s">
        <v>1986</v>
      </c>
      <c r="I250" s="511"/>
      <c r="J250" s="313" t="s">
        <v>1986</v>
      </c>
      <c r="K250" s="314"/>
      <c r="L250" s="315"/>
      <c r="M250" s="315"/>
      <c r="N250" s="315"/>
      <c r="O250" s="514"/>
      <c r="P250" s="316" t="s">
        <v>1986</v>
      </c>
    </row>
    <row r="251" spans="1:16" ht="15.75" thickBot="1">
      <c r="A251" s="511"/>
      <c r="B251" s="313" t="s">
        <v>1987</v>
      </c>
      <c r="C251" s="314"/>
      <c r="D251" s="315"/>
      <c r="E251" s="315"/>
      <c r="F251" s="315"/>
      <c r="G251" s="514"/>
      <c r="H251" s="316" t="s">
        <v>1987</v>
      </c>
      <c r="I251" s="511"/>
      <c r="J251" s="313" t="s">
        <v>1987</v>
      </c>
      <c r="K251" s="314"/>
      <c r="L251" s="315"/>
      <c r="M251" s="315"/>
      <c r="N251" s="315"/>
      <c r="O251" s="514"/>
      <c r="P251" s="316" t="s">
        <v>1987</v>
      </c>
    </row>
    <row r="252" spans="1:16" ht="15.75" thickBot="1">
      <c r="A252" s="511"/>
      <c r="B252" s="313" t="s">
        <v>1988</v>
      </c>
      <c r="C252" s="314"/>
      <c r="D252" s="315"/>
      <c r="E252" s="315"/>
      <c r="F252" s="315"/>
      <c r="G252" s="514"/>
      <c r="H252" s="316" t="s">
        <v>1988</v>
      </c>
      <c r="I252" s="511"/>
      <c r="J252" s="313" t="s">
        <v>1988</v>
      </c>
      <c r="K252" s="314"/>
      <c r="L252" s="315"/>
      <c r="M252" s="315"/>
      <c r="N252" s="315"/>
      <c r="O252" s="514"/>
      <c r="P252" s="316" t="s">
        <v>1988</v>
      </c>
    </row>
    <row r="253" spans="1:16" ht="15.75" thickBot="1">
      <c r="A253" s="511"/>
      <c r="B253" s="313" t="s">
        <v>1989</v>
      </c>
      <c r="C253" s="314"/>
      <c r="D253" s="315"/>
      <c r="E253" s="315"/>
      <c r="F253" s="315"/>
      <c r="G253" s="514"/>
      <c r="H253" s="316" t="s">
        <v>1989</v>
      </c>
      <c r="I253" s="511"/>
      <c r="J253" s="313" t="s">
        <v>1989</v>
      </c>
      <c r="K253" s="314"/>
      <c r="L253" s="315"/>
      <c r="M253" s="315"/>
      <c r="N253" s="315"/>
      <c r="O253" s="514"/>
      <c r="P253" s="316" t="s">
        <v>1989</v>
      </c>
    </row>
    <row r="254" spans="1:16" ht="15.75" thickBot="1">
      <c r="A254" s="511"/>
      <c r="B254" s="313" t="s">
        <v>1990</v>
      </c>
      <c r="C254" s="314"/>
      <c r="D254" s="315"/>
      <c r="E254" s="315"/>
      <c r="F254" s="315"/>
      <c r="G254" s="514"/>
      <c r="H254" s="316" t="s">
        <v>1990</v>
      </c>
      <c r="I254" s="511"/>
      <c r="J254" s="313" t="s">
        <v>1990</v>
      </c>
      <c r="K254" s="314"/>
      <c r="L254" s="315"/>
      <c r="M254" s="315"/>
      <c r="N254" s="315"/>
      <c r="O254" s="514"/>
      <c r="P254" s="316" t="s">
        <v>1990</v>
      </c>
    </row>
    <row r="255" spans="1:16" ht="15.75" thickBot="1">
      <c r="A255" s="511"/>
      <c r="B255" s="313" t="s">
        <v>1991</v>
      </c>
      <c r="C255" s="314"/>
      <c r="D255" s="315"/>
      <c r="E255" s="315"/>
      <c r="F255" s="315"/>
      <c r="G255" s="514"/>
      <c r="H255" s="316" t="s">
        <v>1991</v>
      </c>
      <c r="I255" s="511"/>
      <c r="J255" s="313" t="s">
        <v>1991</v>
      </c>
      <c r="K255" s="314"/>
      <c r="L255" s="315"/>
      <c r="M255" s="315"/>
      <c r="N255" s="315"/>
      <c r="O255" s="514"/>
      <c r="P255" s="316" t="s">
        <v>1991</v>
      </c>
    </row>
    <row r="256" spans="1:16" ht="15.75" thickBot="1">
      <c r="A256" s="511"/>
      <c r="B256" s="313" t="s">
        <v>1992</v>
      </c>
      <c r="C256" s="314"/>
      <c r="D256" s="315"/>
      <c r="E256" s="315"/>
      <c r="F256" s="315"/>
      <c r="G256" s="514"/>
      <c r="H256" s="316" t="s">
        <v>1992</v>
      </c>
      <c r="I256" s="511"/>
      <c r="J256" s="313" t="s">
        <v>1992</v>
      </c>
      <c r="K256" s="314"/>
      <c r="L256" s="315"/>
      <c r="M256" s="315"/>
      <c r="N256" s="315"/>
      <c r="O256" s="514"/>
      <c r="P256" s="316" t="s">
        <v>1992</v>
      </c>
    </row>
    <row r="257" spans="1:16" ht="15.75" thickBot="1">
      <c r="A257" s="511"/>
      <c r="B257" s="313" t="s">
        <v>1993</v>
      </c>
      <c r="C257" s="314"/>
      <c r="D257" s="315"/>
      <c r="E257" s="315"/>
      <c r="F257" s="315"/>
      <c r="G257" s="514"/>
      <c r="H257" s="316" t="s">
        <v>1993</v>
      </c>
      <c r="I257" s="511"/>
      <c r="J257" s="313" t="s">
        <v>1993</v>
      </c>
      <c r="K257" s="314"/>
      <c r="L257" s="315"/>
      <c r="M257" s="315"/>
      <c r="N257" s="315"/>
      <c r="O257" s="514"/>
      <c r="P257" s="316" t="s">
        <v>1993</v>
      </c>
    </row>
    <row r="258" spans="1:16" ht="15.75" thickBot="1">
      <c r="A258" s="512"/>
      <c r="B258" s="313" t="s">
        <v>1994</v>
      </c>
      <c r="C258" s="314"/>
      <c r="D258" s="315"/>
      <c r="E258" s="315"/>
      <c r="F258" s="315"/>
      <c r="G258" s="515"/>
      <c r="H258" s="316" t="s">
        <v>1995</v>
      </c>
      <c r="I258" s="512"/>
      <c r="J258" s="313" t="s">
        <v>1994</v>
      </c>
      <c r="K258" s="314"/>
      <c r="L258" s="315"/>
      <c r="M258" s="315"/>
      <c r="N258" s="315"/>
      <c r="O258" s="515"/>
      <c r="P258" s="316" t="s">
        <v>1995</v>
      </c>
    </row>
    <row r="259" spans="1:16" ht="15.75" thickBot="1">
      <c r="A259" s="510" t="s">
        <v>2402</v>
      </c>
      <c r="B259" s="313" t="s">
        <v>1982</v>
      </c>
      <c r="C259" s="314"/>
      <c r="D259" s="315"/>
      <c r="E259" s="315"/>
      <c r="F259" s="315"/>
      <c r="G259" s="513" t="s">
        <v>2403</v>
      </c>
      <c r="H259" s="316" t="s">
        <v>1982</v>
      </c>
      <c r="I259" s="510" t="s">
        <v>2402</v>
      </c>
      <c r="J259" s="313" t="s">
        <v>1982</v>
      </c>
      <c r="K259" s="314"/>
      <c r="L259" s="315"/>
      <c r="M259" s="315"/>
      <c r="N259" s="315"/>
      <c r="O259" s="513" t="s">
        <v>2403</v>
      </c>
      <c r="P259" s="316" t="s">
        <v>1982</v>
      </c>
    </row>
    <row r="260" spans="1:16" ht="15.75" thickBot="1">
      <c r="A260" s="511"/>
      <c r="B260" s="313" t="s">
        <v>1984</v>
      </c>
      <c r="C260" s="314"/>
      <c r="D260" s="315"/>
      <c r="E260" s="315"/>
      <c r="F260" s="315"/>
      <c r="G260" s="514"/>
      <c r="H260" s="316" t="s">
        <v>1984</v>
      </c>
      <c r="I260" s="511"/>
      <c r="J260" s="313" t="s">
        <v>1984</v>
      </c>
      <c r="K260" s="314"/>
      <c r="L260" s="315"/>
      <c r="M260" s="315"/>
      <c r="N260" s="315"/>
      <c r="O260" s="514"/>
      <c r="P260" s="316" t="s">
        <v>1984</v>
      </c>
    </row>
    <row r="261" spans="1:16" ht="15.75" thickBot="1">
      <c r="A261" s="511"/>
      <c r="B261" s="313" t="s">
        <v>1985</v>
      </c>
      <c r="C261" s="314"/>
      <c r="D261" s="315"/>
      <c r="E261" s="315"/>
      <c r="F261" s="315"/>
      <c r="G261" s="514"/>
      <c r="H261" s="316" t="s">
        <v>1985</v>
      </c>
      <c r="I261" s="511"/>
      <c r="J261" s="313" t="s">
        <v>1985</v>
      </c>
      <c r="K261" s="314"/>
      <c r="L261" s="315"/>
      <c r="M261" s="315"/>
      <c r="N261" s="315"/>
      <c r="O261" s="514"/>
      <c r="P261" s="316" t="s">
        <v>1985</v>
      </c>
    </row>
    <row r="262" spans="1:16" ht="15.75" thickBot="1">
      <c r="A262" s="511"/>
      <c r="B262" s="313" t="s">
        <v>1986</v>
      </c>
      <c r="C262" s="314"/>
      <c r="D262" s="315"/>
      <c r="E262" s="315"/>
      <c r="F262" s="315"/>
      <c r="G262" s="514"/>
      <c r="H262" s="316" t="s">
        <v>1986</v>
      </c>
      <c r="I262" s="511"/>
      <c r="J262" s="313" t="s">
        <v>1986</v>
      </c>
      <c r="K262" s="314"/>
      <c r="L262" s="315"/>
      <c r="M262" s="315"/>
      <c r="N262" s="315"/>
      <c r="O262" s="514"/>
      <c r="P262" s="316" t="s">
        <v>1986</v>
      </c>
    </row>
    <row r="263" spans="1:16" ht="15.75" thickBot="1">
      <c r="A263" s="511"/>
      <c r="B263" s="313" t="s">
        <v>1987</v>
      </c>
      <c r="C263" s="314"/>
      <c r="D263" s="315"/>
      <c r="E263" s="315"/>
      <c r="F263" s="315"/>
      <c r="G263" s="514"/>
      <c r="H263" s="316" t="s">
        <v>1987</v>
      </c>
      <c r="I263" s="511"/>
      <c r="J263" s="313" t="s">
        <v>1987</v>
      </c>
      <c r="K263" s="314"/>
      <c r="L263" s="315"/>
      <c r="M263" s="315"/>
      <c r="N263" s="315"/>
      <c r="O263" s="514"/>
      <c r="P263" s="316" t="s">
        <v>1987</v>
      </c>
    </row>
    <row r="264" spans="1:16" ht="15.75" thickBot="1">
      <c r="A264" s="511"/>
      <c r="B264" s="313" t="s">
        <v>1988</v>
      </c>
      <c r="C264" s="314"/>
      <c r="D264" s="315"/>
      <c r="E264" s="315"/>
      <c r="F264" s="315"/>
      <c r="G264" s="514"/>
      <c r="H264" s="316" t="s">
        <v>1988</v>
      </c>
      <c r="I264" s="511"/>
      <c r="J264" s="313" t="s">
        <v>1988</v>
      </c>
      <c r="K264" s="314"/>
      <c r="L264" s="315"/>
      <c r="M264" s="315"/>
      <c r="N264" s="315"/>
      <c r="O264" s="514"/>
      <c r="P264" s="316" t="s">
        <v>1988</v>
      </c>
    </row>
    <row r="265" spans="1:16" ht="15.75" thickBot="1">
      <c r="A265" s="511"/>
      <c r="B265" s="313" t="s">
        <v>1989</v>
      </c>
      <c r="C265" s="314"/>
      <c r="D265" s="315"/>
      <c r="E265" s="315"/>
      <c r="F265" s="315"/>
      <c r="G265" s="514"/>
      <c r="H265" s="316" t="s">
        <v>1989</v>
      </c>
      <c r="I265" s="511"/>
      <c r="J265" s="313" t="s">
        <v>1989</v>
      </c>
      <c r="K265" s="314"/>
      <c r="L265" s="315"/>
      <c r="M265" s="315"/>
      <c r="N265" s="315"/>
      <c r="O265" s="514"/>
      <c r="P265" s="316" t="s">
        <v>1989</v>
      </c>
    </row>
    <row r="266" spans="1:16" ht="15.75" thickBot="1">
      <c r="A266" s="511"/>
      <c r="B266" s="313" t="s">
        <v>1990</v>
      </c>
      <c r="C266" s="314"/>
      <c r="D266" s="315"/>
      <c r="E266" s="315"/>
      <c r="F266" s="315"/>
      <c r="G266" s="514"/>
      <c r="H266" s="316" t="s">
        <v>1990</v>
      </c>
      <c r="I266" s="511"/>
      <c r="J266" s="313" t="s">
        <v>1990</v>
      </c>
      <c r="K266" s="314"/>
      <c r="L266" s="315"/>
      <c r="M266" s="315"/>
      <c r="N266" s="315"/>
      <c r="O266" s="514"/>
      <c r="P266" s="316" t="s">
        <v>1990</v>
      </c>
    </row>
    <row r="267" spans="1:16" ht="15.75" thickBot="1">
      <c r="A267" s="511"/>
      <c r="B267" s="313" t="s">
        <v>1991</v>
      </c>
      <c r="C267" s="314"/>
      <c r="D267" s="315"/>
      <c r="E267" s="315"/>
      <c r="F267" s="315"/>
      <c r="G267" s="514"/>
      <c r="H267" s="316" t="s">
        <v>1991</v>
      </c>
      <c r="I267" s="511"/>
      <c r="J267" s="313" t="s">
        <v>1991</v>
      </c>
      <c r="K267" s="314"/>
      <c r="L267" s="315"/>
      <c r="M267" s="315"/>
      <c r="N267" s="315"/>
      <c r="O267" s="514"/>
      <c r="P267" s="316" t="s">
        <v>1991</v>
      </c>
    </row>
    <row r="268" spans="1:16" ht="15.75" thickBot="1">
      <c r="A268" s="511"/>
      <c r="B268" s="313" t="s">
        <v>1992</v>
      </c>
      <c r="C268" s="314"/>
      <c r="D268" s="315"/>
      <c r="E268" s="315"/>
      <c r="F268" s="315"/>
      <c r="G268" s="514"/>
      <c r="H268" s="316" t="s">
        <v>1992</v>
      </c>
      <c r="I268" s="511"/>
      <c r="J268" s="313" t="s">
        <v>1992</v>
      </c>
      <c r="K268" s="314"/>
      <c r="L268" s="315"/>
      <c r="M268" s="315"/>
      <c r="N268" s="315"/>
      <c r="O268" s="514"/>
      <c r="P268" s="316" t="s">
        <v>1992</v>
      </c>
    </row>
    <row r="269" spans="1:16" ht="15.75" thickBot="1">
      <c r="A269" s="511"/>
      <c r="B269" s="313" t="s">
        <v>1993</v>
      </c>
      <c r="C269" s="314"/>
      <c r="D269" s="315"/>
      <c r="E269" s="315"/>
      <c r="F269" s="315"/>
      <c r="G269" s="514"/>
      <c r="H269" s="316" t="s">
        <v>1993</v>
      </c>
      <c r="I269" s="511"/>
      <c r="J269" s="313" t="s">
        <v>1993</v>
      </c>
      <c r="K269" s="314"/>
      <c r="L269" s="315"/>
      <c r="M269" s="315"/>
      <c r="N269" s="315"/>
      <c r="O269" s="514"/>
      <c r="P269" s="316" t="s">
        <v>1993</v>
      </c>
    </row>
    <row r="270" spans="1:16" ht="15.75" thickBot="1">
      <c r="A270" s="512"/>
      <c r="B270" s="313" t="s">
        <v>1994</v>
      </c>
      <c r="C270" s="314"/>
      <c r="D270" s="315"/>
      <c r="E270" s="315"/>
      <c r="F270" s="315"/>
      <c r="G270" s="515"/>
      <c r="H270" s="316" t="s">
        <v>1995</v>
      </c>
      <c r="I270" s="512"/>
      <c r="J270" s="313" t="s">
        <v>1994</v>
      </c>
      <c r="K270" s="314"/>
      <c r="L270" s="315"/>
      <c r="M270" s="315"/>
      <c r="N270" s="315"/>
      <c r="O270" s="515"/>
      <c r="P270" s="316" t="s">
        <v>1995</v>
      </c>
    </row>
    <row r="271" spans="1:16" ht="15.75" thickBot="1">
      <c r="A271" s="510" t="s">
        <v>2404</v>
      </c>
      <c r="B271" s="313" t="s">
        <v>1982</v>
      </c>
      <c r="C271" s="314">
        <v>8200341</v>
      </c>
      <c r="D271" s="315" t="s">
        <v>2455</v>
      </c>
      <c r="E271" s="315" t="s">
        <v>2456</v>
      </c>
      <c r="F271" s="315" t="s">
        <v>2423</v>
      </c>
      <c r="G271" s="513" t="s">
        <v>2405</v>
      </c>
      <c r="H271" s="316" t="s">
        <v>1982</v>
      </c>
      <c r="I271" s="510" t="s">
        <v>2404</v>
      </c>
      <c r="J271" s="313" t="s">
        <v>1982</v>
      </c>
      <c r="K271" s="314">
        <v>8432797</v>
      </c>
      <c r="L271" s="315" t="s">
        <v>2455</v>
      </c>
      <c r="M271" s="315" t="s">
        <v>2456</v>
      </c>
      <c r="N271" s="315" t="s">
        <v>2423</v>
      </c>
      <c r="O271" s="513" t="s">
        <v>2405</v>
      </c>
      <c r="P271" s="316" t="s">
        <v>1982</v>
      </c>
    </row>
    <row r="272" spans="1:16" ht="15.75" thickBot="1">
      <c r="A272" s="511"/>
      <c r="B272" s="313" t="s">
        <v>1984</v>
      </c>
      <c r="C272" s="314"/>
      <c r="D272" s="315"/>
      <c r="E272" s="315"/>
      <c r="F272" s="315"/>
      <c r="G272" s="514"/>
      <c r="H272" s="316" t="s">
        <v>1984</v>
      </c>
      <c r="I272" s="511"/>
      <c r="J272" s="313" t="s">
        <v>1984</v>
      </c>
      <c r="K272" s="314"/>
      <c r="L272" s="315"/>
      <c r="M272" s="315"/>
      <c r="N272" s="315"/>
      <c r="O272" s="514"/>
      <c r="P272" s="316" t="s">
        <v>1984</v>
      </c>
    </row>
    <row r="273" spans="1:16" ht="15.75" thickBot="1">
      <c r="A273" s="511"/>
      <c r="B273" s="313" t="s">
        <v>1985</v>
      </c>
      <c r="C273" s="314"/>
      <c r="D273" s="315"/>
      <c r="E273" s="315"/>
      <c r="F273" s="315"/>
      <c r="G273" s="514"/>
      <c r="H273" s="316" t="s">
        <v>1985</v>
      </c>
      <c r="I273" s="511"/>
      <c r="J273" s="313" t="s">
        <v>1985</v>
      </c>
      <c r="K273" s="314"/>
      <c r="L273" s="315"/>
      <c r="M273" s="315"/>
      <c r="N273" s="315"/>
      <c r="O273" s="514"/>
      <c r="P273" s="316" t="s">
        <v>1985</v>
      </c>
    </row>
    <row r="274" spans="1:16" ht="15.75" thickBot="1">
      <c r="A274" s="511"/>
      <c r="B274" s="313" t="s">
        <v>1986</v>
      </c>
      <c r="C274" s="314"/>
      <c r="D274" s="315"/>
      <c r="E274" s="315"/>
      <c r="F274" s="315"/>
      <c r="G274" s="514"/>
      <c r="H274" s="316" t="s">
        <v>1986</v>
      </c>
      <c r="I274" s="511"/>
      <c r="J274" s="313" t="s">
        <v>1986</v>
      </c>
      <c r="K274" s="314"/>
      <c r="L274" s="315"/>
      <c r="M274" s="315"/>
      <c r="N274" s="315"/>
      <c r="O274" s="514"/>
      <c r="P274" s="316" t="s">
        <v>1986</v>
      </c>
    </row>
    <row r="275" spans="1:16" ht="15.75" thickBot="1">
      <c r="A275" s="511"/>
      <c r="B275" s="313" t="s">
        <v>1987</v>
      </c>
      <c r="C275" s="314"/>
      <c r="D275" s="315"/>
      <c r="E275" s="315"/>
      <c r="F275" s="315"/>
      <c r="G275" s="514"/>
      <c r="H275" s="316" t="s">
        <v>1987</v>
      </c>
      <c r="I275" s="511"/>
      <c r="J275" s="313" t="s">
        <v>1987</v>
      </c>
      <c r="K275" s="314"/>
      <c r="L275" s="315"/>
      <c r="M275" s="315"/>
      <c r="N275" s="315"/>
      <c r="O275" s="514"/>
      <c r="P275" s="316" t="s">
        <v>1987</v>
      </c>
    </row>
    <row r="276" spans="1:16" ht="15.75" thickBot="1">
      <c r="A276" s="511"/>
      <c r="B276" s="313" t="s">
        <v>1988</v>
      </c>
      <c r="C276" s="314"/>
      <c r="D276" s="315"/>
      <c r="E276" s="315"/>
      <c r="F276" s="315"/>
      <c r="G276" s="514"/>
      <c r="H276" s="316" t="s">
        <v>1988</v>
      </c>
      <c r="I276" s="511"/>
      <c r="J276" s="313" t="s">
        <v>1988</v>
      </c>
      <c r="K276" s="314"/>
      <c r="L276" s="315"/>
      <c r="M276" s="315"/>
      <c r="N276" s="315"/>
      <c r="O276" s="514"/>
      <c r="P276" s="316" t="s">
        <v>1988</v>
      </c>
    </row>
    <row r="277" spans="1:16" ht="15.75" thickBot="1">
      <c r="A277" s="511"/>
      <c r="B277" s="313" t="s">
        <v>1989</v>
      </c>
      <c r="C277" s="314"/>
      <c r="D277" s="315"/>
      <c r="E277" s="315"/>
      <c r="F277" s="315"/>
      <c r="G277" s="514"/>
      <c r="H277" s="316" t="s">
        <v>1989</v>
      </c>
      <c r="I277" s="511"/>
      <c r="J277" s="313" t="s">
        <v>1989</v>
      </c>
      <c r="K277" s="314"/>
      <c r="L277" s="315"/>
      <c r="M277" s="315"/>
      <c r="N277" s="315"/>
      <c r="O277" s="514"/>
      <c r="P277" s="316" t="s">
        <v>1989</v>
      </c>
    </row>
    <row r="278" spans="1:16" ht="15.75" thickBot="1">
      <c r="A278" s="511"/>
      <c r="B278" s="313" t="s">
        <v>1990</v>
      </c>
      <c r="C278" s="314"/>
      <c r="D278" s="315"/>
      <c r="E278" s="315"/>
      <c r="F278" s="315"/>
      <c r="G278" s="514"/>
      <c r="H278" s="316" t="s">
        <v>1990</v>
      </c>
      <c r="I278" s="511"/>
      <c r="J278" s="313" t="s">
        <v>1990</v>
      </c>
      <c r="K278" s="314"/>
      <c r="L278" s="315"/>
      <c r="M278" s="315"/>
      <c r="N278" s="315"/>
      <c r="O278" s="514"/>
      <c r="P278" s="316" t="s">
        <v>1990</v>
      </c>
    </row>
    <row r="279" spans="1:16" ht="15.75" thickBot="1">
      <c r="A279" s="511"/>
      <c r="B279" s="313" t="s">
        <v>1991</v>
      </c>
      <c r="C279" s="314"/>
      <c r="D279" s="315"/>
      <c r="E279" s="315"/>
      <c r="F279" s="315"/>
      <c r="G279" s="514"/>
      <c r="H279" s="316" t="s">
        <v>1991</v>
      </c>
      <c r="I279" s="511"/>
      <c r="J279" s="313" t="s">
        <v>1991</v>
      </c>
      <c r="K279" s="314"/>
      <c r="L279" s="315"/>
      <c r="M279" s="315"/>
      <c r="N279" s="315"/>
      <c r="O279" s="514"/>
      <c r="P279" s="316" t="s">
        <v>1991</v>
      </c>
    </row>
    <row r="280" spans="1:16" ht="15.75" thickBot="1">
      <c r="A280" s="511"/>
      <c r="B280" s="313" t="s">
        <v>1992</v>
      </c>
      <c r="C280" s="314"/>
      <c r="D280" s="315"/>
      <c r="E280" s="315"/>
      <c r="F280" s="315"/>
      <c r="G280" s="514"/>
      <c r="H280" s="316" t="s">
        <v>1992</v>
      </c>
      <c r="I280" s="511"/>
      <c r="J280" s="313" t="s">
        <v>1992</v>
      </c>
      <c r="K280" s="314"/>
      <c r="L280" s="315"/>
      <c r="M280" s="315"/>
      <c r="N280" s="315"/>
      <c r="O280" s="514"/>
      <c r="P280" s="316" t="s">
        <v>1992</v>
      </c>
    </row>
    <row r="281" spans="1:16" ht="15.75" thickBot="1">
      <c r="A281" s="511"/>
      <c r="B281" s="313" t="s">
        <v>1993</v>
      </c>
      <c r="C281" s="314"/>
      <c r="D281" s="315"/>
      <c r="E281" s="315"/>
      <c r="F281" s="315"/>
      <c r="G281" s="514"/>
      <c r="H281" s="316" t="s">
        <v>1993</v>
      </c>
      <c r="I281" s="511"/>
      <c r="J281" s="313" t="s">
        <v>1993</v>
      </c>
      <c r="K281" s="314"/>
      <c r="L281" s="315"/>
      <c r="M281" s="315"/>
      <c r="N281" s="315"/>
      <c r="O281" s="514"/>
      <c r="P281" s="316" t="s">
        <v>1993</v>
      </c>
    </row>
    <row r="282" spans="1:16" ht="15.75" thickBot="1">
      <c r="A282" s="512"/>
      <c r="B282" s="313" t="s">
        <v>1994</v>
      </c>
      <c r="C282" s="314"/>
      <c r="D282" s="315"/>
      <c r="E282" s="315"/>
      <c r="F282" s="315"/>
      <c r="G282" s="515"/>
      <c r="H282" s="316" t="s">
        <v>1995</v>
      </c>
      <c r="I282" s="512"/>
      <c r="J282" s="313" t="s">
        <v>1994</v>
      </c>
      <c r="K282" s="314"/>
      <c r="L282" s="315"/>
      <c r="M282" s="315"/>
      <c r="N282" s="315"/>
      <c r="O282" s="515"/>
      <c r="P282" s="316" t="s">
        <v>1995</v>
      </c>
    </row>
    <row r="283" spans="1:16" ht="17.45" customHeight="1">
      <c r="A283" s="516" t="s">
        <v>17</v>
      </c>
      <c r="B283" s="516"/>
      <c r="C283" s="516"/>
      <c r="D283" s="516"/>
      <c r="E283" s="516"/>
      <c r="F283" s="516"/>
      <c r="G283" s="516"/>
      <c r="H283" s="516"/>
      <c r="I283" s="517" t="s">
        <v>106</v>
      </c>
      <c r="J283" s="517"/>
      <c r="K283" s="517"/>
      <c r="L283" s="517"/>
      <c r="M283" s="517"/>
      <c r="N283" s="517"/>
      <c r="O283" s="517"/>
      <c r="P283" s="517"/>
    </row>
    <row r="284" spans="1:16" ht="17.45" customHeight="1">
      <c r="A284" s="506" t="s">
        <v>2437</v>
      </c>
      <c r="B284" s="506"/>
      <c r="C284" s="506"/>
      <c r="D284" s="506"/>
      <c r="E284" s="507" t="s">
        <v>2438</v>
      </c>
      <c r="F284" s="507"/>
      <c r="G284" s="507"/>
      <c r="H284" s="507"/>
      <c r="I284" s="506" t="s">
        <v>2437</v>
      </c>
      <c r="J284" s="506"/>
      <c r="K284" s="506"/>
      <c r="L284" s="506"/>
      <c r="M284" s="507" t="s">
        <v>2438</v>
      </c>
      <c r="N284" s="507"/>
      <c r="O284" s="507"/>
      <c r="P284" s="507"/>
    </row>
    <row r="285" spans="1:16">
      <c r="A285" s="508"/>
      <c r="B285" s="508"/>
      <c r="C285" s="509" t="s">
        <v>2439</v>
      </c>
      <c r="D285" s="509"/>
      <c r="E285" s="509"/>
      <c r="F285" s="509"/>
      <c r="G285" s="508"/>
      <c r="H285" s="508"/>
      <c r="I285" s="508"/>
      <c r="J285" s="508"/>
      <c r="K285" s="509" t="s">
        <v>2439</v>
      </c>
      <c r="L285" s="509"/>
      <c r="M285" s="509"/>
      <c r="N285" s="509"/>
      <c r="O285" s="508"/>
      <c r="P285" s="508"/>
    </row>
    <row r="286" spans="1:16" ht="23.25">
      <c r="A286" s="508"/>
      <c r="B286" s="508"/>
      <c r="C286" s="312" t="s">
        <v>2440</v>
      </c>
      <c r="D286" s="312" t="s">
        <v>2445</v>
      </c>
      <c r="E286" s="312" t="s">
        <v>2446</v>
      </c>
      <c r="F286" s="312" t="s">
        <v>2447</v>
      </c>
      <c r="G286" s="508"/>
      <c r="H286" s="508"/>
      <c r="I286" s="508"/>
      <c r="J286" s="508"/>
      <c r="K286" s="312" t="s">
        <v>2440</v>
      </c>
      <c r="L286" s="312" t="s">
        <v>2445</v>
      </c>
      <c r="M286" s="312" t="s">
        <v>2446</v>
      </c>
      <c r="N286" s="312" t="s">
        <v>2447</v>
      </c>
      <c r="O286" s="508"/>
      <c r="P286" s="508"/>
    </row>
    <row r="287" spans="1:16" ht="15.75" thickBot="1">
      <c r="A287" s="313" t="s">
        <v>2406</v>
      </c>
      <c r="B287" s="313" t="s">
        <v>1996</v>
      </c>
      <c r="C287" s="314"/>
      <c r="D287" s="315"/>
      <c r="E287" s="315"/>
      <c r="F287" s="315"/>
      <c r="G287" s="316" t="s">
        <v>2407</v>
      </c>
      <c r="H287" s="316" t="s">
        <v>1997</v>
      </c>
      <c r="I287" s="313" t="s">
        <v>2406</v>
      </c>
      <c r="J287" s="313" t="s">
        <v>1996</v>
      </c>
      <c r="K287" s="314"/>
      <c r="L287" s="315"/>
      <c r="M287" s="315"/>
      <c r="N287" s="315"/>
      <c r="O287" s="316" t="s">
        <v>2407</v>
      </c>
      <c r="P287" s="316" t="s">
        <v>1997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42378FF-C47A-4A0C-8A55-AF210BDFDF1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0082BF0-9B6D-44DD-BB1D-2D16B1ED14A3}">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E41F-BB37-434E-A0AD-3FBCE9A96854}">
  <dimension ref="A1:D273"/>
  <sheetViews>
    <sheetView showGridLines="0" topLeftCell="A56" workbookViewId="0"/>
  </sheetViews>
  <sheetFormatPr defaultColWidth="9.1640625" defaultRowHeight="15"/>
  <cols>
    <col min="1" max="1" width="68.5" style="26" customWidth="1" collapsed="1"/>
    <col min="2" max="3" width="28.5" style="26" customWidth="1" collapsed="1"/>
    <col min="4" max="4" width="68.5" style="26" customWidth="1" collapsed="1"/>
    <col min="5" max="16384" width="9.1640625" style="26" collapsed="1"/>
  </cols>
  <sheetData>
    <row r="1" spans="1:4" ht="17.25">
      <c r="A1" s="25" t="s">
        <v>427</v>
      </c>
    </row>
    <row r="3" spans="1:4" ht="17.45" customHeight="1">
      <c r="A3" s="318" t="s">
        <v>428</v>
      </c>
      <c r="B3" s="318"/>
      <c r="C3" s="319" t="s">
        <v>429</v>
      </c>
      <c r="D3" s="319"/>
    </row>
    <row r="4" spans="1:4">
      <c r="A4" s="27"/>
      <c r="B4" s="28" t="s">
        <v>17</v>
      </c>
      <c r="C4" s="28" t="s">
        <v>104</v>
      </c>
    </row>
    <row r="5" spans="1:4" ht="15.75" thickBot="1">
      <c r="A5" s="29" t="s">
        <v>428</v>
      </c>
      <c r="B5" s="30"/>
      <c r="C5" s="30"/>
      <c r="D5" s="31" t="s">
        <v>429</v>
      </c>
    </row>
    <row r="6" spans="1:4" ht="15.75" thickBot="1">
      <c r="A6" s="32" t="s">
        <v>430</v>
      </c>
      <c r="B6" s="30"/>
      <c r="C6" s="30"/>
      <c r="D6" s="31" t="s">
        <v>431</v>
      </c>
    </row>
    <row r="7" spans="1:4" ht="15.75" thickBot="1">
      <c r="A7" s="33" t="s">
        <v>432</v>
      </c>
      <c r="B7" s="30"/>
      <c r="C7" s="30"/>
      <c r="D7" s="31" t="s">
        <v>433</v>
      </c>
    </row>
    <row r="8" spans="1:4" ht="15.75" thickBot="1">
      <c r="A8" s="34" t="s">
        <v>434</v>
      </c>
      <c r="B8" s="35">
        <v>169724068</v>
      </c>
      <c r="C8" s="35">
        <v>188576976</v>
      </c>
      <c r="D8" s="31" t="s">
        <v>435</v>
      </c>
    </row>
    <row r="9" spans="1:4" ht="15.75" thickBot="1">
      <c r="A9" s="34" t="s">
        <v>436</v>
      </c>
      <c r="B9" s="35"/>
      <c r="C9" s="35"/>
      <c r="D9" s="31" t="s">
        <v>437</v>
      </c>
    </row>
    <row r="10" spans="1:4" ht="15.75" thickBot="1">
      <c r="A10" s="34" t="s">
        <v>438</v>
      </c>
      <c r="B10" s="35"/>
      <c r="C10" s="35"/>
      <c r="D10" s="31" t="s">
        <v>439</v>
      </c>
    </row>
    <row r="11" spans="1:4" ht="15.75" thickBot="1">
      <c r="A11" s="34" t="s">
        <v>440</v>
      </c>
      <c r="B11" s="35">
        <v>3865076</v>
      </c>
      <c r="C11" s="35">
        <v>5674289</v>
      </c>
      <c r="D11" s="31" t="s">
        <v>441</v>
      </c>
    </row>
    <row r="12" spans="1:4" ht="15.75" thickBot="1">
      <c r="A12" s="34" t="s">
        <v>442</v>
      </c>
      <c r="B12" s="30"/>
      <c r="C12" s="30"/>
      <c r="D12" s="31" t="s">
        <v>443</v>
      </c>
    </row>
    <row r="13" spans="1:4" ht="26.25" thickBot="1">
      <c r="A13" s="36" t="s">
        <v>444</v>
      </c>
      <c r="B13" s="35"/>
      <c r="C13" s="35"/>
      <c r="D13" s="31" t="s">
        <v>445</v>
      </c>
    </row>
    <row r="14" spans="1:4" ht="26.25" thickBot="1">
      <c r="A14" s="36" t="s">
        <v>446</v>
      </c>
      <c r="B14" s="35"/>
      <c r="C14" s="35"/>
      <c r="D14" s="31" t="s">
        <v>447</v>
      </c>
    </row>
    <row r="15" spans="1:4" ht="15.75" thickBot="1">
      <c r="A15" s="36" t="s">
        <v>448</v>
      </c>
      <c r="B15" s="35"/>
      <c r="C15" s="35"/>
      <c r="D15" s="31" t="s">
        <v>449</v>
      </c>
    </row>
    <row r="16" spans="1:4" ht="15.75" thickBot="1">
      <c r="A16" s="36" t="s">
        <v>450</v>
      </c>
      <c r="B16" s="35"/>
      <c r="C16" s="35"/>
      <c r="D16" s="31" t="s">
        <v>451</v>
      </c>
    </row>
    <row r="17" spans="1:4" ht="15.75" thickBot="1">
      <c r="A17" s="34" t="s">
        <v>452</v>
      </c>
      <c r="B17" s="35"/>
      <c r="C17" s="35"/>
      <c r="D17" s="31" t="s">
        <v>453</v>
      </c>
    </row>
    <row r="18" spans="1:4" ht="15.75" thickBot="1">
      <c r="A18" s="34" t="s">
        <v>454</v>
      </c>
      <c r="B18" s="30"/>
      <c r="C18" s="30"/>
      <c r="D18" s="31" t="s">
        <v>455</v>
      </c>
    </row>
    <row r="19" spans="1:4" ht="15.75" thickBot="1">
      <c r="A19" s="36" t="s">
        <v>456</v>
      </c>
      <c r="B19" s="35">
        <v>103916745</v>
      </c>
      <c r="C19" s="35">
        <v>153554779</v>
      </c>
      <c r="D19" s="31" t="s">
        <v>457</v>
      </c>
    </row>
    <row r="20" spans="1:4" ht="15.75" thickBot="1">
      <c r="A20" s="36" t="s">
        <v>458</v>
      </c>
      <c r="B20" s="35">
        <v>164220767</v>
      </c>
      <c r="C20" s="35">
        <v>159986877</v>
      </c>
      <c r="D20" s="31" t="s">
        <v>459</v>
      </c>
    </row>
    <row r="21" spans="1:4" ht="15.75" thickBot="1">
      <c r="A21" s="34" t="s">
        <v>460</v>
      </c>
      <c r="B21" s="35"/>
      <c r="C21" s="35"/>
      <c r="D21" s="31" t="s">
        <v>461</v>
      </c>
    </row>
    <row r="22" spans="1:4" ht="15.75" thickBot="1">
      <c r="A22" s="34" t="s">
        <v>462</v>
      </c>
      <c r="B22" s="30"/>
      <c r="C22" s="30"/>
      <c r="D22" s="31" t="s">
        <v>463</v>
      </c>
    </row>
    <row r="23" spans="1:4" ht="15.75" thickBot="1">
      <c r="A23" s="36" t="s">
        <v>464</v>
      </c>
      <c r="B23" s="35"/>
      <c r="C23" s="35"/>
      <c r="D23" s="31" t="s">
        <v>465</v>
      </c>
    </row>
    <row r="24" spans="1:4" ht="15.75" thickBot="1">
      <c r="A24" s="36" t="s">
        <v>466</v>
      </c>
      <c r="B24" s="35"/>
      <c r="C24" s="35"/>
      <c r="D24" s="31" t="s">
        <v>467</v>
      </c>
    </row>
    <row r="25" spans="1:4" ht="15.75" thickBot="1">
      <c r="A25" s="34" t="s">
        <v>468</v>
      </c>
      <c r="B25" s="30"/>
      <c r="C25" s="30"/>
      <c r="D25" s="31" t="s">
        <v>469</v>
      </c>
    </row>
    <row r="26" spans="1:4" ht="15.75" thickBot="1">
      <c r="A26" s="36" t="s">
        <v>470</v>
      </c>
      <c r="B26" s="35"/>
      <c r="C26" s="35"/>
      <c r="D26" s="31" t="s">
        <v>471</v>
      </c>
    </row>
    <row r="27" spans="1:4" ht="15.75" thickBot="1">
      <c r="A27" s="36" t="s">
        <v>472</v>
      </c>
      <c r="B27" s="35"/>
      <c r="C27" s="35"/>
      <c r="D27" s="31" t="s">
        <v>473</v>
      </c>
    </row>
    <row r="28" spans="1:4" ht="15.75" thickBot="1">
      <c r="A28" s="34" t="s">
        <v>474</v>
      </c>
      <c r="B28" s="35"/>
      <c r="C28" s="35"/>
      <c r="D28" s="31" t="s">
        <v>475</v>
      </c>
    </row>
    <row r="29" spans="1:4" ht="15.75" thickBot="1">
      <c r="A29" s="34" t="s">
        <v>476</v>
      </c>
      <c r="B29" s="30"/>
      <c r="C29" s="30"/>
      <c r="D29" s="31" t="s">
        <v>477</v>
      </c>
    </row>
    <row r="30" spans="1:4" ht="15.75" thickBot="1">
      <c r="A30" s="36" t="s">
        <v>478</v>
      </c>
      <c r="B30" s="35"/>
      <c r="C30" s="35"/>
      <c r="D30" s="31" t="s">
        <v>479</v>
      </c>
    </row>
    <row r="31" spans="1:4" ht="15.75" thickBot="1">
      <c r="A31" s="36" t="s">
        <v>480</v>
      </c>
      <c r="B31" s="35"/>
      <c r="C31" s="35"/>
      <c r="D31" s="31" t="s">
        <v>481</v>
      </c>
    </row>
    <row r="32" spans="1:4" ht="15.75" thickBot="1">
      <c r="A32" s="34" t="s">
        <v>482</v>
      </c>
      <c r="B32" s="35"/>
      <c r="C32" s="35"/>
      <c r="D32" s="31" t="s">
        <v>483</v>
      </c>
    </row>
    <row r="33" spans="1:4" ht="15.75" thickBot="1">
      <c r="A33" s="34" t="s">
        <v>484</v>
      </c>
      <c r="B33" s="35"/>
      <c r="C33" s="35"/>
      <c r="D33" s="31" t="s">
        <v>485</v>
      </c>
    </row>
    <row r="34" spans="1:4" ht="15.75" thickBot="1">
      <c r="A34" s="34" t="s">
        <v>486</v>
      </c>
      <c r="B34" s="35"/>
      <c r="C34" s="35"/>
      <c r="D34" s="31" t="s">
        <v>487</v>
      </c>
    </row>
    <row r="35" spans="1:4" ht="15.75" thickBot="1">
      <c r="A35" s="34" t="s">
        <v>488</v>
      </c>
      <c r="B35" s="35"/>
      <c r="C35" s="35"/>
      <c r="D35" s="31" t="s">
        <v>489</v>
      </c>
    </row>
    <row r="36" spans="1:4" ht="15.75" thickBot="1">
      <c r="A36" s="34" t="s">
        <v>490</v>
      </c>
      <c r="B36" s="30"/>
      <c r="C36" s="30"/>
      <c r="D36" s="31" t="s">
        <v>491</v>
      </c>
    </row>
    <row r="37" spans="1:4" ht="15.75" thickBot="1">
      <c r="A37" s="36" t="s">
        <v>492</v>
      </c>
      <c r="B37" s="35">
        <v>5160714</v>
      </c>
      <c r="C37" s="35">
        <v>484614</v>
      </c>
      <c r="D37" s="31" t="s">
        <v>493</v>
      </c>
    </row>
    <row r="38" spans="1:4" ht="15.75" thickBot="1">
      <c r="A38" s="36" t="s">
        <v>494</v>
      </c>
      <c r="B38" s="35">
        <v>21951141</v>
      </c>
      <c r="C38" s="35">
        <v>30529082</v>
      </c>
      <c r="D38" s="31" t="s">
        <v>495</v>
      </c>
    </row>
    <row r="39" spans="1:4" ht="15.75" thickBot="1">
      <c r="A39" s="34" t="s">
        <v>496</v>
      </c>
      <c r="B39" s="30"/>
      <c r="C39" s="30"/>
      <c r="D39" s="31" t="s">
        <v>497</v>
      </c>
    </row>
    <row r="40" spans="1:4" ht="15.75" thickBot="1">
      <c r="A40" s="36" t="s">
        <v>498</v>
      </c>
      <c r="B40" s="35"/>
      <c r="C40" s="35"/>
      <c r="D40" s="31" t="s">
        <v>499</v>
      </c>
    </row>
    <row r="41" spans="1:4" ht="15.75" thickBot="1">
      <c r="A41" s="36" t="s">
        <v>500</v>
      </c>
      <c r="B41" s="35"/>
      <c r="C41" s="35"/>
      <c r="D41" s="31" t="s">
        <v>501</v>
      </c>
    </row>
    <row r="42" spans="1:4" ht="15.75" thickBot="1">
      <c r="A42" s="36" t="s">
        <v>496</v>
      </c>
      <c r="B42" s="35">
        <v>52205083</v>
      </c>
      <c r="C42" s="35">
        <v>53278069</v>
      </c>
      <c r="D42" s="31" t="s">
        <v>497</v>
      </c>
    </row>
    <row r="43" spans="1:4" ht="15.75" thickBot="1">
      <c r="A43" s="34" t="s">
        <v>502</v>
      </c>
      <c r="B43" s="35"/>
      <c r="C43" s="35"/>
      <c r="D43" s="31" t="s">
        <v>503</v>
      </c>
    </row>
    <row r="44" spans="1:4" ht="15.75" thickBot="1">
      <c r="A44" s="34" t="s">
        <v>504</v>
      </c>
      <c r="B44" s="35">
        <v>5014312</v>
      </c>
      <c r="C44" s="35">
        <v>3108948</v>
      </c>
      <c r="D44" s="31" t="s">
        <v>505</v>
      </c>
    </row>
    <row r="45" spans="1:4" ht="15.75" thickBot="1">
      <c r="A45" s="34" t="s">
        <v>506</v>
      </c>
      <c r="B45" s="35"/>
      <c r="C45" s="35"/>
      <c r="D45" s="31" t="s">
        <v>507</v>
      </c>
    </row>
    <row r="46" spans="1:4" ht="15.75" thickBot="1">
      <c r="A46" s="34" t="s">
        <v>508</v>
      </c>
      <c r="B46" s="30"/>
      <c r="C46" s="30"/>
      <c r="D46" s="31" t="s">
        <v>509</v>
      </c>
    </row>
    <row r="47" spans="1:4" ht="15.75" thickBot="1">
      <c r="A47" s="36" t="s">
        <v>510</v>
      </c>
      <c r="B47" s="35"/>
      <c r="C47" s="35"/>
      <c r="D47" s="31" t="s">
        <v>511</v>
      </c>
    </row>
    <row r="48" spans="1:4" ht="15.75" thickBot="1">
      <c r="A48" s="36" t="s">
        <v>512</v>
      </c>
      <c r="B48" s="35"/>
      <c r="C48" s="35"/>
      <c r="D48" s="31" t="s">
        <v>513</v>
      </c>
    </row>
    <row r="49" spans="1:4" ht="15.75" thickBot="1">
      <c r="A49" s="36" t="s">
        <v>514</v>
      </c>
      <c r="B49" s="35">
        <v>20067527</v>
      </c>
      <c r="C49" s="35">
        <v>5958953</v>
      </c>
      <c r="D49" s="31" t="s">
        <v>515</v>
      </c>
    </row>
    <row r="50" spans="1:4" ht="15.75" thickBot="1">
      <c r="A50" s="34" t="s">
        <v>516</v>
      </c>
      <c r="B50" s="35">
        <v>13790715</v>
      </c>
      <c r="C50" s="35">
        <v>19218958</v>
      </c>
      <c r="D50" s="31" t="s">
        <v>517</v>
      </c>
    </row>
    <row r="51" spans="1:4" ht="15.75" thickBot="1">
      <c r="A51" s="34" t="s">
        <v>518</v>
      </c>
      <c r="B51" s="35"/>
      <c r="C51" s="35"/>
      <c r="D51" s="31" t="s">
        <v>519</v>
      </c>
    </row>
    <row r="52" spans="1:4" ht="15.75" thickBot="1">
      <c r="A52" s="34" t="s">
        <v>520</v>
      </c>
      <c r="B52" s="35"/>
      <c r="C52" s="35"/>
      <c r="D52" s="31" t="s">
        <v>521</v>
      </c>
    </row>
    <row r="53" spans="1:4" ht="15.75" thickBot="1">
      <c r="A53" s="34" t="s">
        <v>522</v>
      </c>
      <c r="B53" s="35"/>
      <c r="C53" s="35"/>
      <c r="D53" s="31" t="s">
        <v>523</v>
      </c>
    </row>
    <row r="54" spans="1:4" ht="15.75" thickBot="1">
      <c r="A54" s="34" t="s">
        <v>524</v>
      </c>
      <c r="B54" s="35"/>
      <c r="C54" s="35"/>
      <c r="D54" s="31" t="s">
        <v>525</v>
      </c>
    </row>
    <row r="55" spans="1:4" ht="15.75" thickBot="1">
      <c r="A55" s="34" t="s">
        <v>526</v>
      </c>
      <c r="B55" s="35">
        <v>1529726</v>
      </c>
      <c r="C55" s="35">
        <v>1350554</v>
      </c>
      <c r="D55" s="31" t="s">
        <v>527</v>
      </c>
    </row>
    <row r="56" spans="1:4" ht="26.25" thickBot="1">
      <c r="A56" s="34" t="s">
        <v>528</v>
      </c>
      <c r="B56" s="35">
        <v>972429</v>
      </c>
      <c r="C56" s="35">
        <v>1000000</v>
      </c>
      <c r="D56" s="31" t="s">
        <v>529</v>
      </c>
    </row>
    <row r="57" spans="1:4" ht="26.25" thickBot="1">
      <c r="A57" s="34" t="s">
        <v>530</v>
      </c>
      <c r="B57" s="35"/>
      <c r="C57" s="35"/>
      <c r="D57" s="31" t="s">
        <v>531</v>
      </c>
    </row>
    <row r="58" spans="1:4" ht="15.75" thickBot="1">
      <c r="A58" s="34" t="s">
        <v>532</v>
      </c>
      <c r="B58" s="35">
        <v>562418303</v>
      </c>
      <c r="C58" s="35">
        <v>622722099</v>
      </c>
      <c r="D58" s="31" t="s">
        <v>533</v>
      </c>
    </row>
    <row r="59" spans="1:4" ht="15.75" thickBot="1">
      <c r="A59" s="33" t="s">
        <v>534</v>
      </c>
      <c r="B59" s="30"/>
      <c r="C59" s="30"/>
      <c r="D59" s="31" t="s">
        <v>535</v>
      </c>
    </row>
    <row r="60" spans="1:4" ht="15.75" thickBot="1">
      <c r="A60" s="34" t="s">
        <v>536</v>
      </c>
      <c r="B60" s="35"/>
      <c r="C60" s="35"/>
      <c r="D60" s="31" t="s">
        <v>537</v>
      </c>
    </row>
    <row r="61" spans="1:4" ht="15.75" thickBot="1">
      <c r="A61" s="34" t="s">
        <v>538</v>
      </c>
      <c r="B61" s="35"/>
      <c r="C61" s="35"/>
      <c r="D61" s="31" t="s">
        <v>539</v>
      </c>
    </row>
    <row r="62" spans="1:4" ht="15.75" thickBot="1">
      <c r="A62" s="34" t="s">
        <v>540</v>
      </c>
      <c r="B62" s="35"/>
      <c r="C62" s="35"/>
      <c r="D62" s="31" t="s">
        <v>541</v>
      </c>
    </row>
    <row r="63" spans="1:4" ht="15.75" thickBot="1">
      <c r="A63" s="34" t="s">
        <v>542</v>
      </c>
      <c r="B63" s="35"/>
      <c r="C63" s="35"/>
      <c r="D63" s="31" t="s">
        <v>543</v>
      </c>
    </row>
    <row r="64" spans="1:4" ht="15.75" thickBot="1">
      <c r="A64" s="34" t="s">
        <v>544</v>
      </c>
      <c r="B64" s="35"/>
      <c r="C64" s="35"/>
      <c r="D64" s="31" t="s">
        <v>545</v>
      </c>
    </row>
    <row r="65" spans="1:4" ht="15.75" thickBot="1">
      <c r="A65" s="34" t="s">
        <v>546</v>
      </c>
      <c r="B65" s="30"/>
      <c r="C65" s="30"/>
      <c r="D65" s="31" t="s">
        <v>547</v>
      </c>
    </row>
    <row r="66" spans="1:4" ht="15.75" thickBot="1">
      <c r="A66" s="36" t="s">
        <v>548</v>
      </c>
      <c r="B66" s="35"/>
      <c r="C66" s="35"/>
      <c r="D66" s="31" t="s">
        <v>549</v>
      </c>
    </row>
    <row r="67" spans="1:4" ht="15.75" thickBot="1">
      <c r="A67" s="36" t="s">
        <v>550</v>
      </c>
      <c r="B67" s="35"/>
      <c r="C67" s="35"/>
      <c r="D67" s="31" t="s">
        <v>551</v>
      </c>
    </row>
    <row r="68" spans="1:4" ht="15.75" thickBot="1">
      <c r="A68" s="34" t="s">
        <v>552</v>
      </c>
      <c r="B68" s="30"/>
      <c r="C68" s="30"/>
      <c r="D68" s="31" t="s">
        <v>553</v>
      </c>
    </row>
    <row r="69" spans="1:4" ht="15.75" thickBot="1">
      <c r="A69" s="36" t="s">
        <v>554</v>
      </c>
      <c r="B69" s="35"/>
      <c r="C69" s="35"/>
      <c r="D69" s="31" t="s">
        <v>555</v>
      </c>
    </row>
    <row r="70" spans="1:4" ht="15.75" thickBot="1">
      <c r="A70" s="36" t="s">
        <v>556</v>
      </c>
      <c r="B70" s="35"/>
      <c r="C70" s="35"/>
      <c r="D70" s="31" t="s">
        <v>557</v>
      </c>
    </row>
    <row r="71" spans="1:4" ht="15.75" thickBot="1">
      <c r="A71" s="34" t="s">
        <v>558</v>
      </c>
      <c r="B71" s="35">
        <v>645485519</v>
      </c>
      <c r="C71" s="35">
        <v>589642728</v>
      </c>
      <c r="D71" s="31" t="s">
        <v>559</v>
      </c>
    </row>
    <row r="72" spans="1:4" ht="15.75" thickBot="1">
      <c r="A72" s="34" t="s">
        <v>560</v>
      </c>
      <c r="B72" s="30"/>
      <c r="C72" s="30"/>
      <c r="D72" s="31" t="s">
        <v>561</v>
      </c>
    </row>
    <row r="73" spans="1:4" ht="15.75" thickBot="1">
      <c r="A73" s="36" t="s">
        <v>562</v>
      </c>
      <c r="B73" s="35"/>
      <c r="C73" s="35"/>
      <c r="D73" s="31" t="s">
        <v>563</v>
      </c>
    </row>
    <row r="74" spans="1:4" ht="15.75" thickBot="1">
      <c r="A74" s="36" t="s">
        <v>564</v>
      </c>
      <c r="B74" s="35">
        <v>16252318</v>
      </c>
      <c r="C74" s="35">
        <v>16731209</v>
      </c>
      <c r="D74" s="31" t="s">
        <v>565</v>
      </c>
    </row>
    <row r="75" spans="1:4" ht="15.75" thickBot="1">
      <c r="A75" s="34" t="s">
        <v>566</v>
      </c>
      <c r="B75" s="35"/>
      <c r="C75" s="35"/>
      <c r="D75" s="31" t="s">
        <v>567</v>
      </c>
    </row>
    <row r="76" spans="1:4" ht="15.75" thickBot="1">
      <c r="A76" s="34" t="s">
        <v>568</v>
      </c>
      <c r="B76" s="30"/>
      <c r="C76" s="30"/>
      <c r="D76" s="31" t="s">
        <v>569</v>
      </c>
    </row>
    <row r="77" spans="1:4" ht="15.75" thickBot="1">
      <c r="A77" s="36" t="s">
        <v>570</v>
      </c>
      <c r="B77" s="35"/>
      <c r="C77" s="35"/>
      <c r="D77" s="31" t="s">
        <v>571</v>
      </c>
    </row>
    <row r="78" spans="1:4" ht="15.75" thickBot="1">
      <c r="A78" s="36" t="s">
        <v>572</v>
      </c>
      <c r="B78" s="35"/>
      <c r="C78" s="35"/>
      <c r="D78" s="31" t="s">
        <v>573</v>
      </c>
    </row>
    <row r="79" spans="1:4" ht="15.75" thickBot="1">
      <c r="A79" s="36" t="s">
        <v>574</v>
      </c>
      <c r="B79" s="35"/>
      <c r="C79" s="35"/>
      <c r="D79" s="31" t="s">
        <v>575</v>
      </c>
    </row>
    <row r="80" spans="1:4" ht="15.75" thickBot="1">
      <c r="A80" s="34" t="s">
        <v>576</v>
      </c>
      <c r="B80" s="30"/>
      <c r="C80" s="30"/>
      <c r="D80" s="31" t="s">
        <v>577</v>
      </c>
    </row>
    <row r="81" spans="1:4" ht="26.25" thickBot="1">
      <c r="A81" s="36" t="s">
        <v>578</v>
      </c>
      <c r="B81" s="35"/>
      <c r="C81" s="35"/>
      <c r="D81" s="31" t="s">
        <v>579</v>
      </c>
    </row>
    <row r="82" spans="1:4" ht="26.25" thickBot="1">
      <c r="A82" s="36" t="s">
        <v>580</v>
      </c>
      <c r="B82" s="35"/>
      <c r="C82" s="35"/>
      <c r="D82" s="31" t="s">
        <v>581</v>
      </c>
    </row>
    <row r="83" spans="1:4" ht="15.75" thickBot="1">
      <c r="A83" s="36" t="s">
        <v>582</v>
      </c>
      <c r="B83" s="35"/>
      <c r="C83" s="35"/>
      <c r="D83" s="31" t="s">
        <v>583</v>
      </c>
    </row>
    <row r="84" spans="1:4" ht="15.75" thickBot="1">
      <c r="A84" s="36" t="s">
        <v>584</v>
      </c>
      <c r="B84" s="35"/>
      <c r="C84" s="35"/>
      <c r="D84" s="31" t="s">
        <v>585</v>
      </c>
    </row>
    <row r="85" spans="1:4" ht="15.75" thickBot="1">
      <c r="A85" s="34" t="s">
        <v>586</v>
      </c>
      <c r="B85" s="35"/>
      <c r="C85" s="35"/>
      <c r="D85" s="31" t="s">
        <v>587</v>
      </c>
    </row>
    <row r="86" spans="1:4" ht="15.75" thickBot="1">
      <c r="A86" s="34" t="s">
        <v>588</v>
      </c>
      <c r="B86" s="35"/>
      <c r="C86" s="35"/>
      <c r="D86" s="31" t="s">
        <v>589</v>
      </c>
    </row>
    <row r="87" spans="1:4" ht="15.75" thickBot="1">
      <c r="A87" s="34" t="s">
        <v>590</v>
      </c>
      <c r="B87" s="35"/>
      <c r="C87" s="35"/>
      <c r="D87" s="31" t="s">
        <v>591</v>
      </c>
    </row>
    <row r="88" spans="1:4" ht="15.75" thickBot="1">
      <c r="A88" s="34" t="s">
        <v>592</v>
      </c>
      <c r="B88" s="35">
        <v>9078829</v>
      </c>
      <c r="C88" s="35">
        <v>9357407</v>
      </c>
      <c r="D88" s="31" t="s">
        <v>593</v>
      </c>
    </row>
    <row r="89" spans="1:4" ht="15.75" thickBot="1">
      <c r="A89" s="34" t="s">
        <v>594</v>
      </c>
      <c r="B89" s="30"/>
      <c r="C89" s="30"/>
      <c r="D89" s="31" t="s">
        <v>595</v>
      </c>
    </row>
    <row r="90" spans="1:4" ht="15.75" thickBot="1">
      <c r="A90" s="36" t="s">
        <v>596</v>
      </c>
      <c r="B90" s="35"/>
      <c r="C90" s="35"/>
      <c r="D90" s="31" t="s">
        <v>597</v>
      </c>
    </row>
    <row r="91" spans="1:4" ht="15.75" thickBot="1">
      <c r="A91" s="36" t="s">
        <v>598</v>
      </c>
      <c r="B91" s="35"/>
      <c r="C91" s="35"/>
      <c r="D91" s="31" t="s">
        <v>599</v>
      </c>
    </row>
    <row r="92" spans="1:4" ht="15.75" thickBot="1">
      <c r="A92" s="36" t="s">
        <v>600</v>
      </c>
      <c r="B92" s="35"/>
      <c r="C92" s="35"/>
      <c r="D92" s="31" t="s">
        <v>595</v>
      </c>
    </row>
    <row r="93" spans="1:4" ht="15.75" thickBot="1">
      <c r="A93" s="34" t="s">
        <v>601</v>
      </c>
      <c r="B93" s="35"/>
      <c r="C93" s="35"/>
      <c r="D93" s="31" t="s">
        <v>602</v>
      </c>
    </row>
    <row r="94" spans="1:4" ht="15.75" thickBot="1">
      <c r="A94" s="34" t="s">
        <v>603</v>
      </c>
      <c r="B94" s="30"/>
      <c r="C94" s="30"/>
      <c r="D94" s="31" t="s">
        <v>604</v>
      </c>
    </row>
    <row r="95" spans="1:4" ht="15.75" thickBot="1">
      <c r="A95" s="36" t="s">
        <v>605</v>
      </c>
      <c r="B95" s="35"/>
      <c r="C95" s="35"/>
      <c r="D95" s="31" t="s">
        <v>606</v>
      </c>
    </row>
    <row r="96" spans="1:4" ht="15.75" thickBot="1">
      <c r="A96" s="36" t="s">
        <v>607</v>
      </c>
      <c r="B96" s="35"/>
      <c r="C96" s="35"/>
      <c r="D96" s="31" t="s">
        <v>608</v>
      </c>
    </row>
    <row r="97" spans="1:4" ht="15.75" thickBot="1">
      <c r="A97" s="34" t="s">
        <v>609</v>
      </c>
      <c r="B97" s="30"/>
      <c r="C97" s="30"/>
      <c r="D97" s="31" t="s">
        <v>610</v>
      </c>
    </row>
    <row r="98" spans="1:4" ht="15.75" thickBot="1">
      <c r="A98" s="36" t="s">
        <v>611</v>
      </c>
      <c r="B98" s="35"/>
      <c r="C98" s="35"/>
      <c r="D98" s="31" t="s">
        <v>612</v>
      </c>
    </row>
    <row r="99" spans="1:4" ht="15.75" thickBot="1">
      <c r="A99" s="36" t="s">
        <v>613</v>
      </c>
      <c r="B99" s="35"/>
      <c r="C99" s="35"/>
      <c r="D99" s="31" t="s">
        <v>614</v>
      </c>
    </row>
    <row r="100" spans="1:4" ht="15.75" thickBot="1">
      <c r="A100" s="34" t="s">
        <v>615</v>
      </c>
      <c r="B100" s="35"/>
      <c r="C100" s="35"/>
      <c r="D100" s="31" t="s">
        <v>616</v>
      </c>
    </row>
    <row r="101" spans="1:4" ht="15.75" thickBot="1">
      <c r="A101" s="34" t="s">
        <v>617</v>
      </c>
      <c r="B101" s="35"/>
      <c r="C101" s="35"/>
      <c r="D101" s="31" t="s">
        <v>618</v>
      </c>
    </row>
    <row r="102" spans="1:4" ht="15.75" thickBot="1">
      <c r="A102" s="34" t="s">
        <v>619</v>
      </c>
      <c r="B102" s="35"/>
      <c r="C102" s="35"/>
      <c r="D102" s="31" t="s">
        <v>620</v>
      </c>
    </row>
    <row r="103" spans="1:4" ht="15.75" thickBot="1">
      <c r="A103" s="34" t="s">
        <v>621</v>
      </c>
      <c r="B103" s="35"/>
      <c r="C103" s="35"/>
      <c r="D103" s="31" t="s">
        <v>622</v>
      </c>
    </row>
    <row r="104" spans="1:4" ht="15.75" thickBot="1">
      <c r="A104" s="34" t="s">
        <v>623</v>
      </c>
      <c r="B104" s="35"/>
      <c r="C104" s="35"/>
      <c r="D104" s="31" t="s">
        <v>624</v>
      </c>
    </row>
    <row r="105" spans="1:4" ht="15.75" thickBot="1">
      <c r="A105" s="34" t="s">
        <v>625</v>
      </c>
      <c r="B105" s="35">
        <v>747536981</v>
      </c>
      <c r="C105" s="35">
        <v>725355336</v>
      </c>
      <c r="D105" s="31" t="s">
        <v>626</v>
      </c>
    </row>
    <row r="106" spans="1:4" ht="15.75" thickBot="1">
      <c r="A106" s="34" t="s">
        <v>627</v>
      </c>
      <c r="B106" s="35">
        <v>113466909</v>
      </c>
      <c r="C106" s="35">
        <v>119755436</v>
      </c>
      <c r="D106" s="31" t="s">
        <v>628</v>
      </c>
    </row>
    <row r="107" spans="1:4" ht="15.75" thickBot="1">
      <c r="A107" s="34" t="s">
        <v>629</v>
      </c>
      <c r="B107" s="35"/>
      <c r="C107" s="35"/>
      <c r="D107" s="31" t="s">
        <v>630</v>
      </c>
    </row>
    <row r="108" spans="1:4" ht="15.75" thickBot="1">
      <c r="A108" s="34" t="s">
        <v>631</v>
      </c>
      <c r="B108" s="35"/>
      <c r="C108" s="35"/>
      <c r="D108" s="31" t="s">
        <v>632</v>
      </c>
    </row>
    <row r="109" spans="1:4" ht="15.75" thickBot="1">
      <c r="A109" s="34" t="s">
        <v>633</v>
      </c>
      <c r="B109" s="35"/>
      <c r="C109" s="35"/>
      <c r="D109" s="31" t="s">
        <v>634</v>
      </c>
    </row>
    <row r="110" spans="1:4" ht="15.75" thickBot="1">
      <c r="A110" s="34" t="s">
        <v>635</v>
      </c>
      <c r="B110" s="35"/>
      <c r="C110" s="35"/>
      <c r="D110" s="31" t="s">
        <v>636</v>
      </c>
    </row>
    <row r="111" spans="1:4" ht="15.75" thickBot="1">
      <c r="A111" s="34" t="s">
        <v>637</v>
      </c>
      <c r="B111" s="35"/>
      <c r="C111" s="35"/>
      <c r="D111" s="31" t="s">
        <v>638</v>
      </c>
    </row>
    <row r="112" spans="1:4" ht="15.75" thickBot="1">
      <c r="A112" s="34" t="s">
        <v>639</v>
      </c>
      <c r="B112" s="35">
        <v>3416956</v>
      </c>
      <c r="C112" s="35">
        <v>3697274</v>
      </c>
      <c r="D112" s="31" t="s">
        <v>640</v>
      </c>
    </row>
    <row r="113" spans="1:4" ht="15.75" thickBot="1">
      <c r="A113" s="34" t="s">
        <v>641</v>
      </c>
      <c r="B113" s="35"/>
      <c r="C113" s="35"/>
      <c r="D113" s="31" t="s">
        <v>642</v>
      </c>
    </row>
    <row r="114" spans="1:4" ht="15.75" thickBot="1">
      <c r="A114" s="34" t="s">
        <v>643</v>
      </c>
      <c r="B114" s="35"/>
      <c r="C114" s="35"/>
      <c r="D114" s="31" t="s">
        <v>644</v>
      </c>
    </row>
    <row r="115" spans="1:4" ht="15.75" thickBot="1">
      <c r="A115" s="34" t="s">
        <v>645</v>
      </c>
      <c r="B115" s="30"/>
      <c r="C115" s="30"/>
      <c r="D115" s="31" t="s">
        <v>646</v>
      </c>
    </row>
    <row r="116" spans="1:4" ht="15.75" thickBot="1">
      <c r="A116" s="36" t="s">
        <v>647</v>
      </c>
      <c r="B116" s="35"/>
      <c r="C116" s="35"/>
      <c r="D116" s="31" t="s">
        <v>648</v>
      </c>
    </row>
    <row r="117" spans="1:4" ht="26.25" thickBot="1">
      <c r="A117" s="36" t="s">
        <v>649</v>
      </c>
      <c r="B117" s="35"/>
      <c r="C117" s="35"/>
      <c r="D117" s="31" t="s">
        <v>650</v>
      </c>
    </row>
    <row r="118" spans="1:4" ht="26.25" thickBot="1">
      <c r="A118" s="36" t="s">
        <v>651</v>
      </c>
      <c r="B118" s="35"/>
      <c r="C118" s="35"/>
      <c r="D118" s="31" t="s">
        <v>652</v>
      </c>
    </row>
    <row r="119" spans="1:4" ht="26.25" thickBot="1">
      <c r="A119" s="36" t="s">
        <v>653</v>
      </c>
      <c r="B119" s="35"/>
      <c r="C119" s="35"/>
      <c r="D119" s="31" t="s">
        <v>654</v>
      </c>
    </row>
    <row r="120" spans="1:4" ht="15.75" thickBot="1">
      <c r="A120" s="36" t="s">
        <v>655</v>
      </c>
      <c r="B120" s="35"/>
      <c r="C120" s="35"/>
      <c r="D120" s="31" t="s">
        <v>656</v>
      </c>
    </row>
    <row r="121" spans="1:4" ht="15.75" thickBot="1">
      <c r="A121" s="34" t="s">
        <v>657</v>
      </c>
      <c r="B121" s="35">
        <v>46979213</v>
      </c>
      <c r="C121" s="35">
        <v>44580395</v>
      </c>
      <c r="D121" s="31" t="s">
        <v>658</v>
      </c>
    </row>
    <row r="122" spans="1:4" ht="15.75" thickBot="1">
      <c r="A122" s="34" t="s">
        <v>659</v>
      </c>
      <c r="B122" s="35"/>
      <c r="C122" s="35"/>
      <c r="D122" s="31" t="s">
        <v>660</v>
      </c>
    </row>
    <row r="123" spans="1:4" ht="15.75" thickBot="1">
      <c r="A123" s="34" t="s">
        <v>661</v>
      </c>
      <c r="B123" s="35"/>
      <c r="C123" s="35"/>
      <c r="D123" s="31" t="s">
        <v>661</v>
      </c>
    </row>
    <row r="124" spans="1:4" ht="15.75" thickBot="1">
      <c r="A124" s="34" t="s">
        <v>662</v>
      </c>
      <c r="B124" s="35">
        <v>13908593</v>
      </c>
      <c r="C124" s="35">
        <v>14070698</v>
      </c>
      <c r="D124" s="31" t="s">
        <v>663</v>
      </c>
    </row>
    <row r="125" spans="1:4" ht="15.75" thickBot="1">
      <c r="A125" s="34" t="s">
        <v>664</v>
      </c>
      <c r="B125" s="35"/>
      <c r="C125" s="35"/>
      <c r="D125" s="31" t="s">
        <v>665</v>
      </c>
    </row>
    <row r="126" spans="1:4" ht="15.75" thickBot="1">
      <c r="A126" s="34" t="s">
        <v>666</v>
      </c>
      <c r="B126" s="35">
        <v>4954209</v>
      </c>
      <c r="C126" s="35">
        <v>10775313</v>
      </c>
      <c r="D126" s="31" t="s">
        <v>667</v>
      </c>
    </row>
    <row r="127" spans="1:4" ht="15.75" thickBot="1">
      <c r="A127" s="34" t="s">
        <v>668</v>
      </c>
      <c r="B127" s="35">
        <v>1601079527</v>
      </c>
      <c r="C127" s="35">
        <v>1533965796</v>
      </c>
      <c r="D127" s="31" t="s">
        <v>669</v>
      </c>
    </row>
    <row r="128" spans="1:4" ht="15.75" thickBot="1">
      <c r="A128" s="33" t="s">
        <v>670</v>
      </c>
      <c r="B128" s="35">
        <v>2163497830</v>
      </c>
      <c r="C128" s="35">
        <v>2156687895</v>
      </c>
      <c r="D128" s="31" t="s">
        <v>671</v>
      </c>
    </row>
    <row r="129" spans="1:4" ht="15.75" thickBot="1">
      <c r="A129" s="32" t="s">
        <v>672</v>
      </c>
      <c r="B129" s="30"/>
      <c r="C129" s="30"/>
      <c r="D129" s="31" t="s">
        <v>673</v>
      </c>
    </row>
    <row r="130" spans="1:4" ht="15.75" thickBot="1">
      <c r="A130" s="33" t="s">
        <v>674</v>
      </c>
      <c r="B130" s="30"/>
      <c r="C130" s="30"/>
      <c r="D130" s="31" t="s">
        <v>675</v>
      </c>
    </row>
    <row r="131" spans="1:4" ht="15.75" thickBot="1">
      <c r="A131" s="34" t="s">
        <v>676</v>
      </c>
      <c r="B131" s="30"/>
      <c r="C131" s="30"/>
      <c r="D131" s="31" t="s">
        <v>677</v>
      </c>
    </row>
    <row r="132" spans="1:4" ht="15.75" thickBot="1">
      <c r="A132" s="36" t="s">
        <v>678</v>
      </c>
      <c r="B132" s="35">
        <v>135922885</v>
      </c>
      <c r="C132" s="35">
        <v>69419564</v>
      </c>
      <c r="D132" s="31" t="s">
        <v>679</v>
      </c>
    </row>
    <row r="133" spans="1:4" ht="15.75" thickBot="1">
      <c r="A133" s="36" t="s">
        <v>680</v>
      </c>
      <c r="B133" s="35"/>
      <c r="C133" s="35"/>
      <c r="D133" s="31" t="s">
        <v>681</v>
      </c>
    </row>
    <row r="134" spans="1:4" ht="15.75" thickBot="1">
      <c r="A134" s="36" t="s">
        <v>682</v>
      </c>
      <c r="B134" s="30"/>
      <c r="C134" s="30"/>
      <c r="D134" s="31" t="s">
        <v>683</v>
      </c>
    </row>
    <row r="135" spans="1:4" ht="15.75" thickBot="1">
      <c r="A135" s="37" t="s">
        <v>684</v>
      </c>
      <c r="B135" s="35">
        <v>106106229</v>
      </c>
      <c r="C135" s="35">
        <v>93812596</v>
      </c>
      <c r="D135" s="31" t="s">
        <v>685</v>
      </c>
    </row>
    <row r="136" spans="1:4" ht="15.75" thickBot="1">
      <c r="A136" s="37" t="s">
        <v>686</v>
      </c>
      <c r="B136" s="35">
        <v>74518052</v>
      </c>
      <c r="C136" s="35">
        <v>161638568</v>
      </c>
      <c r="D136" s="31" t="s">
        <v>687</v>
      </c>
    </row>
    <row r="137" spans="1:4" ht="15.75" thickBot="1">
      <c r="A137" s="36" t="s">
        <v>688</v>
      </c>
      <c r="B137" s="30"/>
      <c r="C137" s="30"/>
      <c r="D137" s="31" t="s">
        <v>689</v>
      </c>
    </row>
    <row r="138" spans="1:4" ht="15.75" thickBot="1">
      <c r="A138" s="37" t="s">
        <v>690</v>
      </c>
      <c r="B138" s="35">
        <v>2222730</v>
      </c>
      <c r="C138" s="35">
        <v>3495284</v>
      </c>
      <c r="D138" s="31" t="s">
        <v>691</v>
      </c>
    </row>
    <row r="139" spans="1:4" ht="15.75" thickBot="1">
      <c r="A139" s="37" t="s">
        <v>692</v>
      </c>
      <c r="B139" s="35">
        <v>4406890</v>
      </c>
      <c r="C139" s="35">
        <v>953237</v>
      </c>
      <c r="D139" s="31" t="s">
        <v>693</v>
      </c>
    </row>
    <row r="140" spans="1:4" ht="15.75" thickBot="1">
      <c r="A140" s="36" t="s">
        <v>694</v>
      </c>
      <c r="B140" s="30"/>
      <c r="C140" s="30"/>
      <c r="D140" s="31" t="s">
        <v>695</v>
      </c>
    </row>
    <row r="141" spans="1:4" ht="15.75" thickBot="1">
      <c r="A141" s="37" t="s">
        <v>696</v>
      </c>
      <c r="B141" s="35">
        <v>506481</v>
      </c>
      <c r="C141" s="35">
        <v>634713</v>
      </c>
      <c r="D141" s="31" t="s">
        <v>697</v>
      </c>
    </row>
    <row r="142" spans="1:4" ht="15.75" thickBot="1">
      <c r="A142" s="37" t="s">
        <v>698</v>
      </c>
      <c r="B142" s="35">
        <v>1316816</v>
      </c>
      <c r="C142" s="35">
        <v>1170801</v>
      </c>
      <c r="D142" s="31" t="s">
        <v>699</v>
      </c>
    </row>
    <row r="143" spans="1:4" ht="15.75" thickBot="1">
      <c r="A143" s="36" t="s">
        <v>700</v>
      </c>
      <c r="B143" s="35"/>
      <c r="C143" s="35"/>
      <c r="D143" s="31" t="s">
        <v>701</v>
      </c>
    </row>
    <row r="144" spans="1:4" ht="15.75" thickBot="1">
      <c r="A144" s="36" t="s">
        <v>702</v>
      </c>
      <c r="B144" s="35"/>
      <c r="C144" s="35"/>
      <c r="D144" s="31" t="s">
        <v>703</v>
      </c>
    </row>
    <row r="145" spans="1:4" ht="15.75" thickBot="1">
      <c r="A145" s="36" t="s">
        <v>704</v>
      </c>
      <c r="B145" s="35">
        <v>38546669</v>
      </c>
      <c r="C145" s="35">
        <v>35843429</v>
      </c>
      <c r="D145" s="31" t="s">
        <v>705</v>
      </c>
    </row>
    <row r="146" spans="1:4" ht="15.75" thickBot="1">
      <c r="A146" s="36" t="s">
        <v>706</v>
      </c>
      <c r="B146" s="35">
        <v>15889457</v>
      </c>
      <c r="C146" s="35">
        <v>17439132</v>
      </c>
      <c r="D146" s="31" t="s">
        <v>707</v>
      </c>
    </row>
    <row r="147" spans="1:4" ht="15.75" thickBot="1">
      <c r="A147" s="36" t="s">
        <v>708</v>
      </c>
      <c r="B147" s="35">
        <v>10897077</v>
      </c>
      <c r="C147" s="35">
        <v>9567298</v>
      </c>
      <c r="D147" s="31" t="s">
        <v>709</v>
      </c>
    </row>
    <row r="148" spans="1:4" ht="15.75" thickBot="1">
      <c r="A148" s="36" t="s">
        <v>710</v>
      </c>
      <c r="B148" s="35"/>
      <c r="C148" s="35"/>
      <c r="D148" s="31" t="s">
        <v>711</v>
      </c>
    </row>
    <row r="149" spans="1:4" ht="15.75" thickBot="1">
      <c r="A149" s="36" t="s">
        <v>712</v>
      </c>
      <c r="B149" s="35"/>
      <c r="C149" s="35"/>
      <c r="D149" s="31" t="s">
        <v>713</v>
      </c>
    </row>
    <row r="150" spans="1:4" ht="15.75" thickBot="1">
      <c r="A150" s="36" t="s">
        <v>714</v>
      </c>
      <c r="B150" s="35"/>
      <c r="C150" s="35"/>
      <c r="D150" s="31" t="s">
        <v>715</v>
      </c>
    </row>
    <row r="151" spans="1:4" ht="15.75" thickBot="1">
      <c r="A151" s="36" t="s">
        <v>716</v>
      </c>
      <c r="B151" s="30"/>
      <c r="C151" s="30"/>
      <c r="D151" s="31" t="s">
        <v>717</v>
      </c>
    </row>
    <row r="152" spans="1:4" ht="15.75" thickBot="1">
      <c r="A152" s="37" t="s">
        <v>718</v>
      </c>
      <c r="B152" s="35"/>
      <c r="C152" s="35"/>
      <c r="D152" s="31" t="s">
        <v>719</v>
      </c>
    </row>
    <row r="153" spans="1:4" ht="15.75" thickBot="1">
      <c r="A153" s="37" t="s">
        <v>720</v>
      </c>
      <c r="B153" s="35"/>
      <c r="C153" s="35"/>
      <c r="D153" s="31" t="s">
        <v>721</v>
      </c>
    </row>
    <row r="154" spans="1:4" ht="15.75" thickBot="1">
      <c r="A154" s="36" t="s">
        <v>722</v>
      </c>
      <c r="B154" s="35"/>
      <c r="C154" s="35"/>
      <c r="D154" s="31" t="s">
        <v>723</v>
      </c>
    </row>
    <row r="155" spans="1:4" ht="15.75" thickBot="1">
      <c r="A155" s="36" t="s">
        <v>724</v>
      </c>
      <c r="B155" s="35"/>
      <c r="C155" s="35"/>
      <c r="D155" s="31" t="s">
        <v>725</v>
      </c>
    </row>
    <row r="156" spans="1:4" ht="15.75" thickBot="1">
      <c r="A156" s="36" t="s">
        <v>726</v>
      </c>
      <c r="B156" s="35"/>
      <c r="C156" s="35"/>
      <c r="D156" s="31" t="s">
        <v>727</v>
      </c>
    </row>
    <row r="157" spans="1:4" ht="15.75" thickBot="1">
      <c r="A157" s="36" t="s">
        <v>728</v>
      </c>
      <c r="B157" s="35"/>
      <c r="C157" s="35"/>
      <c r="D157" s="31" t="s">
        <v>729</v>
      </c>
    </row>
    <row r="158" spans="1:4" ht="15.75" thickBot="1">
      <c r="A158" s="36" t="s">
        <v>730</v>
      </c>
      <c r="B158" s="35"/>
      <c r="C158" s="35"/>
      <c r="D158" s="31" t="s">
        <v>731</v>
      </c>
    </row>
    <row r="159" spans="1:4" ht="15.75" thickBot="1">
      <c r="A159" s="36" t="s">
        <v>732</v>
      </c>
      <c r="B159" s="30"/>
      <c r="C159" s="30"/>
      <c r="D159" s="31" t="s">
        <v>733</v>
      </c>
    </row>
    <row r="160" spans="1:4" ht="15.75" thickBot="1">
      <c r="A160" s="37" t="s">
        <v>734</v>
      </c>
      <c r="B160" s="35"/>
      <c r="C160" s="35"/>
      <c r="D160" s="31" t="s">
        <v>735</v>
      </c>
    </row>
    <row r="161" spans="1:4" ht="15.75" thickBot="1">
      <c r="A161" s="37" t="s">
        <v>736</v>
      </c>
      <c r="B161" s="35"/>
      <c r="C161" s="35"/>
      <c r="D161" s="31" t="s">
        <v>737</v>
      </c>
    </row>
    <row r="162" spans="1:4" ht="15.75" thickBot="1">
      <c r="A162" s="36" t="s">
        <v>738</v>
      </c>
      <c r="B162" s="35"/>
      <c r="C162" s="35"/>
      <c r="D162" s="31" t="s">
        <v>739</v>
      </c>
    </row>
    <row r="163" spans="1:4" ht="15.75" thickBot="1">
      <c r="A163" s="36" t="s">
        <v>740</v>
      </c>
      <c r="B163" s="30"/>
      <c r="C163" s="30"/>
      <c r="D163" s="31" t="s">
        <v>741</v>
      </c>
    </row>
    <row r="164" spans="1:4" ht="15.75" thickBot="1">
      <c r="A164" s="37" t="s">
        <v>742</v>
      </c>
      <c r="B164" s="35"/>
      <c r="C164" s="35"/>
      <c r="D164" s="31" t="s">
        <v>743</v>
      </c>
    </row>
    <row r="165" spans="1:4" ht="26.25" thickBot="1">
      <c r="A165" s="37" t="s">
        <v>744</v>
      </c>
      <c r="B165" s="35"/>
      <c r="C165" s="35"/>
      <c r="D165" s="31" t="s">
        <v>745</v>
      </c>
    </row>
    <row r="166" spans="1:4" ht="26.25" thickBot="1">
      <c r="A166" s="37" t="s">
        <v>746</v>
      </c>
      <c r="B166" s="35"/>
      <c r="C166" s="35"/>
      <c r="D166" s="31" t="s">
        <v>747</v>
      </c>
    </row>
    <row r="167" spans="1:4" ht="15.75" thickBot="1">
      <c r="A167" s="37" t="s">
        <v>748</v>
      </c>
      <c r="B167" s="35"/>
      <c r="C167" s="35"/>
      <c r="D167" s="31" t="s">
        <v>749</v>
      </c>
    </row>
    <row r="168" spans="1:4" ht="15.75" thickBot="1">
      <c r="A168" s="37" t="s">
        <v>750</v>
      </c>
      <c r="B168" s="35"/>
      <c r="C168" s="35"/>
      <c r="D168" s="31" t="s">
        <v>751</v>
      </c>
    </row>
    <row r="169" spans="1:4" ht="15.75" thickBot="1">
      <c r="A169" s="37" t="s">
        <v>752</v>
      </c>
      <c r="B169" s="35"/>
      <c r="C169" s="35"/>
      <c r="D169" s="31" t="s">
        <v>753</v>
      </c>
    </row>
    <row r="170" spans="1:4" ht="15.75" thickBot="1">
      <c r="A170" s="36" t="s">
        <v>754</v>
      </c>
      <c r="B170" s="35"/>
      <c r="C170" s="35"/>
      <c r="D170" s="31" t="s">
        <v>755</v>
      </c>
    </row>
    <row r="171" spans="1:4" ht="15.75" thickBot="1">
      <c r="A171" s="36" t="s">
        <v>756</v>
      </c>
      <c r="B171" s="35"/>
      <c r="C171" s="35"/>
      <c r="D171" s="31" t="s">
        <v>757</v>
      </c>
    </row>
    <row r="172" spans="1:4" ht="51.75" thickBot="1">
      <c r="A172" s="36" t="s">
        <v>758</v>
      </c>
      <c r="B172" s="35"/>
      <c r="C172" s="35"/>
      <c r="D172" s="31" t="s">
        <v>759</v>
      </c>
    </row>
    <row r="173" spans="1:4" ht="26.25" thickBot="1">
      <c r="A173" s="36" t="s">
        <v>760</v>
      </c>
      <c r="B173" s="30"/>
      <c r="C173" s="30"/>
      <c r="D173" s="31" t="s">
        <v>761</v>
      </c>
    </row>
    <row r="174" spans="1:4" ht="26.25" thickBot="1">
      <c r="A174" s="37" t="s">
        <v>762</v>
      </c>
      <c r="B174" s="35">
        <v>199804458</v>
      </c>
      <c r="C174" s="35">
        <v>186938153</v>
      </c>
      <c r="D174" s="31" t="s">
        <v>763</v>
      </c>
    </row>
    <row r="175" spans="1:4" ht="26.25" thickBot="1">
      <c r="A175" s="37" t="s">
        <v>764</v>
      </c>
      <c r="B175" s="35"/>
      <c r="C175" s="35"/>
      <c r="D175" s="31" t="s">
        <v>765</v>
      </c>
    </row>
    <row r="176" spans="1:4" ht="26.25" thickBot="1">
      <c r="A176" s="37" t="s">
        <v>766</v>
      </c>
      <c r="B176" s="35"/>
      <c r="C176" s="35"/>
      <c r="D176" s="31" t="s">
        <v>767</v>
      </c>
    </row>
    <row r="177" spans="1:4" ht="26.25" thickBot="1">
      <c r="A177" s="37" t="s">
        <v>768</v>
      </c>
      <c r="B177" s="35"/>
      <c r="C177" s="35"/>
      <c r="D177" s="31" t="s">
        <v>769</v>
      </c>
    </row>
    <row r="178" spans="1:4" ht="26.25" thickBot="1">
      <c r="A178" s="37" t="s">
        <v>770</v>
      </c>
      <c r="B178" s="35"/>
      <c r="C178" s="35"/>
      <c r="D178" s="31" t="s">
        <v>771</v>
      </c>
    </row>
    <row r="179" spans="1:4" ht="26.25" thickBot="1">
      <c r="A179" s="37" t="s">
        <v>772</v>
      </c>
      <c r="B179" s="35"/>
      <c r="C179" s="35"/>
      <c r="D179" s="31" t="s">
        <v>773</v>
      </c>
    </row>
    <row r="180" spans="1:4" ht="26.25" thickBot="1">
      <c r="A180" s="37" t="s">
        <v>774</v>
      </c>
      <c r="B180" s="35"/>
      <c r="C180" s="35"/>
      <c r="D180" s="31" t="s">
        <v>775</v>
      </c>
    </row>
    <row r="181" spans="1:4" ht="26.25" thickBot="1">
      <c r="A181" s="37" t="s">
        <v>776</v>
      </c>
      <c r="B181" s="35"/>
      <c r="C181" s="35"/>
      <c r="D181" s="31" t="s">
        <v>777</v>
      </c>
    </row>
    <row r="182" spans="1:4" ht="26.25" thickBot="1">
      <c r="A182" s="37" t="s">
        <v>778</v>
      </c>
      <c r="B182" s="35"/>
      <c r="C182" s="35"/>
      <c r="D182" s="31" t="s">
        <v>779</v>
      </c>
    </row>
    <row r="183" spans="1:4" ht="26.25" thickBot="1">
      <c r="A183" s="37" t="s">
        <v>780</v>
      </c>
      <c r="B183" s="35"/>
      <c r="C183" s="35"/>
      <c r="D183" s="31" t="s">
        <v>781</v>
      </c>
    </row>
    <row r="184" spans="1:4" ht="26.25" thickBot="1">
      <c r="A184" s="37" t="s">
        <v>782</v>
      </c>
      <c r="B184" s="35">
        <v>34312213</v>
      </c>
      <c r="C184" s="35">
        <v>50767988</v>
      </c>
      <c r="D184" s="31" t="s">
        <v>783</v>
      </c>
    </row>
    <row r="185" spans="1:4" ht="26.25" thickBot="1">
      <c r="A185" s="37" t="s">
        <v>784</v>
      </c>
      <c r="B185" s="35"/>
      <c r="C185" s="35"/>
      <c r="D185" s="31" t="s">
        <v>785</v>
      </c>
    </row>
    <row r="186" spans="1:4" ht="26.25" thickBot="1">
      <c r="A186" s="37" t="s">
        <v>786</v>
      </c>
      <c r="B186" s="35"/>
      <c r="C186" s="35"/>
      <c r="D186" s="31" t="s">
        <v>787</v>
      </c>
    </row>
    <row r="187" spans="1:4" ht="26.25" thickBot="1">
      <c r="A187" s="37" t="s">
        <v>788</v>
      </c>
      <c r="B187" s="35"/>
      <c r="C187" s="35"/>
      <c r="D187" s="31" t="s">
        <v>789</v>
      </c>
    </row>
    <row r="188" spans="1:4" ht="26.25" thickBot="1">
      <c r="A188" s="37" t="s">
        <v>790</v>
      </c>
      <c r="B188" s="35"/>
      <c r="C188" s="35"/>
      <c r="D188" s="31" t="s">
        <v>791</v>
      </c>
    </row>
    <row r="189" spans="1:4" ht="26.25" thickBot="1">
      <c r="A189" s="37" t="s">
        <v>792</v>
      </c>
      <c r="B189" s="35"/>
      <c r="C189" s="35"/>
      <c r="D189" s="31" t="s">
        <v>793</v>
      </c>
    </row>
    <row r="190" spans="1:4" ht="26.25" thickBot="1">
      <c r="A190" s="37" t="s">
        <v>794</v>
      </c>
      <c r="B190" s="35"/>
      <c r="C190" s="35"/>
      <c r="D190" s="31" t="s">
        <v>795</v>
      </c>
    </row>
    <row r="191" spans="1:4" ht="26.25" thickBot="1">
      <c r="A191" s="37" t="s">
        <v>796</v>
      </c>
      <c r="B191" s="35"/>
      <c r="C191" s="35"/>
      <c r="D191" s="31" t="s">
        <v>797</v>
      </c>
    </row>
    <row r="192" spans="1:4" ht="26.25" thickBot="1">
      <c r="A192" s="37" t="s">
        <v>798</v>
      </c>
      <c r="B192" s="35"/>
      <c r="C192" s="35"/>
      <c r="D192" s="31" t="s">
        <v>799</v>
      </c>
    </row>
    <row r="193" spans="1:4" ht="15.75" thickBot="1">
      <c r="A193" s="36" t="s">
        <v>800</v>
      </c>
      <c r="B193" s="35"/>
      <c r="C193" s="35"/>
      <c r="D193" s="31" t="s">
        <v>801</v>
      </c>
    </row>
    <row r="194" spans="1:4" ht="15.75" thickBot="1">
      <c r="A194" s="36" t="s">
        <v>802</v>
      </c>
      <c r="B194" s="35"/>
      <c r="C194" s="35"/>
      <c r="D194" s="31" t="s">
        <v>803</v>
      </c>
    </row>
    <row r="195" spans="1:4" ht="15.75" thickBot="1">
      <c r="A195" s="36" t="s">
        <v>804</v>
      </c>
      <c r="B195" s="35"/>
      <c r="C195" s="35"/>
      <c r="D195" s="31" t="s">
        <v>805</v>
      </c>
    </row>
    <row r="196" spans="1:4" ht="15.75" thickBot="1">
      <c r="A196" s="36" t="s">
        <v>806</v>
      </c>
      <c r="B196" s="35"/>
      <c r="C196" s="35"/>
      <c r="D196" s="31" t="s">
        <v>807</v>
      </c>
    </row>
    <row r="197" spans="1:4" ht="15.75" thickBot="1">
      <c r="A197" s="36" t="s">
        <v>808</v>
      </c>
      <c r="B197" s="35"/>
      <c r="C197" s="35"/>
      <c r="D197" s="31" t="s">
        <v>809</v>
      </c>
    </row>
    <row r="198" spans="1:4" ht="15.75" thickBot="1">
      <c r="A198" s="36" t="s">
        <v>810</v>
      </c>
      <c r="B198" s="35">
        <v>624449957</v>
      </c>
      <c r="C198" s="35">
        <v>631680763</v>
      </c>
      <c r="D198" s="31" t="s">
        <v>811</v>
      </c>
    </row>
    <row r="199" spans="1:4" ht="15.75" thickBot="1">
      <c r="A199" s="34" t="s">
        <v>812</v>
      </c>
      <c r="B199" s="30"/>
      <c r="C199" s="30"/>
      <c r="D199" s="31" t="s">
        <v>813</v>
      </c>
    </row>
    <row r="200" spans="1:4" ht="15.75" thickBot="1">
      <c r="A200" s="36" t="s">
        <v>814</v>
      </c>
      <c r="B200" s="35"/>
      <c r="C200" s="35"/>
      <c r="D200" s="31" t="s">
        <v>815</v>
      </c>
    </row>
    <row r="201" spans="1:4" ht="15.75" thickBot="1">
      <c r="A201" s="36" t="s">
        <v>816</v>
      </c>
      <c r="B201" s="35">
        <v>4603139</v>
      </c>
      <c r="C201" s="35">
        <v>6360888</v>
      </c>
      <c r="D201" s="31" t="s">
        <v>817</v>
      </c>
    </row>
    <row r="202" spans="1:4" ht="15.75" thickBot="1">
      <c r="A202" s="36" t="s">
        <v>818</v>
      </c>
      <c r="B202" s="35"/>
      <c r="C202" s="35"/>
      <c r="D202" s="31" t="s">
        <v>819</v>
      </c>
    </row>
    <row r="203" spans="1:4" ht="15.75" thickBot="1">
      <c r="A203" s="36" t="s">
        <v>820</v>
      </c>
      <c r="B203" s="35"/>
      <c r="C203" s="35"/>
      <c r="D203" s="31" t="s">
        <v>821</v>
      </c>
    </row>
    <row r="204" spans="1:4" ht="15.75" thickBot="1">
      <c r="A204" s="36" t="s">
        <v>822</v>
      </c>
      <c r="B204" s="35"/>
      <c r="C204" s="35"/>
      <c r="D204" s="31" t="s">
        <v>823</v>
      </c>
    </row>
    <row r="205" spans="1:4" ht="26.25" thickBot="1">
      <c r="A205" s="36" t="s">
        <v>824</v>
      </c>
      <c r="B205" s="30"/>
      <c r="C205" s="30"/>
      <c r="D205" s="31" t="s">
        <v>825</v>
      </c>
    </row>
    <row r="206" spans="1:4" ht="15.75" thickBot="1">
      <c r="A206" s="37" t="s">
        <v>826</v>
      </c>
      <c r="B206" s="35">
        <v>464740392</v>
      </c>
      <c r="C206" s="35">
        <v>502335698</v>
      </c>
      <c r="D206" s="31" t="s">
        <v>827</v>
      </c>
    </row>
    <row r="207" spans="1:4" ht="15.75" thickBot="1">
      <c r="A207" s="37" t="s">
        <v>828</v>
      </c>
      <c r="B207" s="35"/>
      <c r="C207" s="35"/>
      <c r="D207" s="31" t="s">
        <v>829</v>
      </c>
    </row>
    <row r="208" spans="1:4" ht="15.75" thickBot="1">
      <c r="A208" s="37" t="s">
        <v>830</v>
      </c>
      <c r="B208" s="35"/>
      <c r="C208" s="35"/>
      <c r="D208" s="31" t="s">
        <v>831</v>
      </c>
    </row>
    <row r="209" spans="1:4" ht="15.75" thickBot="1">
      <c r="A209" s="37" t="s">
        <v>832</v>
      </c>
      <c r="B209" s="35"/>
      <c r="C209" s="35"/>
      <c r="D209" s="31" t="s">
        <v>833</v>
      </c>
    </row>
    <row r="210" spans="1:4" ht="15.75" thickBot="1">
      <c r="A210" s="37" t="s">
        <v>834</v>
      </c>
      <c r="B210" s="35"/>
      <c r="C210" s="35"/>
      <c r="D210" s="31" t="s">
        <v>835</v>
      </c>
    </row>
    <row r="211" spans="1:4" ht="26.25" thickBot="1">
      <c r="A211" s="37" t="s">
        <v>836</v>
      </c>
      <c r="B211" s="35"/>
      <c r="C211" s="35"/>
      <c r="D211" s="31" t="s">
        <v>837</v>
      </c>
    </row>
    <row r="212" spans="1:4" ht="15.75" thickBot="1">
      <c r="A212" s="37" t="s">
        <v>838</v>
      </c>
      <c r="B212" s="35"/>
      <c r="C212" s="35"/>
      <c r="D212" s="31" t="s">
        <v>839</v>
      </c>
    </row>
    <row r="213" spans="1:4" ht="26.25" thickBot="1">
      <c r="A213" s="37" t="s">
        <v>840</v>
      </c>
      <c r="B213" s="35"/>
      <c r="C213" s="35"/>
      <c r="D213" s="31" t="s">
        <v>841</v>
      </c>
    </row>
    <row r="214" spans="1:4" ht="26.25" thickBot="1">
      <c r="A214" s="37" t="s">
        <v>842</v>
      </c>
      <c r="B214" s="35"/>
      <c r="C214" s="35"/>
      <c r="D214" s="31" t="s">
        <v>843</v>
      </c>
    </row>
    <row r="215" spans="1:4" ht="26.25" thickBot="1">
      <c r="A215" s="37" t="s">
        <v>844</v>
      </c>
      <c r="B215" s="35"/>
      <c r="C215" s="35"/>
      <c r="D215" s="31" t="s">
        <v>845</v>
      </c>
    </row>
    <row r="216" spans="1:4" ht="15.75" thickBot="1">
      <c r="A216" s="37" t="s">
        <v>846</v>
      </c>
      <c r="B216" s="35">
        <v>78433140</v>
      </c>
      <c r="C216" s="35">
        <v>75355957</v>
      </c>
      <c r="D216" s="31" t="s">
        <v>847</v>
      </c>
    </row>
    <row r="217" spans="1:4" ht="15.75" thickBot="1">
      <c r="A217" s="37" t="s">
        <v>848</v>
      </c>
      <c r="B217" s="35"/>
      <c r="C217" s="35"/>
      <c r="D217" s="31" t="s">
        <v>849</v>
      </c>
    </row>
    <row r="218" spans="1:4" ht="15.75" thickBot="1">
      <c r="A218" s="37" t="s">
        <v>850</v>
      </c>
      <c r="B218" s="35"/>
      <c r="C218" s="35"/>
      <c r="D218" s="31" t="s">
        <v>851</v>
      </c>
    </row>
    <row r="219" spans="1:4" ht="15.75" thickBot="1">
      <c r="A219" s="37" t="s">
        <v>852</v>
      </c>
      <c r="B219" s="35"/>
      <c r="C219" s="35"/>
      <c r="D219" s="31" t="s">
        <v>853</v>
      </c>
    </row>
    <row r="220" spans="1:4" ht="26.25" thickBot="1">
      <c r="A220" s="37" t="s">
        <v>854</v>
      </c>
      <c r="B220" s="35"/>
      <c r="C220" s="35"/>
      <c r="D220" s="31" t="s">
        <v>855</v>
      </c>
    </row>
    <row r="221" spans="1:4" ht="15.75" thickBot="1">
      <c r="A221" s="37" t="s">
        <v>856</v>
      </c>
      <c r="B221" s="35">
        <v>155747132</v>
      </c>
      <c r="C221" s="35">
        <v>155359128</v>
      </c>
      <c r="D221" s="31" t="s">
        <v>857</v>
      </c>
    </row>
    <row r="222" spans="1:4" ht="15.75" thickBot="1">
      <c r="A222" s="37" t="s">
        <v>858</v>
      </c>
      <c r="B222" s="35"/>
      <c r="C222" s="35"/>
      <c r="D222" s="31" t="s">
        <v>859</v>
      </c>
    </row>
    <row r="223" spans="1:4" ht="15.75" thickBot="1">
      <c r="A223" s="37" t="s">
        <v>860</v>
      </c>
      <c r="B223" s="35"/>
      <c r="C223" s="35"/>
      <c r="D223" s="31" t="s">
        <v>861</v>
      </c>
    </row>
    <row r="224" spans="1:4" ht="15.75" thickBot="1">
      <c r="A224" s="37" t="s">
        <v>862</v>
      </c>
      <c r="B224" s="35"/>
      <c r="C224" s="35"/>
      <c r="D224" s="31" t="s">
        <v>863</v>
      </c>
    </row>
    <row r="225" spans="1:4" ht="15.75" thickBot="1">
      <c r="A225" s="36" t="s">
        <v>864</v>
      </c>
      <c r="B225" s="35"/>
      <c r="C225" s="35"/>
      <c r="D225" s="31" t="s">
        <v>865</v>
      </c>
    </row>
    <row r="226" spans="1:4" ht="15.75" thickBot="1">
      <c r="A226" s="36" t="s">
        <v>866</v>
      </c>
      <c r="B226" s="35"/>
      <c r="C226" s="35"/>
      <c r="D226" s="31" t="s">
        <v>867</v>
      </c>
    </row>
    <row r="227" spans="1:4" ht="15.75" thickBot="1">
      <c r="A227" s="36" t="s">
        <v>868</v>
      </c>
      <c r="B227" s="35"/>
      <c r="C227" s="35"/>
      <c r="D227" s="31" t="s">
        <v>869</v>
      </c>
    </row>
    <row r="228" spans="1:4" ht="15.75" thickBot="1">
      <c r="A228" s="36" t="s">
        <v>870</v>
      </c>
      <c r="B228" s="30"/>
      <c r="C228" s="30"/>
      <c r="D228" s="31" t="s">
        <v>871</v>
      </c>
    </row>
    <row r="229" spans="1:4" ht="15.75" thickBot="1">
      <c r="A229" s="37" t="s">
        <v>872</v>
      </c>
      <c r="B229" s="35"/>
      <c r="C229" s="35"/>
      <c r="D229" s="31" t="s">
        <v>873</v>
      </c>
    </row>
    <row r="230" spans="1:4" ht="15.75" thickBot="1">
      <c r="A230" s="37" t="s">
        <v>874</v>
      </c>
      <c r="B230" s="35"/>
      <c r="C230" s="35"/>
      <c r="D230" s="31" t="s">
        <v>875</v>
      </c>
    </row>
    <row r="231" spans="1:4" ht="15.75" thickBot="1">
      <c r="A231" s="36" t="s">
        <v>876</v>
      </c>
      <c r="B231" s="35"/>
      <c r="C231" s="35"/>
      <c r="D231" s="31" t="s">
        <v>877</v>
      </c>
    </row>
    <row r="232" spans="1:4" ht="15.75" thickBot="1">
      <c r="A232" s="36" t="s">
        <v>878</v>
      </c>
      <c r="B232" s="35"/>
      <c r="C232" s="35"/>
      <c r="D232" s="31" t="s">
        <v>879</v>
      </c>
    </row>
    <row r="233" spans="1:4" ht="15.75" thickBot="1">
      <c r="A233" s="36" t="s">
        <v>880</v>
      </c>
      <c r="B233" s="30"/>
      <c r="C233" s="30"/>
      <c r="D233" s="31" t="s">
        <v>881</v>
      </c>
    </row>
    <row r="234" spans="1:4" ht="15.75" thickBot="1">
      <c r="A234" s="37" t="s">
        <v>882</v>
      </c>
      <c r="B234" s="35"/>
      <c r="C234" s="35"/>
      <c r="D234" s="31" t="s">
        <v>883</v>
      </c>
    </row>
    <row r="235" spans="1:4" ht="26.25" thickBot="1">
      <c r="A235" s="37" t="s">
        <v>884</v>
      </c>
      <c r="B235" s="35"/>
      <c r="C235" s="35"/>
      <c r="D235" s="31" t="s">
        <v>885</v>
      </c>
    </row>
    <row r="236" spans="1:4" ht="26.25" thickBot="1">
      <c r="A236" s="37" t="s">
        <v>886</v>
      </c>
      <c r="B236" s="35"/>
      <c r="C236" s="35"/>
      <c r="D236" s="31" t="s">
        <v>887</v>
      </c>
    </row>
    <row r="237" spans="1:4" ht="15.75" thickBot="1">
      <c r="A237" s="37" t="s">
        <v>888</v>
      </c>
      <c r="B237" s="35"/>
      <c r="C237" s="35"/>
      <c r="D237" s="31" t="s">
        <v>889</v>
      </c>
    </row>
    <row r="238" spans="1:4" ht="15.75" thickBot="1">
      <c r="A238" s="37" t="s">
        <v>890</v>
      </c>
      <c r="B238" s="35">
        <v>1973087</v>
      </c>
      <c r="C238" s="35">
        <v>2084562</v>
      </c>
      <c r="D238" s="31" t="s">
        <v>891</v>
      </c>
    </row>
    <row r="239" spans="1:4" ht="15.75" thickBot="1">
      <c r="A239" s="37" t="s">
        <v>892</v>
      </c>
      <c r="B239" s="35"/>
      <c r="C239" s="35"/>
      <c r="D239" s="31" t="s">
        <v>893</v>
      </c>
    </row>
    <row r="240" spans="1:4" ht="15.75" thickBot="1">
      <c r="A240" s="36" t="s">
        <v>894</v>
      </c>
      <c r="B240" s="35"/>
      <c r="C240" s="35"/>
      <c r="D240" s="31" t="s">
        <v>895</v>
      </c>
    </row>
    <row r="241" spans="1:4" ht="15.75" thickBot="1">
      <c r="A241" s="36" t="s">
        <v>896</v>
      </c>
      <c r="B241" s="35"/>
      <c r="C241" s="35"/>
      <c r="D241" s="31" t="s">
        <v>897</v>
      </c>
    </row>
    <row r="242" spans="1:4" ht="15.75" thickBot="1">
      <c r="A242" s="36" t="s">
        <v>898</v>
      </c>
      <c r="B242" s="35">
        <v>23916673</v>
      </c>
      <c r="C242" s="35">
        <v>24583932</v>
      </c>
      <c r="D242" s="31" t="s">
        <v>899</v>
      </c>
    </row>
    <row r="243" spans="1:4" ht="15.75" thickBot="1">
      <c r="A243" s="36" t="s">
        <v>900</v>
      </c>
      <c r="B243" s="35"/>
      <c r="C243" s="35"/>
      <c r="D243" s="31" t="s">
        <v>901</v>
      </c>
    </row>
    <row r="244" spans="1:4" ht="15.75" thickBot="1">
      <c r="A244" s="36" t="s">
        <v>902</v>
      </c>
      <c r="B244" s="35"/>
      <c r="C244" s="35"/>
      <c r="D244" s="31" t="s">
        <v>903</v>
      </c>
    </row>
    <row r="245" spans="1:4" ht="15.75" thickBot="1">
      <c r="A245" s="36" t="s">
        <v>904</v>
      </c>
      <c r="B245" s="35"/>
      <c r="C245" s="35"/>
      <c r="D245" s="31" t="s">
        <v>905</v>
      </c>
    </row>
    <row r="246" spans="1:4" ht="15.75" thickBot="1">
      <c r="A246" s="36" t="s">
        <v>906</v>
      </c>
      <c r="B246" s="35">
        <v>729413563</v>
      </c>
      <c r="C246" s="35">
        <v>766080165</v>
      </c>
      <c r="D246" s="31" t="s">
        <v>907</v>
      </c>
    </row>
    <row r="247" spans="1:4" ht="15.75" thickBot="1">
      <c r="A247" s="34" t="s">
        <v>908</v>
      </c>
      <c r="B247" s="35">
        <v>1353863520</v>
      </c>
      <c r="C247" s="35">
        <v>1397760928</v>
      </c>
      <c r="D247" s="31" t="s">
        <v>909</v>
      </c>
    </row>
    <row r="248" spans="1:4" ht="15.75" thickBot="1">
      <c r="A248" s="33" t="s">
        <v>910</v>
      </c>
      <c r="B248" s="30"/>
      <c r="C248" s="30"/>
      <c r="D248" s="31" t="s">
        <v>911</v>
      </c>
    </row>
    <row r="249" spans="1:4" ht="15.75" thickBot="1">
      <c r="A249" s="34" t="s">
        <v>912</v>
      </c>
      <c r="B249" s="30"/>
      <c r="C249" s="30"/>
      <c r="D249" s="31" t="s">
        <v>913</v>
      </c>
    </row>
    <row r="250" spans="1:4" ht="15.75" thickBot="1">
      <c r="A250" s="36" t="s">
        <v>914</v>
      </c>
      <c r="B250" s="35">
        <v>146554908</v>
      </c>
      <c r="C250" s="35">
        <v>146554908</v>
      </c>
      <c r="D250" s="31" t="s">
        <v>915</v>
      </c>
    </row>
    <row r="251" spans="1:4" ht="15.75" thickBot="1">
      <c r="A251" s="36" t="s">
        <v>916</v>
      </c>
      <c r="B251" s="35"/>
      <c r="C251" s="35"/>
      <c r="D251" s="31" t="s">
        <v>917</v>
      </c>
    </row>
    <row r="252" spans="1:4" ht="15.75" thickBot="1">
      <c r="A252" s="36" t="s">
        <v>918</v>
      </c>
      <c r="B252" s="35">
        <v>123417237</v>
      </c>
      <c r="C252" s="35">
        <v>123417237</v>
      </c>
      <c r="D252" s="31" t="s">
        <v>919</v>
      </c>
    </row>
    <row r="253" spans="1:4" ht="15.75" thickBot="1">
      <c r="A253" s="36" t="s">
        <v>920</v>
      </c>
      <c r="B253" s="38"/>
      <c r="C253" s="38"/>
      <c r="D253" s="31" t="s">
        <v>921</v>
      </c>
    </row>
    <row r="254" spans="1:4" ht="15.75" thickBot="1">
      <c r="A254" s="36" t="s">
        <v>922</v>
      </c>
      <c r="B254" s="35"/>
      <c r="C254" s="35"/>
      <c r="D254" s="31" t="s">
        <v>923</v>
      </c>
    </row>
    <row r="255" spans="1:4" ht="15.75" thickBot="1">
      <c r="A255" s="36" t="s">
        <v>924</v>
      </c>
      <c r="B255" s="35"/>
      <c r="C255" s="35"/>
      <c r="D255" s="31" t="s">
        <v>925</v>
      </c>
    </row>
    <row r="256" spans="1:4" ht="15.75" thickBot="1">
      <c r="A256" s="36" t="s">
        <v>926</v>
      </c>
      <c r="B256" s="35"/>
      <c r="C256" s="35"/>
      <c r="D256" s="31" t="s">
        <v>927</v>
      </c>
    </row>
    <row r="257" spans="1:4" ht="15.75" thickBot="1">
      <c r="A257" s="36" t="s">
        <v>928</v>
      </c>
      <c r="B257" s="35"/>
      <c r="C257" s="35"/>
      <c r="D257" s="31" t="s">
        <v>929</v>
      </c>
    </row>
    <row r="258" spans="1:4" ht="26.25" thickBot="1">
      <c r="A258" s="36" t="s">
        <v>930</v>
      </c>
      <c r="B258" s="35"/>
      <c r="C258" s="35"/>
      <c r="D258" s="31" t="s">
        <v>931</v>
      </c>
    </row>
    <row r="259" spans="1:4" ht="26.25" thickBot="1">
      <c r="A259" s="36" t="s">
        <v>932</v>
      </c>
      <c r="B259" s="35"/>
      <c r="C259" s="35"/>
      <c r="D259" s="31" t="s">
        <v>933</v>
      </c>
    </row>
    <row r="260" spans="1:4" ht="15.75" thickBot="1">
      <c r="A260" s="36" t="s">
        <v>934</v>
      </c>
      <c r="B260" s="35"/>
      <c r="C260" s="35"/>
      <c r="D260" s="31" t="s">
        <v>935</v>
      </c>
    </row>
    <row r="261" spans="1:4" ht="15.75" thickBot="1">
      <c r="A261" s="36" t="s">
        <v>936</v>
      </c>
      <c r="B261" s="35"/>
      <c r="C261" s="35"/>
      <c r="D261" s="31" t="s">
        <v>937</v>
      </c>
    </row>
    <row r="262" spans="1:4" ht="15.75" thickBot="1">
      <c r="A262" s="36" t="s">
        <v>938</v>
      </c>
      <c r="B262" s="35"/>
      <c r="C262" s="35"/>
      <c r="D262" s="31" t="s">
        <v>939</v>
      </c>
    </row>
    <row r="263" spans="1:4" ht="15.75" thickBot="1">
      <c r="A263" s="36" t="s">
        <v>940</v>
      </c>
      <c r="B263" s="35"/>
      <c r="C263" s="35"/>
      <c r="D263" s="31" t="s">
        <v>941</v>
      </c>
    </row>
    <row r="264" spans="1:4" ht="26.25" thickBot="1">
      <c r="A264" s="36" t="s">
        <v>942</v>
      </c>
      <c r="B264" s="35"/>
      <c r="C264" s="35"/>
      <c r="D264" s="31" t="s">
        <v>943</v>
      </c>
    </row>
    <row r="265" spans="1:4" ht="15.75" thickBot="1">
      <c r="A265" s="36" t="s">
        <v>944</v>
      </c>
      <c r="B265" s="35">
        <v>19855</v>
      </c>
      <c r="C265" s="35">
        <v>19855</v>
      </c>
      <c r="D265" s="31" t="s">
        <v>945</v>
      </c>
    </row>
    <row r="266" spans="1:4" ht="15.75" thickBot="1">
      <c r="A266" s="36" t="s">
        <v>946</v>
      </c>
      <c r="B266" s="30"/>
      <c r="C266" s="30"/>
      <c r="D266" s="31" t="s">
        <v>947</v>
      </c>
    </row>
    <row r="267" spans="1:4" ht="15.75" thickBot="1">
      <c r="A267" s="37" t="s">
        <v>948</v>
      </c>
      <c r="B267" s="35">
        <v>710278</v>
      </c>
      <c r="C267" s="35">
        <v>710278</v>
      </c>
      <c r="D267" s="31" t="s">
        <v>949</v>
      </c>
    </row>
    <row r="268" spans="1:4" ht="15.75" thickBot="1">
      <c r="A268" s="37" t="s">
        <v>950</v>
      </c>
      <c r="B268" s="35">
        <v>539030153</v>
      </c>
      <c r="C268" s="35">
        <v>488318755</v>
      </c>
      <c r="D268" s="31" t="s">
        <v>951</v>
      </c>
    </row>
    <row r="269" spans="1:4" ht="26.25" thickBot="1">
      <c r="A269" s="36" t="s">
        <v>952</v>
      </c>
      <c r="B269" s="35">
        <v>809732431</v>
      </c>
      <c r="C269" s="35">
        <v>759021033</v>
      </c>
      <c r="D269" s="31" t="s">
        <v>953</v>
      </c>
    </row>
    <row r="270" spans="1:4" ht="15.75" thickBot="1">
      <c r="A270" s="34" t="s">
        <v>954</v>
      </c>
      <c r="B270" s="35"/>
      <c r="C270" s="35"/>
      <c r="D270" s="31" t="s">
        <v>955</v>
      </c>
    </row>
    <row r="271" spans="1:4" ht="15.75" thickBot="1">
      <c r="A271" s="34" t="s">
        <v>956</v>
      </c>
      <c r="B271" s="35">
        <v>-98121</v>
      </c>
      <c r="C271" s="35">
        <v>-94066</v>
      </c>
      <c r="D271" s="31" t="s">
        <v>957</v>
      </c>
    </row>
    <row r="272" spans="1:4" ht="15.75" thickBot="1">
      <c r="A272" s="34" t="s">
        <v>958</v>
      </c>
      <c r="B272" s="35">
        <v>809634310</v>
      </c>
      <c r="C272" s="35">
        <v>758926967</v>
      </c>
      <c r="D272" s="31" t="s">
        <v>959</v>
      </c>
    </row>
    <row r="273" spans="1:4" ht="15.75" thickBot="1">
      <c r="A273" s="33" t="s">
        <v>960</v>
      </c>
      <c r="B273" s="35">
        <v>2163497830</v>
      </c>
      <c r="C273" s="35">
        <v>2156687895</v>
      </c>
      <c r="D273" s="31"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2BAEF2ED-8734-45A6-9FC1-6B923F9B59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9B39-3463-4A06-BE36-B77AB91287E2}">
  <dimension ref="A1:D65"/>
  <sheetViews>
    <sheetView showGridLines="0" workbookViewId="0">
      <selection activeCell="A32" sqref="A32"/>
    </sheetView>
  </sheetViews>
  <sheetFormatPr defaultColWidth="9.1640625" defaultRowHeight="15"/>
  <cols>
    <col min="1" max="1" width="68.5" style="39" customWidth="1" collapsed="1"/>
    <col min="2" max="3" width="28.5" style="39" customWidth="1" collapsed="1"/>
    <col min="4" max="4" width="68.5" style="39" customWidth="1" collapsed="1"/>
    <col min="5" max="16384" width="9.1640625" style="39" collapsed="1"/>
  </cols>
  <sheetData>
    <row r="1" spans="1:4" ht="34.9" customHeight="1">
      <c r="A1" s="320" t="s">
        <v>962</v>
      </c>
      <c r="B1" s="321"/>
      <c r="C1" s="321"/>
      <c r="D1" s="321"/>
    </row>
    <row r="3" spans="1:4" ht="17.45" customHeight="1">
      <c r="A3" s="320" t="s">
        <v>963</v>
      </c>
      <c r="B3" s="320"/>
      <c r="C3" s="322" t="s">
        <v>964</v>
      </c>
      <c r="D3" s="322"/>
    </row>
    <row r="4" spans="1:4">
      <c r="A4" s="40"/>
      <c r="B4" s="41" t="s">
        <v>102</v>
      </c>
      <c r="C4" s="41" t="s">
        <v>105</v>
      </c>
    </row>
    <row r="5" spans="1:4" ht="15.75" thickBot="1">
      <c r="A5" s="42" t="s">
        <v>963</v>
      </c>
      <c r="B5" s="43"/>
      <c r="C5" s="43"/>
      <c r="D5" s="44" t="s">
        <v>964</v>
      </c>
    </row>
    <row r="6" spans="1:4" ht="15.75" thickBot="1">
      <c r="A6" s="45" t="s">
        <v>965</v>
      </c>
      <c r="B6" s="46">
        <v>270703950</v>
      </c>
      <c r="C6" s="46">
        <v>387862793</v>
      </c>
      <c r="D6" s="44" t="s">
        <v>966</v>
      </c>
    </row>
    <row r="7" spans="1:4" ht="15.75" thickBot="1">
      <c r="A7" s="45" t="s">
        <v>967</v>
      </c>
      <c r="B7" s="47">
        <v>236923822</v>
      </c>
      <c r="C7" s="47">
        <v>257914763</v>
      </c>
      <c r="D7" s="44" t="s">
        <v>968</v>
      </c>
    </row>
    <row r="8" spans="1:4" ht="15.75" thickBot="1">
      <c r="A8" s="45" t="s">
        <v>969</v>
      </c>
      <c r="B8" s="46">
        <v>33780128</v>
      </c>
      <c r="C8" s="46">
        <v>129948030</v>
      </c>
      <c r="D8" s="44" t="s">
        <v>970</v>
      </c>
    </row>
    <row r="9" spans="1:4" ht="15.75" thickBot="1">
      <c r="A9" s="45" t="s">
        <v>971</v>
      </c>
      <c r="B9" s="47">
        <v>562171</v>
      </c>
      <c r="C9" s="47">
        <v>9908876</v>
      </c>
      <c r="D9" s="44" t="s">
        <v>972</v>
      </c>
    </row>
    <row r="10" spans="1:4" ht="15.75" thickBot="1">
      <c r="A10" s="45" t="s">
        <v>973</v>
      </c>
      <c r="B10" s="47">
        <v>12713222</v>
      </c>
      <c r="C10" s="47">
        <v>17073855</v>
      </c>
      <c r="D10" s="44" t="s">
        <v>974</v>
      </c>
    </row>
    <row r="11" spans="1:4" ht="15.75" thickBot="1">
      <c r="A11" s="45" t="s">
        <v>975</v>
      </c>
      <c r="B11" s="46">
        <v>1674327</v>
      </c>
      <c r="C11" s="46">
        <v>1039963</v>
      </c>
      <c r="D11" s="44" t="s">
        <v>976</v>
      </c>
    </row>
    <row r="12" spans="1:4" ht="15.75" thickBot="1">
      <c r="A12" s="45" t="s">
        <v>977</v>
      </c>
      <c r="B12" s="46">
        <v>0</v>
      </c>
      <c r="C12" s="46">
        <v>14875050</v>
      </c>
      <c r="D12" s="44" t="s">
        <v>978</v>
      </c>
    </row>
    <row r="13" spans="1:4" ht="15.75" thickBot="1">
      <c r="A13" s="45" t="s">
        <v>979</v>
      </c>
      <c r="B13" s="46"/>
      <c r="C13" s="46"/>
      <c r="D13" s="44" t="s">
        <v>980</v>
      </c>
    </row>
    <row r="14" spans="1:4" ht="15.75" thickBot="1">
      <c r="A14" s="45" t="s">
        <v>981</v>
      </c>
      <c r="B14" s="46">
        <v>55843416</v>
      </c>
      <c r="C14" s="46">
        <v>48586681</v>
      </c>
      <c r="D14" s="44" t="s">
        <v>982</v>
      </c>
    </row>
    <row r="15" spans="1:4" ht="15.75" thickBot="1">
      <c r="A15" s="45" t="s">
        <v>983</v>
      </c>
      <c r="B15" s="47">
        <v>28645338</v>
      </c>
      <c r="C15" s="47">
        <v>23527616</v>
      </c>
      <c r="D15" s="44" t="s">
        <v>984</v>
      </c>
    </row>
    <row r="16" spans="1:4" ht="15.75" thickBot="1">
      <c r="A16" s="45" t="s">
        <v>985</v>
      </c>
      <c r="B16" s="46"/>
      <c r="C16" s="46"/>
      <c r="D16" s="44" t="s">
        <v>986</v>
      </c>
    </row>
    <row r="17" spans="1:4" ht="26.25" thickBot="1">
      <c r="A17" s="45" t="s">
        <v>987</v>
      </c>
      <c r="B17" s="46"/>
      <c r="C17" s="46"/>
      <c r="D17" s="44" t="s">
        <v>988</v>
      </c>
    </row>
    <row r="18" spans="1:4" ht="26.25" thickBot="1">
      <c r="A18" s="45" t="s">
        <v>989</v>
      </c>
      <c r="B18" s="46"/>
      <c r="C18" s="46"/>
      <c r="D18" s="44" t="s">
        <v>990</v>
      </c>
    </row>
    <row r="19" spans="1:4" ht="15.75" thickBot="1">
      <c r="A19" s="45" t="s">
        <v>991</v>
      </c>
      <c r="B19" s="46"/>
      <c r="C19" s="46"/>
      <c r="D19" s="44" t="s">
        <v>992</v>
      </c>
    </row>
    <row r="20" spans="1:4" ht="26.25" thickBot="1">
      <c r="A20" s="45" t="s">
        <v>993</v>
      </c>
      <c r="B20" s="46"/>
      <c r="C20" s="46"/>
      <c r="D20" s="44" t="s">
        <v>994</v>
      </c>
    </row>
    <row r="21" spans="1:4" ht="15.75" thickBot="1">
      <c r="A21" s="45" t="s">
        <v>995</v>
      </c>
      <c r="B21" s="46"/>
      <c r="C21" s="46"/>
      <c r="D21" s="44" t="s">
        <v>996</v>
      </c>
    </row>
    <row r="22" spans="1:4" ht="15.75" thickBot="1">
      <c r="A22" s="45" t="s">
        <v>997</v>
      </c>
      <c r="B22" s="47"/>
      <c r="C22" s="47"/>
      <c r="D22" s="44" t="s">
        <v>998</v>
      </c>
    </row>
    <row r="23" spans="1:4" ht="15.75" thickBot="1">
      <c r="A23" s="45" t="s">
        <v>999</v>
      </c>
      <c r="B23" s="46">
        <v>6704853</v>
      </c>
      <c r="C23" s="46">
        <v>4118402</v>
      </c>
      <c r="D23" s="44" t="s">
        <v>1000</v>
      </c>
    </row>
    <row r="24" spans="1:4" ht="15.75" thickBot="1">
      <c r="A24" s="45" t="s">
        <v>1001</v>
      </c>
      <c r="B24" s="47">
        <v>3540045</v>
      </c>
      <c r="C24" s="47">
        <v>10550916</v>
      </c>
      <c r="D24" s="44" t="s">
        <v>1002</v>
      </c>
    </row>
    <row r="25" spans="1:4" ht="15.75" thickBot="1">
      <c r="A25" s="45" t="s">
        <v>1003</v>
      </c>
      <c r="B25" s="46"/>
      <c r="C25" s="46"/>
      <c r="D25" s="44" t="s">
        <v>1004</v>
      </c>
    </row>
    <row r="26" spans="1:4" ht="15.75" thickBot="1">
      <c r="A26" s="45" t="s">
        <v>1005</v>
      </c>
      <c r="B26" s="46">
        <v>52541948</v>
      </c>
      <c r="C26" s="46">
        <v>137506863</v>
      </c>
      <c r="D26" s="44" t="s">
        <v>1006</v>
      </c>
    </row>
    <row r="27" spans="1:4" ht="15.75" thickBot="1">
      <c r="A27" s="45" t="s">
        <v>1007</v>
      </c>
      <c r="B27" s="46">
        <v>-1941201</v>
      </c>
      <c r="C27" s="46">
        <v>-17540883</v>
      </c>
      <c r="D27" s="44" t="s">
        <v>1008</v>
      </c>
    </row>
    <row r="28" spans="1:4" ht="15.75" thickBot="1">
      <c r="A28" s="45" t="s">
        <v>1009</v>
      </c>
      <c r="B28" s="46">
        <v>50600747</v>
      </c>
      <c r="C28" s="46">
        <v>119965980</v>
      </c>
      <c r="D28" s="44" t="s">
        <v>1010</v>
      </c>
    </row>
    <row r="29" spans="1:4" ht="15.75" thickBot="1">
      <c r="A29" s="45" t="s">
        <v>1011</v>
      </c>
      <c r="B29" s="46"/>
      <c r="C29" s="46"/>
      <c r="D29" s="44" t="s">
        <v>1012</v>
      </c>
    </row>
    <row r="30" spans="1:4" ht="15.75" thickBot="1">
      <c r="A30" s="45" t="s">
        <v>1013</v>
      </c>
      <c r="B30" s="46">
        <v>50600747</v>
      </c>
      <c r="C30" s="46">
        <v>119965980</v>
      </c>
      <c r="D30" s="44" t="s">
        <v>1014</v>
      </c>
    </row>
    <row r="31" spans="1:4" ht="15.75" thickBot="1">
      <c r="A31" s="45" t="s">
        <v>1015</v>
      </c>
      <c r="B31" s="43"/>
      <c r="C31" s="43"/>
      <c r="D31" s="44" t="s">
        <v>1016</v>
      </c>
    </row>
    <row r="32" spans="1:4" ht="26.25" thickBot="1">
      <c r="A32" s="48" t="s">
        <v>1017</v>
      </c>
      <c r="B32" s="43"/>
      <c r="C32" s="43"/>
      <c r="D32" s="44" t="s">
        <v>1018</v>
      </c>
    </row>
    <row r="33" spans="1:4" ht="26.25" thickBot="1">
      <c r="A33" s="49" t="s">
        <v>1019</v>
      </c>
      <c r="B33" s="46"/>
      <c r="C33" s="46"/>
      <c r="D33" s="44" t="s">
        <v>1020</v>
      </c>
    </row>
    <row r="34" spans="1:4" ht="26.25" thickBot="1">
      <c r="A34" s="49" t="s">
        <v>1021</v>
      </c>
      <c r="B34" s="46"/>
      <c r="C34" s="46"/>
      <c r="D34" s="44" t="s">
        <v>1022</v>
      </c>
    </row>
    <row r="35" spans="1:4" ht="26.25" thickBot="1">
      <c r="A35" s="49" t="s">
        <v>1023</v>
      </c>
      <c r="B35" s="46">
        <v>412939</v>
      </c>
      <c r="C35" s="46">
        <v>-51976</v>
      </c>
      <c r="D35" s="44" t="s">
        <v>1024</v>
      </c>
    </row>
    <row r="36" spans="1:4" ht="26.25" thickBot="1">
      <c r="A36" s="49" t="s">
        <v>1025</v>
      </c>
      <c r="B36" s="46">
        <v>412939</v>
      </c>
      <c r="C36" s="46">
        <v>-51976</v>
      </c>
      <c r="D36" s="44" t="s">
        <v>1026</v>
      </c>
    </row>
    <row r="37" spans="1:4" ht="26.25" thickBot="1">
      <c r="A37" s="48" t="s">
        <v>1027</v>
      </c>
      <c r="B37" s="43"/>
      <c r="C37" s="43"/>
      <c r="D37" s="44" t="s">
        <v>1028</v>
      </c>
    </row>
    <row r="38" spans="1:4" ht="15.75" thickBot="1">
      <c r="A38" s="49" t="s">
        <v>1029</v>
      </c>
      <c r="B38" s="46">
        <v>-306343</v>
      </c>
      <c r="C38" s="46">
        <v>-1329838</v>
      </c>
      <c r="D38" s="44" t="s">
        <v>1030</v>
      </c>
    </row>
    <row r="39" spans="1:4" ht="26.25" thickBot="1">
      <c r="A39" s="49" t="s">
        <v>1031</v>
      </c>
      <c r="B39" s="47"/>
      <c r="C39" s="47"/>
      <c r="D39" s="44" t="s">
        <v>1032</v>
      </c>
    </row>
    <row r="40" spans="1:4" ht="39" thickBot="1">
      <c r="A40" s="49" t="s">
        <v>1033</v>
      </c>
      <c r="B40" s="46"/>
      <c r="C40" s="46"/>
      <c r="D40" s="44" t="s">
        <v>1034</v>
      </c>
    </row>
    <row r="41" spans="1:4" ht="26.25" thickBot="1">
      <c r="A41" s="49" t="s">
        <v>1035</v>
      </c>
      <c r="B41" s="47"/>
      <c r="C41" s="47"/>
      <c r="D41" s="44" t="s">
        <v>1036</v>
      </c>
    </row>
    <row r="42" spans="1:4" ht="15.75" thickBot="1">
      <c r="A42" s="49" t="s">
        <v>1037</v>
      </c>
      <c r="B42" s="46"/>
      <c r="C42" s="46"/>
      <c r="D42" s="44" t="s">
        <v>1038</v>
      </c>
    </row>
    <row r="43" spans="1:4" ht="26.25" thickBot="1">
      <c r="A43" s="49" t="s">
        <v>1039</v>
      </c>
      <c r="B43" s="47"/>
      <c r="C43" s="47"/>
      <c r="D43" s="44" t="s">
        <v>1040</v>
      </c>
    </row>
    <row r="44" spans="1:4" ht="51.75" thickBot="1">
      <c r="A44" s="49" t="s">
        <v>1041</v>
      </c>
      <c r="B44" s="46"/>
      <c r="C44" s="46"/>
      <c r="D44" s="44" t="s">
        <v>1042</v>
      </c>
    </row>
    <row r="45" spans="1:4" ht="26.25" thickBot="1">
      <c r="A45" s="49" t="s">
        <v>1043</v>
      </c>
      <c r="B45" s="46"/>
      <c r="C45" s="46"/>
      <c r="D45" s="44" t="s">
        <v>1044</v>
      </c>
    </row>
    <row r="46" spans="1:4" ht="26.25" thickBot="1">
      <c r="A46" s="49" t="s">
        <v>1045</v>
      </c>
      <c r="B46" s="47"/>
      <c r="C46" s="47"/>
      <c r="D46" s="44" t="s">
        <v>1046</v>
      </c>
    </row>
    <row r="47" spans="1:4" ht="39" thickBot="1">
      <c r="A47" s="49" t="s">
        <v>1047</v>
      </c>
      <c r="B47" s="46">
        <v>0</v>
      </c>
      <c r="C47" s="46">
        <v>840108</v>
      </c>
      <c r="D47" s="44" t="s">
        <v>1048</v>
      </c>
    </row>
    <row r="48" spans="1:4" ht="39" thickBot="1">
      <c r="A48" s="49" t="s">
        <v>1049</v>
      </c>
      <c r="B48" s="46"/>
      <c r="C48" s="46"/>
      <c r="D48" s="44" t="s">
        <v>1050</v>
      </c>
    </row>
    <row r="49" spans="1:4" ht="26.25" thickBot="1">
      <c r="A49" s="49" t="s">
        <v>1051</v>
      </c>
      <c r="B49" s="46"/>
      <c r="C49" s="46"/>
      <c r="D49" s="44" t="s">
        <v>1052</v>
      </c>
    </row>
    <row r="50" spans="1:4" ht="26.25" thickBot="1">
      <c r="A50" s="49" t="s">
        <v>1053</v>
      </c>
      <c r="B50" s="46">
        <v>-306343</v>
      </c>
      <c r="C50" s="46">
        <v>-489730</v>
      </c>
      <c r="D50" s="44" t="s">
        <v>1054</v>
      </c>
    </row>
    <row r="51" spans="1:4" ht="15.75" thickBot="1">
      <c r="A51" s="48" t="s">
        <v>1055</v>
      </c>
      <c r="B51" s="46">
        <v>106596</v>
      </c>
      <c r="C51" s="46">
        <v>-541706</v>
      </c>
      <c r="D51" s="44" t="s">
        <v>1056</v>
      </c>
    </row>
    <row r="52" spans="1:4" ht="15.75" thickBot="1">
      <c r="A52" s="45" t="s">
        <v>1057</v>
      </c>
      <c r="B52" s="46">
        <v>50707343</v>
      </c>
      <c r="C52" s="46">
        <v>119424274</v>
      </c>
      <c r="D52" s="44" t="s">
        <v>1058</v>
      </c>
    </row>
    <row r="53" spans="1:4" ht="15.75" thickBot="1">
      <c r="A53" s="45" t="s">
        <v>1059</v>
      </c>
      <c r="B53" s="43"/>
      <c r="C53" s="43"/>
      <c r="D53" s="44" t="s">
        <v>1060</v>
      </c>
    </row>
    <row r="54" spans="1:4" ht="15.75" thickBot="1">
      <c r="A54" s="48" t="s">
        <v>1061</v>
      </c>
      <c r="B54" s="46">
        <v>50604802</v>
      </c>
      <c r="C54" s="46">
        <v>106036405</v>
      </c>
      <c r="D54" s="44" t="s">
        <v>1062</v>
      </c>
    </row>
    <row r="55" spans="1:4" ht="26.25" thickBot="1">
      <c r="A55" s="48" t="s">
        <v>1063</v>
      </c>
      <c r="B55" s="46">
        <v>-4055</v>
      </c>
      <c r="C55" s="46">
        <v>13929575</v>
      </c>
      <c r="D55" s="44" t="s">
        <v>1064</v>
      </c>
    </row>
    <row r="56" spans="1:4" ht="15.75" thickBot="1">
      <c r="A56" s="45" t="s">
        <v>1065</v>
      </c>
      <c r="B56" s="43"/>
      <c r="C56" s="43"/>
      <c r="D56" s="44" t="s">
        <v>1066</v>
      </c>
    </row>
    <row r="57" spans="1:4" ht="26.25" thickBot="1">
      <c r="A57" s="48" t="s">
        <v>1067</v>
      </c>
      <c r="B57" s="46">
        <v>50711398</v>
      </c>
      <c r="C57" s="46">
        <v>105494699</v>
      </c>
      <c r="D57" s="44" t="s">
        <v>1068</v>
      </c>
    </row>
    <row r="58" spans="1:4" ht="26.25" thickBot="1">
      <c r="A58" s="48" t="s">
        <v>1069</v>
      </c>
      <c r="B58" s="46">
        <v>-4055</v>
      </c>
      <c r="C58" s="46">
        <v>13929575</v>
      </c>
      <c r="D58" s="44" t="s">
        <v>1070</v>
      </c>
    </row>
    <row r="59" spans="1:4" ht="15.75" thickBot="1">
      <c r="A59" s="45" t="s">
        <v>1071</v>
      </c>
      <c r="B59" s="43"/>
      <c r="C59" s="43"/>
      <c r="D59" s="44" t="s">
        <v>1072</v>
      </c>
    </row>
    <row r="60" spans="1:4" ht="26.25" thickBot="1">
      <c r="A60" s="48" t="s">
        <v>1073</v>
      </c>
      <c r="B60" s="43"/>
      <c r="C60" s="43"/>
      <c r="D60" s="44" t="s">
        <v>1074</v>
      </c>
    </row>
    <row r="61" spans="1:4" ht="15.75" thickBot="1">
      <c r="A61" s="49" t="s">
        <v>1075</v>
      </c>
      <c r="B61" s="50">
        <v>1.8380000000000001E-2</v>
      </c>
      <c r="C61" s="50">
        <v>0.04</v>
      </c>
      <c r="D61" s="44" t="s">
        <v>1076</v>
      </c>
    </row>
    <row r="62" spans="1:4" ht="15.75" thickBot="1">
      <c r="A62" s="49" t="s">
        <v>1077</v>
      </c>
      <c r="B62" s="50"/>
      <c r="C62" s="50"/>
      <c r="D62" s="44" t="s">
        <v>1078</v>
      </c>
    </row>
    <row r="63" spans="1:4" ht="15.75" thickBot="1">
      <c r="A63" s="48" t="s">
        <v>1079</v>
      </c>
      <c r="B63" s="43"/>
      <c r="C63" s="43"/>
      <c r="D63" s="44" t="s">
        <v>1080</v>
      </c>
    </row>
    <row r="64" spans="1:4" ht="15.75" thickBot="1">
      <c r="A64" s="49" t="s">
        <v>1081</v>
      </c>
      <c r="B64" s="50"/>
      <c r="C64" s="50"/>
      <c r="D64" s="44" t="s">
        <v>1082</v>
      </c>
    </row>
    <row r="65" spans="1:4" ht="15.75" thickBot="1">
      <c r="A65" s="49" t="s">
        <v>1083</v>
      </c>
      <c r="B65" s="50"/>
      <c r="C65" s="50"/>
      <c r="D65" s="44"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B626DA6-1A7A-4A21-AC50-F6FEDB7F1B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FFBF-D077-46E2-ACF4-4D99986902A5}">
  <dimension ref="A1:AB42"/>
  <sheetViews>
    <sheetView showGridLines="0" workbookViewId="0"/>
  </sheetViews>
  <sheetFormatPr defaultColWidth="9.1640625" defaultRowHeight="15"/>
  <cols>
    <col min="1" max="1" width="45.6640625" style="52" bestFit="1" customWidth="1" collapsed="1"/>
    <col min="2" max="27" width="28.5" style="52" customWidth="1" collapsed="1"/>
    <col min="28" max="28" width="45.6640625" style="52" bestFit="1" customWidth="1" collapsed="1"/>
    <col min="29" max="16384" width="9.1640625" style="52" collapsed="1"/>
  </cols>
  <sheetData>
    <row r="1" spans="1:28" ht="17.25">
      <c r="A1" s="51" t="s">
        <v>1085</v>
      </c>
    </row>
    <row r="3" spans="1:28" ht="17.45" customHeight="1">
      <c r="A3" s="323" t="s">
        <v>1086</v>
      </c>
      <c r="B3" s="323"/>
      <c r="C3" s="323"/>
      <c r="D3" s="323"/>
      <c r="E3" s="323"/>
      <c r="F3" s="323"/>
      <c r="G3" s="323"/>
      <c r="H3" s="323"/>
      <c r="I3" s="323"/>
      <c r="J3" s="323"/>
      <c r="K3" s="323"/>
      <c r="L3" s="323"/>
      <c r="M3" s="323"/>
      <c r="N3" s="323"/>
      <c r="O3" s="324" t="s">
        <v>1087</v>
      </c>
      <c r="P3" s="324"/>
      <c r="Q3" s="324"/>
      <c r="R3" s="324"/>
      <c r="S3" s="324"/>
      <c r="T3" s="324"/>
      <c r="U3" s="324"/>
      <c r="V3" s="324"/>
      <c r="W3" s="324"/>
      <c r="X3" s="324"/>
      <c r="Y3" s="324"/>
      <c r="Z3" s="324"/>
      <c r="AA3" s="324"/>
      <c r="AB3" s="324"/>
    </row>
    <row r="4" spans="1:28" ht="51.75">
      <c r="A4" s="325"/>
      <c r="B4" s="53" t="s">
        <v>915</v>
      </c>
      <c r="C4" s="53" t="s">
        <v>917</v>
      </c>
      <c r="D4" s="53" t="s">
        <v>919</v>
      </c>
      <c r="E4" s="53" t="s">
        <v>921</v>
      </c>
      <c r="F4" s="53" t="s">
        <v>923</v>
      </c>
      <c r="G4" s="53" t="s">
        <v>925</v>
      </c>
      <c r="H4" s="53" t="s">
        <v>1088</v>
      </c>
      <c r="I4" s="53" t="s">
        <v>927</v>
      </c>
      <c r="J4" s="53" t="s">
        <v>929</v>
      </c>
      <c r="K4" s="53" t="s">
        <v>931</v>
      </c>
      <c r="L4" s="53" t="s">
        <v>933</v>
      </c>
      <c r="M4" s="53" t="s">
        <v>935</v>
      </c>
      <c r="N4" s="53" t="s">
        <v>937</v>
      </c>
      <c r="O4" s="53" t="s">
        <v>939</v>
      </c>
      <c r="P4" s="53" t="s">
        <v>941</v>
      </c>
      <c r="Q4" s="53" t="s">
        <v>943</v>
      </c>
      <c r="R4" s="53" t="s">
        <v>1089</v>
      </c>
      <c r="S4" s="53" t="s">
        <v>1090</v>
      </c>
      <c r="T4" s="53" t="s">
        <v>1091</v>
      </c>
      <c r="U4" s="53" t="s">
        <v>1092</v>
      </c>
      <c r="V4" s="53" t="s">
        <v>949</v>
      </c>
      <c r="W4" s="53" t="s">
        <v>951</v>
      </c>
      <c r="X4" s="53" t="s">
        <v>1093</v>
      </c>
      <c r="Y4" s="53" t="s">
        <v>955</v>
      </c>
      <c r="Z4" s="53" t="s">
        <v>957</v>
      </c>
      <c r="AA4" s="53" t="s">
        <v>911</v>
      </c>
      <c r="AB4" s="325"/>
    </row>
    <row r="5" spans="1:28" ht="45.75">
      <c r="A5" s="325"/>
      <c r="B5" s="54" t="s">
        <v>914</v>
      </c>
      <c r="C5" s="54" t="s">
        <v>916</v>
      </c>
      <c r="D5" s="54" t="s">
        <v>918</v>
      </c>
      <c r="E5" s="54" t="s">
        <v>920</v>
      </c>
      <c r="F5" s="54" t="s">
        <v>922</v>
      </c>
      <c r="G5" s="54" t="s">
        <v>924</v>
      </c>
      <c r="H5" s="54" t="s">
        <v>1094</v>
      </c>
      <c r="I5" s="54" t="s">
        <v>926</v>
      </c>
      <c r="J5" s="54" t="s">
        <v>928</v>
      </c>
      <c r="K5" s="54" t="s">
        <v>930</v>
      </c>
      <c r="L5" s="54" t="s">
        <v>932</v>
      </c>
      <c r="M5" s="54" t="s">
        <v>934</v>
      </c>
      <c r="N5" s="54" t="s">
        <v>936</v>
      </c>
      <c r="O5" s="54" t="s">
        <v>938</v>
      </c>
      <c r="P5" s="54" t="s">
        <v>940</v>
      </c>
      <c r="Q5" s="54" t="s">
        <v>942</v>
      </c>
      <c r="R5" s="54" t="s">
        <v>1095</v>
      </c>
      <c r="S5" s="54" t="s">
        <v>1096</v>
      </c>
      <c r="T5" s="54" t="s">
        <v>1097</v>
      </c>
      <c r="U5" s="54" t="s">
        <v>1098</v>
      </c>
      <c r="V5" s="54" t="s">
        <v>948</v>
      </c>
      <c r="W5" s="54" t="s">
        <v>950</v>
      </c>
      <c r="X5" s="54" t="s">
        <v>1099</v>
      </c>
      <c r="Y5" s="54" t="s">
        <v>954</v>
      </c>
      <c r="Z5" s="54" t="s">
        <v>956</v>
      </c>
      <c r="AA5" s="54" t="s">
        <v>910</v>
      </c>
      <c r="AB5" s="325"/>
    </row>
    <row r="6" spans="1:28" ht="15.75" thickBot="1">
      <c r="A6" s="55" t="s">
        <v>1100</v>
      </c>
      <c r="B6" s="56"/>
      <c r="C6" s="56"/>
      <c r="D6" s="56"/>
      <c r="E6" s="56"/>
      <c r="F6" s="56"/>
      <c r="G6" s="56"/>
      <c r="H6" s="56"/>
      <c r="I6" s="56"/>
      <c r="J6" s="56"/>
      <c r="K6" s="56"/>
      <c r="L6" s="56"/>
      <c r="M6" s="56"/>
      <c r="N6" s="56"/>
      <c r="O6" s="56"/>
      <c r="P6" s="56"/>
      <c r="Q6" s="56"/>
      <c r="R6" s="56"/>
      <c r="S6" s="56"/>
      <c r="T6" s="56"/>
      <c r="U6" s="56"/>
      <c r="V6" s="56"/>
      <c r="W6" s="56"/>
      <c r="X6" s="56"/>
      <c r="Y6" s="56"/>
      <c r="Z6" s="56"/>
      <c r="AA6" s="56"/>
      <c r="AB6" s="57" t="s">
        <v>1101</v>
      </c>
    </row>
    <row r="7" spans="1:28" ht="15.75" thickBot="1">
      <c r="A7" s="58" t="s">
        <v>1102</v>
      </c>
      <c r="B7" s="56"/>
      <c r="C7" s="56"/>
      <c r="D7" s="56"/>
      <c r="E7" s="56"/>
      <c r="F7" s="56"/>
      <c r="G7" s="56"/>
      <c r="H7" s="56"/>
      <c r="I7" s="56"/>
      <c r="J7" s="56"/>
      <c r="K7" s="56"/>
      <c r="L7" s="56"/>
      <c r="M7" s="56"/>
      <c r="N7" s="56"/>
      <c r="O7" s="56"/>
      <c r="P7" s="56"/>
      <c r="Q7" s="56"/>
      <c r="R7" s="56"/>
      <c r="S7" s="56"/>
      <c r="T7" s="56"/>
      <c r="U7" s="56"/>
      <c r="V7" s="56"/>
      <c r="W7" s="56"/>
      <c r="X7" s="56"/>
      <c r="Y7" s="56"/>
      <c r="Z7" s="56"/>
      <c r="AA7" s="56"/>
      <c r="AB7" s="57" t="s">
        <v>1103</v>
      </c>
    </row>
    <row r="8" spans="1:28" ht="15.75" thickBot="1">
      <c r="A8" s="59" t="s">
        <v>1104</v>
      </c>
      <c r="B8" s="60">
        <v>146554908</v>
      </c>
      <c r="C8" s="60">
        <v>0</v>
      </c>
      <c r="D8" s="60">
        <v>123417237</v>
      </c>
      <c r="E8" s="60"/>
      <c r="F8" s="60"/>
      <c r="G8" s="60"/>
      <c r="H8" s="60"/>
      <c r="I8" s="60"/>
      <c r="J8" s="60"/>
      <c r="K8" s="60"/>
      <c r="L8" s="60"/>
      <c r="M8" s="60"/>
      <c r="N8" s="60"/>
      <c r="O8" s="60"/>
      <c r="P8" s="60"/>
      <c r="Q8" s="60"/>
      <c r="R8" s="60"/>
      <c r="S8" s="60"/>
      <c r="T8" s="60"/>
      <c r="U8" s="60">
        <v>19855</v>
      </c>
      <c r="V8" s="60">
        <v>710278</v>
      </c>
      <c r="W8" s="60">
        <v>488318755</v>
      </c>
      <c r="X8" s="60">
        <v>759021033</v>
      </c>
      <c r="Y8" s="60"/>
      <c r="Z8" s="60">
        <v>-94066</v>
      </c>
      <c r="AA8" s="60">
        <v>758926967</v>
      </c>
      <c r="AB8" s="57" t="s">
        <v>1105</v>
      </c>
    </row>
    <row r="9" spans="1:28" ht="15.75" thickBot="1">
      <c r="A9" s="59" t="s">
        <v>1106</v>
      </c>
      <c r="B9" s="56"/>
      <c r="C9" s="56"/>
      <c r="D9" s="56"/>
      <c r="E9" s="56"/>
      <c r="F9" s="56"/>
      <c r="G9" s="56"/>
      <c r="H9" s="56"/>
      <c r="I9" s="56"/>
      <c r="J9" s="56"/>
      <c r="K9" s="56"/>
      <c r="L9" s="56"/>
      <c r="M9" s="56"/>
      <c r="N9" s="56"/>
      <c r="O9" s="56"/>
      <c r="P9" s="56"/>
      <c r="Q9" s="56"/>
      <c r="R9" s="56"/>
      <c r="S9" s="56"/>
      <c r="T9" s="56"/>
      <c r="U9" s="56"/>
      <c r="V9" s="56"/>
      <c r="W9" s="56"/>
      <c r="X9" s="56"/>
      <c r="Y9" s="56"/>
      <c r="Z9" s="56"/>
      <c r="AA9" s="56"/>
      <c r="AB9" s="57" t="s">
        <v>1107</v>
      </c>
    </row>
    <row r="10" spans="1:28" ht="15.75" thickBot="1">
      <c r="A10" s="61" t="s">
        <v>1108</v>
      </c>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57" t="s">
        <v>1109</v>
      </c>
    </row>
    <row r="11" spans="1:28" ht="15.75" thickBot="1">
      <c r="A11" s="61" t="s">
        <v>1110</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57" t="s">
        <v>1111</v>
      </c>
    </row>
    <row r="12" spans="1:28" ht="15.75" thickBot="1">
      <c r="A12" s="61" t="s">
        <v>1112</v>
      </c>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57" t="s">
        <v>1113</v>
      </c>
    </row>
    <row r="13" spans="1:28" ht="15.75" thickBot="1">
      <c r="A13" s="61" t="s">
        <v>1114</v>
      </c>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57" t="s">
        <v>1115</v>
      </c>
    </row>
    <row r="14" spans="1:28" ht="15.75" thickBot="1">
      <c r="A14" s="59" t="s">
        <v>1116</v>
      </c>
      <c r="B14" s="60">
        <v>146554908</v>
      </c>
      <c r="C14" s="60">
        <v>0</v>
      </c>
      <c r="D14" s="60">
        <v>123417237</v>
      </c>
      <c r="E14" s="60"/>
      <c r="F14" s="60"/>
      <c r="G14" s="60"/>
      <c r="H14" s="60"/>
      <c r="I14" s="60"/>
      <c r="J14" s="60"/>
      <c r="K14" s="60"/>
      <c r="L14" s="60"/>
      <c r="M14" s="60"/>
      <c r="N14" s="60"/>
      <c r="O14" s="60"/>
      <c r="P14" s="60"/>
      <c r="Q14" s="60"/>
      <c r="R14" s="60"/>
      <c r="S14" s="60"/>
      <c r="T14" s="60"/>
      <c r="U14" s="60">
        <v>19855</v>
      </c>
      <c r="V14" s="60">
        <v>710278</v>
      </c>
      <c r="W14" s="60">
        <v>488318755</v>
      </c>
      <c r="X14" s="60">
        <v>759021033</v>
      </c>
      <c r="Y14" s="60"/>
      <c r="Z14" s="60">
        <v>-94066</v>
      </c>
      <c r="AA14" s="60">
        <v>758926967</v>
      </c>
      <c r="AB14" s="57" t="s">
        <v>1117</v>
      </c>
    </row>
    <row r="15" spans="1:28" ht="15.75" thickBot="1">
      <c r="A15" s="59" t="s">
        <v>1118</v>
      </c>
      <c r="B15" s="60"/>
      <c r="C15" s="60"/>
      <c r="D15" s="60"/>
      <c r="E15" s="60"/>
      <c r="F15" s="60"/>
      <c r="G15" s="60"/>
      <c r="H15" s="60"/>
      <c r="I15" s="60"/>
      <c r="J15" s="60"/>
      <c r="K15" s="60"/>
      <c r="L15" s="60"/>
      <c r="M15" s="60"/>
      <c r="N15" s="60"/>
      <c r="O15" s="60"/>
      <c r="P15" s="60"/>
      <c r="Q15" s="60"/>
      <c r="R15" s="60"/>
      <c r="S15" s="60"/>
      <c r="T15" s="60"/>
      <c r="U15" s="60"/>
      <c r="V15" s="60"/>
      <c r="W15" s="60">
        <v>50604802</v>
      </c>
      <c r="X15" s="60">
        <v>50604802</v>
      </c>
      <c r="Y15" s="60"/>
      <c r="Z15" s="60">
        <v>-4055</v>
      </c>
      <c r="AA15" s="60">
        <v>50600747</v>
      </c>
      <c r="AB15" s="57" t="s">
        <v>1119</v>
      </c>
    </row>
    <row r="16" spans="1:28" ht="15.75" thickBot="1">
      <c r="A16" s="59" t="s">
        <v>1120</v>
      </c>
      <c r="B16" s="60"/>
      <c r="C16" s="60"/>
      <c r="D16" s="60"/>
      <c r="E16" s="60"/>
      <c r="F16" s="60"/>
      <c r="G16" s="60"/>
      <c r="H16" s="60"/>
      <c r="I16" s="60"/>
      <c r="J16" s="60"/>
      <c r="K16" s="60"/>
      <c r="L16" s="60"/>
      <c r="M16" s="60"/>
      <c r="N16" s="60"/>
      <c r="O16" s="60"/>
      <c r="P16" s="60"/>
      <c r="Q16" s="60"/>
      <c r="R16" s="60"/>
      <c r="S16" s="60"/>
      <c r="T16" s="60"/>
      <c r="U16" s="60"/>
      <c r="V16" s="60"/>
      <c r="W16" s="60">
        <v>106596</v>
      </c>
      <c r="X16" s="60">
        <v>106596</v>
      </c>
      <c r="Y16" s="60"/>
      <c r="Z16" s="60"/>
      <c r="AA16" s="60">
        <v>106596</v>
      </c>
      <c r="AB16" s="57" t="s">
        <v>1121</v>
      </c>
    </row>
    <row r="17" spans="1:28" ht="15.75" thickBot="1">
      <c r="A17" s="59" t="s">
        <v>1094</v>
      </c>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57" t="s">
        <v>1088</v>
      </c>
    </row>
    <row r="18" spans="1:28" ht="15.75" thickBot="1">
      <c r="A18" s="59" t="s">
        <v>1122</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57" t="s">
        <v>1123</v>
      </c>
    </row>
    <row r="19" spans="1:28" ht="15.75" thickBot="1">
      <c r="A19" s="59" t="s">
        <v>1124</v>
      </c>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57" t="s">
        <v>1125</v>
      </c>
    </row>
    <row r="20" spans="1:28" ht="15.75" thickBot="1">
      <c r="A20" s="59" t="s">
        <v>1126</v>
      </c>
      <c r="B20" s="62"/>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57" t="s">
        <v>1127</v>
      </c>
    </row>
    <row r="21" spans="1:28" ht="15.75" thickBot="1">
      <c r="A21" s="59" t="s">
        <v>1128</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57" t="s">
        <v>1129</v>
      </c>
    </row>
    <row r="22" spans="1:28" ht="15.75" thickBot="1">
      <c r="A22" s="59" t="s">
        <v>1130</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57" t="s">
        <v>1131</v>
      </c>
    </row>
    <row r="23" spans="1:28" ht="15.75" thickBot="1">
      <c r="A23" s="59" t="s">
        <v>1132</v>
      </c>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57" t="s">
        <v>1133</v>
      </c>
    </row>
    <row r="24" spans="1:28" ht="15.75" thickBot="1">
      <c r="A24" s="59" t="s">
        <v>1134</v>
      </c>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57" t="s">
        <v>1135</v>
      </c>
    </row>
    <row r="25" spans="1:28" ht="15.75" thickBot="1">
      <c r="A25" s="59" t="s">
        <v>1136</v>
      </c>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57" t="s">
        <v>1137</v>
      </c>
    </row>
    <row r="26" spans="1:28" ht="15.75" thickBot="1">
      <c r="A26" s="59" t="s">
        <v>1138</v>
      </c>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57" t="s">
        <v>1139</v>
      </c>
    </row>
    <row r="27" spans="1:28" ht="15.75" thickBot="1">
      <c r="A27" s="59" t="s">
        <v>1140</v>
      </c>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57" t="s">
        <v>1141</v>
      </c>
    </row>
    <row r="28" spans="1:28" ht="15.75" thickBot="1">
      <c r="A28" s="59" t="s">
        <v>1142</v>
      </c>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57" t="s">
        <v>1143</v>
      </c>
    </row>
    <row r="29" spans="1:28" ht="15.75" thickBot="1">
      <c r="A29" s="59" t="s">
        <v>1144</v>
      </c>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57" t="s">
        <v>1145</v>
      </c>
    </row>
    <row r="30" spans="1:28" ht="15.75" thickBot="1">
      <c r="A30" s="59" t="s">
        <v>1146</v>
      </c>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57" t="s">
        <v>1147</v>
      </c>
    </row>
    <row r="31" spans="1:28" ht="15.75" thickBot="1">
      <c r="A31" s="59" t="s">
        <v>1148</v>
      </c>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57" t="s">
        <v>1149</v>
      </c>
    </row>
    <row r="32" spans="1:28" ht="15.75" thickBot="1">
      <c r="A32" s="59" t="s">
        <v>1150</v>
      </c>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57" t="s">
        <v>1151</v>
      </c>
    </row>
    <row r="33" spans="1:28" ht="15.75" thickBot="1">
      <c r="A33" s="59" t="s">
        <v>1152</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57" t="s">
        <v>1153</v>
      </c>
    </row>
    <row r="34" spans="1:28" ht="15.75" thickBot="1">
      <c r="A34" s="59" t="s">
        <v>1154</v>
      </c>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57" t="s">
        <v>1155</v>
      </c>
    </row>
    <row r="35" spans="1:28" ht="15.75" thickBot="1">
      <c r="A35" s="59" t="s">
        <v>1156</v>
      </c>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57" t="s">
        <v>1157</v>
      </c>
    </row>
    <row r="36" spans="1:28" ht="15.75" thickBot="1">
      <c r="A36" s="59" t="s">
        <v>1158</v>
      </c>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57" t="s">
        <v>1159</v>
      </c>
    </row>
    <row r="37" spans="1:28" ht="15.75" thickBot="1">
      <c r="A37" s="59" t="s">
        <v>1160</v>
      </c>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57" t="s">
        <v>1161</v>
      </c>
    </row>
    <row r="38" spans="1:28" ht="15.75" thickBot="1">
      <c r="A38" s="59" t="s">
        <v>1162</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57" t="s">
        <v>1163</v>
      </c>
    </row>
    <row r="39" spans="1:28" ht="15.75" thickBot="1">
      <c r="A39" s="59" t="s">
        <v>1164</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57" t="s">
        <v>1165</v>
      </c>
    </row>
    <row r="40" spans="1:28" ht="15.75" thickBot="1">
      <c r="A40" s="59" t="s">
        <v>1166</v>
      </c>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57" t="s">
        <v>1167</v>
      </c>
    </row>
    <row r="41" spans="1:28" ht="15.75" thickBot="1">
      <c r="A41" s="59" t="s">
        <v>1168</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57" t="s">
        <v>1169</v>
      </c>
    </row>
    <row r="42" spans="1:28" ht="15.75" thickBot="1">
      <c r="A42" s="59" t="s">
        <v>1170</v>
      </c>
      <c r="B42" s="60">
        <v>146554908</v>
      </c>
      <c r="C42" s="60">
        <v>0</v>
      </c>
      <c r="D42" s="60">
        <v>123417237</v>
      </c>
      <c r="E42" s="60"/>
      <c r="F42" s="60"/>
      <c r="G42" s="60"/>
      <c r="H42" s="60"/>
      <c r="I42" s="60"/>
      <c r="J42" s="60"/>
      <c r="K42" s="60"/>
      <c r="L42" s="60"/>
      <c r="M42" s="60"/>
      <c r="N42" s="60"/>
      <c r="O42" s="60"/>
      <c r="P42" s="60"/>
      <c r="Q42" s="60"/>
      <c r="R42" s="60"/>
      <c r="S42" s="60"/>
      <c r="T42" s="60"/>
      <c r="U42" s="60">
        <v>19855</v>
      </c>
      <c r="V42" s="60">
        <v>710278</v>
      </c>
      <c r="W42" s="60">
        <v>539030153</v>
      </c>
      <c r="X42" s="60">
        <v>809732431</v>
      </c>
      <c r="Y42" s="60"/>
      <c r="Z42" s="60">
        <v>-98121</v>
      </c>
      <c r="AA42" s="60">
        <v>809634310</v>
      </c>
      <c r="AB42" s="57"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C0430AF-47C4-4B3D-BD38-8D2F9A9A36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886E-7A76-4DBA-AA01-30F474CC0BC0}">
  <dimension ref="A1:AB42"/>
  <sheetViews>
    <sheetView showGridLines="0" workbookViewId="0"/>
  </sheetViews>
  <sheetFormatPr defaultColWidth="9.1640625" defaultRowHeight="15"/>
  <cols>
    <col min="1" max="1" width="45.6640625" style="64" bestFit="1" customWidth="1" collapsed="1"/>
    <col min="2" max="27" width="28.5" style="64" customWidth="1" collapsed="1"/>
    <col min="28" max="28" width="45.6640625" style="64" bestFit="1" customWidth="1" collapsed="1"/>
    <col min="29" max="16384" width="9.1640625" style="64" collapsed="1"/>
  </cols>
  <sheetData>
    <row r="1" spans="1:28" ht="17.25">
      <c r="A1" s="63" t="s">
        <v>1172</v>
      </c>
    </row>
    <row r="3" spans="1:28" ht="17.45" customHeight="1">
      <c r="A3" s="326" t="s">
        <v>1086</v>
      </c>
      <c r="B3" s="326"/>
      <c r="C3" s="326"/>
      <c r="D3" s="326"/>
      <c r="E3" s="326"/>
      <c r="F3" s="326"/>
      <c r="G3" s="326"/>
      <c r="H3" s="326"/>
      <c r="I3" s="326"/>
      <c r="J3" s="326"/>
      <c r="K3" s="326"/>
      <c r="L3" s="326"/>
      <c r="M3" s="326"/>
      <c r="N3" s="326"/>
      <c r="O3" s="327" t="s">
        <v>1087</v>
      </c>
      <c r="P3" s="327"/>
      <c r="Q3" s="327"/>
      <c r="R3" s="327"/>
      <c r="S3" s="327"/>
      <c r="T3" s="327"/>
      <c r="U3" s="327"/>
      <c r="V3" s="327"/>
      <c r="W3" s="327"/>
      <c r="X3" s="327"/>
      <c r="Y3" s="327"/>
      <c r="Z3" s="327"/>
      <c r="AA3" s="327"/>
      <c r="AB3" s="327"/>
    </row>
    <row r="4" spans="1:28" ht="51.75">
      <c r="A4" s="328"/>
      <c r="B4" s="65" t="s">
        <v>915</v>
      </c>
      <c r="C4" s="65" t="s">
        <v>917</v>
      </c>
      <c r="D4" s="65" t="s">
        <v>919</v>
      </c>
      <c r="E4" s="65" t="s">
        <v>921</v>
      </c>
      <c r="F4" s="65" t="s">
        <v>923</v>
      </c>
      <c r="G4" s="65" t="s">
        <v>925</v>
      </c>
      <c r="H4" s="65" t="s">
        <v>1088</v>
      </c>
      <c r="I4" s="65" t="s">
        <v>927</v>
      </c>
      <c r="J4" s="65" t="s">
        <v>929</v>
      </c>
      <c r="K4" s="65" t="s">
        <v>931</v>
      </c>
      <c r="L4" s="65" t="s">
        <v>933</v>
      </c>
      <c r="M4" s="65" t="s">
        <v>935</v>
      </c>
      <c r="N4" s="65" t="s">
        <v>937</v>
      </c>
      <c r="O4" s="65" t="s">
        <v>939</v>
      </c>
      <c r="P4" s="65" t="s">
        <v>941</v>
      </c>
      <c r="Q4" s="65" t="s">
        <v>943</v>
      </c>
      <c r="R4" s="65" t="s">
        <v>1089</v>
      </c>
      <c r="S4" s="65" t="s">
        <v>1090</v>
      </c>
      <c r="T4" s="65" t="s">
        <v>1091</v>
      </c>
      <c r="U4" s="65" t="s">
        <v>1092</v>
      </c>
      <c r="V4" s="65" t="s">
        <v>949</v>
      </c>
      <c r="W4" s="65" t="s">
        <v>951</v>
      </c>
      <c r="X4" s="65" t="s">
        <v>1093</v>
      </c>
      <c r="Y4" s="65" t="s">
        <v>955</v>
      </c>
      <c r="Z4" s="65" t="s">
        <v>957</v>
      </c>
      <c r="AA4" s="65" t="s">
        <v>911</v>
      </c>
      <c r="AB4" s="328"/>
    </row>
    <row r="5" spans="1:28" ht="45.75">
      <c r="A5" s="328"/>
      <c r="B5" s="66" t="s">
        <v>914</v>
      </c>
      <c r="C5" s="66" t="s">
        <v>916</v>
      </c>
      <c r="D5" s="66" t="s">
        <v>918</v>
      </c>
      <c r="E5" s="66" t="s">
        <v>920</v>
      </c>
      <c r="F5" s="66" t="s">
        <v>922</v>
      </c>
      <c r="G5" s="66" t="s">
        <v>924</v>
      </c>
      <c r="H5" s="66" t="s">
        <v>1094</v>
      </c>
      <c r="I5" s="66" t="s">
        <v>926</v>
      </c>
      <c r="J5" s="66" t="s">
        <v>928</v>
      </c>
      <c r="K5" s="66" t="s">
        <v>930</v>
      </c>
      <c r="L5" s="66" t="s">
        <v>932</v>
      </c>
      <c r="M5" s="66" t="s">
        <v>934</v>
      </c>
      <c r="N5" s="66" t="s">
        <v>936</v>
      </c>
      <c r="O5" s="66" t="s">
        <v>938</v>
      </c>
      <c r="P5" s="66" t="s">
        <v>940</v>
      </c>
      <c r="Q5" s="66" t="s">
        <v>942</v>
      </c>
      <c r="R5" s="66" t="s">
        <v>1095</v>
      </c>
      <c r="S5" s="66" t="s">
        <v>1096</v>
      </c>
      <c r="T5" s="66" t="s">
        <v>1097</v>
      </c>
      <c r="U5" s="66" t="s">
        <v>1098</v>
      </c>
      <c r="V5" s="66" t="s">
        <v>948</v>
      </c>
      <c r="W5" s="66" t="s">
        <v>950</v>
      </c>
      <c r="X5" s="66" t="s">
        <v>1099</v>
      </c>
      <c r="Y5" s="66" t="s">
        <v>954</v>
      </c>
      <c r="Z5" s="66" t="s">
        <v>956</v>
      </c>
      <c r="AA5" s="66" t="s">
        <v>910</v>
      </c>
      <c r="AB5" s="328"/>
    </row>
    <row r="6" spans="1:28" ht="15.75" thickBot="1">
      <c r="A6" s="67" t="s">
        <v>1100</v>
      </c>
      <c r="B6" s="68"/>
      <c r="C6" s="68"/>
      <c r="D6" s="68"/>
      <c r="E6" s="68"/>
      <c r="F6" s="68"/>
      <c r="G6" s="68"/>
      <c r="H6" s="68"/>
      <c r="I6" s="68"/>
      <c r="J6" s="68"/>
      <c r="K6" s="68"/>
      <c r="L6" s="68"/>
      <c r="M6" s="68"/>
      <c r="N6" s="68"/>
      <c r="O6" s="68"/>
      <c r="P6" s="68"/>
      <c r="Q6" s="68"/>
      <c r="R6" s="68"/>
      <c r="S6" s="68"/>
      <c r="T6" s="68"/>
      <c r="U6" s="68"/>
      <c r="V6" s="68"/>
      <c r="W6" s="68"/>
      <c r="X6" s="68"/>
      <c r="Y6" s="68"/>
      <c r="Z6" s="68"/>
      <c r="AA6" s="68"/>
      <c r="AB6" s="69" t="s">
        <v>1101</v>
      </c>
    </row>
    <row r="7" spans="1:28" ht="15.75" thickBot="1">
      <c r="A7" s="70" t="s">
        <v>1102</v>
      </c>
      <c r="B7" s="68"/>
      <c r="C7" s="68"/>
      <c r="D7" s="68"/>
      <c r="E7" s="68"/>
      <c r="F7" s="68"/>
      <c r="G7" s="68"/>
      <c r="H7" s="68"/>
      <c r="I7" s="68"/>
      <c r="J7" s="68"/>
      <c r="K7" s="68"/>
      <c r="L7" s="68"/>
      <c r="M7" s="68"/>
      <c r="N7" s="68"/>
      <c r="O7" s="68"/>
      <c r="P7" s="68"/>
      <c r="Q7" s="68"/>
      <c r="R7" s="68"/>
      <c r="S7" s="68"/>
      <c r="T7" s="68"/>
      <c r="U7" s="68"/>
      <c r="V7" s="68"/>
      <c r="W7" s="68"/>
      <c r="X7" s="68"/>
      <c r="Y7" s="68"/>
      <c r="Z7" s="68"/>
      <c r="AA7" s="68"/>
      <c r="AB7" s="69" t="s">
        <v>1103</v>
      </c>
    </row>
    <row r="8" spans="1:28" ht="15.75" thickBot="1">
      <c r="A8" s="71" t="s">
        <v>1104</v>
      </c>
      <c r="B8" s="72">
        <v>146554908</v>
      </c>
      <c r="C8" s="72">
        <v>0</v>
      </c>
      <c r="D8" s="72">
        <v>123417237</v>
      </c>
      <c r="E8" s="72"/>
      <c r="F8" s="72"/>
      <c r="G8" s="72"/>
      <c r="H8" s="72"/>
      <c r="I8" s="72"/>
      <c r="J8" s="72"/>
      <c r="K8" s="72"/>
      <c r="L8" s="72"/>
      <c r="M8" s="72"/>
      <c r="N8" s="72"/>
      <c r="O8" s="72"/>
      <c r="P8" s="72"/>
      <c r="Q8" s="72"/>
      <c r="R8" s="72"/>
      <c r="S8" s="72"/>
      <c r="T8" s="72"/>
      <c r="U8" s="72">
        <v>19855</v>
      </c>
      <c r="V8" s="72">
        <v>610278</v>
      </c>
      <c r="W8" s="72">
        <v>279760478</v>
      </c>
      <c r="X8" s="72">
        <v>550362756</v>
      </c>
      <c r="Y8" s="72"/>
      <c r="Z8" s="72">
        <v>67158519</v>
      </c>
      <c r="AA8" s="72">
        <v>617521275</v>
      </c>
      <c r="AB8" s="69" t="s">
        <v>1105</v>
      </c>
    </row>
    <row r="9" spans="1:28" ht="15.75" thickBot="1">
      <c r="A9" s="71" t="s">
        <v>1106</v>
      </c>
      <c r="B9" s="68"/>
      <c r="C9" s="68"/>
      <c r="D9" s="68"/>
      <c r="E9" s="68"/>
      <c r="F9" s="68"/>
      <c r="G9" s="68"/>
      <c r="H9" s="68"/>
      <c r="I9" s="68"/>
      <c r="J9" s="68"/>
      <c r="K9" s="68"/>
      <c r="L9" s="68"/>
      <c r="M9" s="68"/>
      <c r="N9" s="68"/>
      <c r="O9" s="68"/>
      <c r="P9" s="68"/>
      <c r="Q9" s="68"/>
      <c r="R9" s="68"/>
      <c r="S9" s="68"/>
      <c r="T9" s="68"/>
      <c r="U9" s="68"/>
      <c r="V9" s="68"/>
      <c r="W9" s="68"/>
      <c r="X9" s="68"/>
      <c r="Y9" s="68"/>
      <c r="Z9" s="68"/>
      <c r="AA9" s="68"/>
      <c r="AB9" s="69" t="s">
        <v>1107</v>
      </c>
    </row>
    <row r="10" spans="1:28" ht="15.75" thickBot="1">
      <c r="A10" s="73" t="s">
        <v>1108</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69" t="s">
        <v>1109</v>
      </c>
    </row>
    <row r="11" spans="1:28" ht="15.75" thickBot="1">
      <c r="A11" s="73" t="s">
        <v>1110</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69" t="s">
        <v>1111</v>
      </c>
    </row>
    <row r="12" spans="1:28" ht="15.75" thickBot="1">
      <c r="A12" s="73" t="s">
        <v>1112</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69" t="s">
        <v>1113</v>
      </c>
    </row>
    <row r="13" spans="1:28" ht="15.75" thickBot="1">
      <c r="A13" s="73" t="s">
        <v>1114</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69" t="s">
        <v>1115</v>
      </c>
    </row>
    <row r="14" spans="1:28" ht="15.75" thickBot="1">
      <c r="A14" s="71" t="s">
        <v>1116</v>
      </c>
      <c r="B14" s="72">
        <v>146554908</v>
      </c>
      <c r="C14" s="72">
        <v>0</v>
      </c>
      <c r="D14" s="72">
        <v>123417237</v>
      </c>
      <c r="E14" s="72"/>
      <c r="F14" s="72"/>
      <c r="G14" s="72"/>
      <c r="H14" s="72"/>
      <c r="I14" s="72"/>
      <c r="J14" s="72"/>
      <c r="K14" s="72"/>
      <c r="L14" s="72"/>
      <c r="M14" s="72"/>
      <c r="N14" s="72"/>
      <c r="O14" s="72"/>
      <c r="P14" s="72"/>
      <c r="Q14" s="72"/>
      <c r="R14" s="72"/>
      <c r="S14" s="72"/>
      <c r="T14" s="72"/>
      <c r="U14" s="72">
        <v>19855</v>
      </c>
      <c r="V14" s="72">
        <v>610278</v>
      </c>
      <c r="W14" s="72">
        <v>279760478</v>
      </c>
      <c r="X14" s="72">
        <v>550362756</v>
      </c>
      <c r="Y14" s="72"/>
      <c r="Z14" s="72">
        <v>67158519</v>
      </c>
      <c r="AA14" s="72">
        <v>617521275</v>
      </c>
      <c r="AB14" s="69" t="s">
        <v>1117</v>
      </c>
    </row>
    <row r="15" spans="1:28" ht="15.75" thickBot="1">
      <c r="A15" s="71" t="s">
        <v>1118</v>
      </c>
      <c r="B15" s="72"/>
      <c r="C15" s="72"/>
      <c r="D15" s="72"/>
      <c r="E15" s="72"/>
      <c r="F15" s="72"/>
      <c r="G15" s="72"/>
      <c r="H15" s="72"/>
      <c r="I15" s="72"/>
      <c r="J15" s="72"/>
      <c r="K15" s="72"/>
      <c r="L15" s="72"/>
      <c r="M15" s="72"/>
      <c r="N15" s="72"/>
      <c r="O15" s="72"/>
      <c r="P15" s="72"/>
      <c r="Q15" s="72"/>
      <c r="R15" s="72"/>
      <c r="S15" s="72"/>
      <c r="T15" s="72"/>
      <c r="U15" s="72"/>
      <c r="V15" s="72"/>
      <c r="W15" s="72">
        <v>106036405</v>
      </c>
      <c r="X15" s="72">
        <v>106036405</v>
      </c>
      <c r="Y15" s="72"/>
      <c r="Z15" s="72">
        <v>13929575</v>
      </c>
      <c r="AA15" s="72">
        <v>119965980</v>
      </c>
      <c r="AB15" s="69" t="s">
        <v>1119</v>
      </c>
    </row>
    <row r="16" spans="1:28" ht="15.75" thickBot="1">
      <c r="A16" s="71" t="s">
        <v>1120</v>
      </c>
      <c r="B16" s="72"/>
      <c r="C16" s="72"/>
      <c r="D16" s="72"/>
      <c r="E16" s="72"/>
      <c r="F16" s="72"/>
      <c r="G16" s="72"/>
      <c r="H16" s="72"/>
      <c r="I16" s="72"/>
      <c r="J16" s="72"/>
      <c r="K16" s="72"/>
      <c r="L16" s="72"/>
      <c r="M16" s="72"/>
      <c r="N16" s="72"/>
      <c r="O16" s="72"/>
      <c r="P16" s="72"/>
      <c r="Q16" s="72"/>
      <c r="R16" s="72"/>
      <c r="S16" s="72"/>
      <c r="T16" s="72"/>
      <c r="U16" s="72"/>
      <c r="V16" s="72"/>
      <c r="W16" s="72">
        <v>-541706</v>
      </c>
      <c r="X16" s="72">
        <v>-541706</v>
      </c>
      <c r="Y16" s="72"/>
      <c r="Z16" s="72"/>
      <c r="AA16" s="72">
        <v>-541706</v>
      </c>
      <c r="AB16" s="69" t="s">
        <v>1121</v>
      </c>
    </row>
    <row r="17" spans="1:28" ht="15.75" thickBot="1">
      <c r="A17" s="71" t="s">
        <v>1094</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69" t="s">
        <v>1088</v>
      </c>
    </row>
    <row r="18" spans="1:28" ht="15.75" thickBot="1">
      <c r="A18" s="71" t="s">
        <v>1122</v>
      </c>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69" t="s">
        <v>1123</v>
      </c>
    </row>
    <row r="19" spans="1:28" ht="15.75" thickBot="1">
      <c r="A19" s="71" t="s">
        <v>1124</v>
      </c>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69" t="s">
        <v>1125</v>
      </c>
    </row>
    <row r="20" spans="1:28" ht="15.75" thickBot="1">
      <c r="A20" s="71" t="s">
        <v>1126</v>
      </c>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69" t="s">
        <v>1127</v>
      </c>
    </row>
    <row r="21" spans="1:28" ht="15.75" thickBot="1">
      <c r="A21" s="71" t="s">
        <v>1128</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69" t="s">
        <v>1129</v>
      </c>
    </row>
    <row r="22" spans="1:28" ht="15.75" thickBot="1">
      <c r="A22" s="71" t="s">
        <v>1130</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69" t="s">
        <v>1131</v>
      </c>
    </row>
    <row r="23" spans="1:28" ht="15.75" thickBot="1">
      <c r="A23" s="71" t="s">
        <v>1132</v>
      </c>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69" t="s">
        <v>1133</v>
      </c>
    </row>
    <row r="24" spans="1:28" ht="15.75" thickBot="1">
      <c r="A24" s="71" t="s">
        <v>1134</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69" t="s">
        <v>1135</v>
      </c>
    </row>
    <row r="25" spans="1:28" ht="15.75" thickBot="1">
      <c r="A25" s="71" t="s">
        <v>1136</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69" t="s">
        <v>1137</v>
      </c>
    </row>
    <row r="26" spans="1:28" ht="15.75" thickBot="1">
      <c r="A26" s="71" t="s">
        <v>1138</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69" t="s">
        <v>1139</v>
      </c>
    </row>
    <row r="27" spans="1:28" ht="15.75" thickBot="1">
      <c r="A27" s="71" t="s">
        <v>1140</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69" t="s">
        <v>1141</v>
      </c>
    </row>
    <row r="28" spans="1:28" ht="15.75" thickBot="1">
      <c r="A28" s="71" t="s">
        <v>1142</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69" t="s">
        <v>1143</v>
      </c>
    </row>
    <row r="29" spans="1:28" ht="15.75" thickBot="1">
      <c r="A29" s="71" t="s">
        <v>1144</v>
      </c>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69" t="s">
        <v>1145</v>
      </c>
    </row>
    <row r="30" spans="1:28" ht="15.75" thickBot="1">
      <c r="A30" s="71" t="s">
        <v>1146</v>
      </c>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69" t="s">
        <v>1147</v>
      </c>
    </row>
    <row r="31" spans="1:28" ht="15.75" thickBot="1">
      <c r="A31" s="71" t="s">
        <v>1148</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69" t="s">
        <v>1149</v>
      </c>
    </row>
    <row r="32" spans="1:28" ht="15.75" thickBot="1">
      <c r="A32" s="71" t="s">
        <v>1150</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69" t="s">
        <v>1151</v>
      </c>
    </row>
    <row r="33" spans="1:28" ht="15.75" thickBot="1">
      <c r="A33" s="71" t="s">
        <v>1152</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69" t="s">
        <v>1153</v>
      </c>
    </row>
    <row r="34" spans="1:28" ht="15.75" thickBot="1">
      <c r="A34" s="71" t="s">
        <v>1154</v>
      </c>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69" t="s">
        <v>1155</v>
      </c>
    </row>
    <row r="35" spans="1:28" ht="15.75" thickBot="1">
      <c r="A35" s="71" t="s">
        <v>1156</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69" t="s">
        <v>1157</v>
      </c>
    </row>
    <row r="36" spans="1:28" ht="15.75" thickBot="1">
      <c r="A36" s="71" t="s">
        <v>1158</v>
      </c>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69" t="s">
        <v>1159</v>
      </c>
    </row>
    <row r="37" spans="1:28" ht="15.75" thickBot="1">
      <c r="A37" s="71" t="s">
        <v>1160</v>
      </c>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69" t="s">
        <v>1161</v>
      </c>
    </row>
    <row r="38" spans="1:28" ht="15.75" thickBot="1">
      <c r="A38" s="71" t="s">
        <v>1162</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69" t="s">
        <v>1163</v>
      </c>
    </row>
    <row r="39" spans="1:28" ht="15.75" thickBot="1">
      <c r="A39" s="71" t="s">
        <v>1164</v>
      </c>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69" t="s">
        <v>1165</v>
      </c>
    </row>
    <row r="40" spans="1:28" ht="15.75" thickBot="1">
      <c r="A40" s="71" t="s">
        <v>1166</v>
      </c>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69" t="s">
        <v>1167</v>
      </c>
    </row>
    <row r="41" spans="1:28" ht="15.75" thickBot="1">
      <c r="A41" s="71" t="s">
        <v>1168</v>
      </c>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69" t="s">
        <v>1169</v>
      </c>
    </row>
    <row r="42" spans="1:28" ht="15.75" thickBot="1">
      <c r="A42" s="71" t="s">
        <v>1170</v>
      </c>
      <c r="B42" s="72">
        <v>146554908</v>
      </c>
      <c r="C42" s="72">
        <v>0</v>
      </c>
      <c r="D42" s="72">
        <v>123417237</v>
      </c>
      <c r="E42" s="72"/>
      <c r="F42" s="72"/>
      <c r="G42" s="72"/>
      <c r="H42" s="72"/>
      <c r="I42" s="72"/>
      <c r="J42" s="72"/>
      <c r="K42" s="72"/>
      <c r="L42" s="72"/>
      <c r="M42" s="72"/>
      <c r="N42" s="72"/>
      <c r="O42" s="72"/>
      <c r="P42" s="72"/>
      <c r="Q42" s="72"/>
      <c r="R42" s="72"/>
      <c r="S42" s="72"/>
      <c r="T42" s="72"/>
      <c r="U42" s="72">
        <v>19855</v>
      </c>
      <c r="V42" s="72">
        <v>610278</v>
      </c>
      <c r="W42" s="72">
        <v>385255177</v>
      </c>
      <c r="X42" s="72">
        <v>655857455</v>
      </c>
      <c r="Y42" s="72"/>
      <c r="Z42" s="72">
        <v>81088094</v>
      </c>
      <c r="AA42" s="72">
        <v>736945549</v>
      </c>
      <c r="AB42" s="69"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3CB8858-D20F-4CF5-B7D1-DABE1124C77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A43D-4421-4E88-9C38-7D933B5ADE36}">
  <dimension ref="A1:D180"/>
  <sheetViews>
    <sheetView showGridLines="0" workbookViewId="0"/>
  </sheetViews>
  <sheetFormatPr defaultColWidth="9.1640625" defaultRowHeight="15"/>
  <cols>
    <col min="1" max="1" width="68.5" style="76" customWidth="1" collapsed="1"/>
    <col min="2" max="3" width="28.5" style="76" customWidth="1" collapsed="1"/>
    <col min="4" max="4" width="68.5" style="76" customWidth="1" collapsed="1"/>
    <col min="5" max="16384" width="9.1640625" style="76" collapsed="1"/>
  </cols>
  <sheetData>
    <row r="1" spans="1:4" ht="17.25">
      <c r="A1" s="75" t="s">
        <v>1173</v>
      </c>
    </row>
    <row r="3" spans="1:4" ht="17.45" customHeight="1">
      <c r="A3" s="329" t="s">
        <v>1174</v>
      </c>
      <c r="B3" s="329"/>
      <c r="C3" s="330" t="s">
        <v>1175</v>
      </c>
      <c r="D3" s="330"/>
    </row>
    <row r="4" spans="1:4">
      <c r="A4" s="77"/>
      <c r="B4" s="78" t="s">
        <v>17</v>
      </c>
      <c r="C4" s="78" t="s">
        <v>105</v>
      </c>
    </row>
    <row r="5" spans="1:4" ht="15.75" thickBot="1">
      <c r="A5" s="79" t="s">
        <v>1174</v>
      </c>
      <c r="B5" s="80"/>
      <c r="C5" s="80"/>
      <c r="D5" s="81" t="s">
        <v>1175</v>
      </c>
    </row>
    <row r="6" spans="1:4" ht="15.75" thickBot="1">
      <c r="A6" s="82" t="s">
        <v>1176</v>
      </c>
      <c r="B6" s="80"/>
      <c r="C6" s="80"/>
      <c r="D6" s="81" t="s">
        <v>1177</v>
      </c>
    </row>
    <row r="7" spans="1:4" ht="15.75" thickBot="1">
      <c r="A7" s="83" t="s">
        <v>1178</v>
      </c>
      <c r="B7" s="80"/>
      <c r="C7" s="80"/>
      <c r="D7" s="81" t="s">
        <v>1179</v>
      </c>
    </row>
    <row r="8" spans="1:4" ht="15.75" thickBot="1">
      <c r="A8" s="84" t="s">
        <v>1180</v>
      </c>
      <c r="B8" s="85">
        <v>320009935</v>
      </c>
      <c r="C8" s="85">
        <v>422590329</v>
      </c>
      <c r="D8" s="81" t="s">
        <v>1181</v>
      </c>
    </row>
    <row r="9" spans="1:4" ht="26.25" thickBot="1">
      <c r="A9" s="84" t="s">
        <v>1182</v>
      </c>
      <c r="B9" s="85"/>
      <c r="C9" s="85"/>
      <c r="D9" s="81" t="s">
        <v>1183</v>
      </c>
    </row>
    <row r="10" spans="1:4" ht="15.75" thickBot="1">
      <c r="A10" s="84" t="s">
        <v>1184</v>
      </c>
      <c r="B10" s="85"/>
      <c r="C10" s="85"/>
      <c r="D10" s="81" t="s">
        <v>1185</v>
      </c>
    </row>
    <row r="11" spans="1:4" ht="15.75" thickBot="1">
      <c r="A11" s="84" t="s">
        <v>1186</v>
      </c>
      <c r="B11" s="85"/>
      <c r="C11" s="85"/>
      <c r="D11" s="81" t="s">
        <v>1187</v>
      </c>
    </row>
    <row r="12" spans="1:4" ht="26.25" thickBot="1">
      <c r="A12" s="84" t="s">
        <v>1188</v>
      </c>
      <c r="B12" s="85"/>
      <c r="C12" s="85"/>
      <c r="D12" s="81" t="s">
        <v>1189</v>
      </c>
    </row>
    <row r="13" spans="1:4" ht="15.75" thickBot="1">
      <c r="A13" s="84" t="s">
        <v>1190</v>
      </c>
      <c r="B13" s="85"/>
      <c r="C13" s="85"/>
      <c r="D13" s="81" t="s">
        <v>1191</v>
      </c>
    </row>
    <row r="14" spans="1:4" ht="15.75" thickBot="1">
      <c r="A14" s="84" t="s">
        <v>1192</v>
      </c>
      <c r="B14" s="85"/>
      <c r="C14" s="85"/>
      <c r="D14" s="81" t="s">
        <v>1193</v>
      </c>
    </row>
    <row r="15" spans="1:4" ht="15.75" thickBot="1">
      <c r="A15" s="83" t="s">
        <v>1194</v>
      </c>
      <c r="B15" s="80"/>
      <c r="C15" s="80"/>
      <c r="D15" s="81" t="s">
        <v>1195</v>
      </c>
    </row>
    <row r="16" spans="1:4" ht="15.75" thickBot="1">
      <c r="A16" s="84" t="s">
        <v>1196</v>
      </c>
      <c r="B16" s="86">
        <v>173899192</v>
      </c>
      <c r="C16" s="86">
        <v>302730023</v>
      </c>
      <c r="D16" s="81" t="s">
        <v>1197</v>
      </c>
    </row>
    <row r="17" spans="1:4" ht="15.75" thickBot="1">
      <c r="A17" s="84" t="s">
        <v>1198</v>
      </c>
      <c r="B17" s="86">
        <v>50312383</v>
      </c>
      <c r="C17" s="86">
        <v>44517130</v>
      </c>
      <c r="D17" s="81" t="s">
        <v>1199</v>
      </c>
    </row>
    <row r="18" spans="1:4" ht="15.75" thickBot="1">
      <c r="A18" s="84" t="s">
        <v>1200</v>
      </c>
      <c r="B18" s="86"/>
      <c r="C18" s="86"/>
      <c r="D18" s="81" t="s">
        <v>1201</v>
      </c>
    </row>
    <row r="19" spans="1:4" ht="15.75" thickBot="1">
      <c r="A19" s="84" t="s">
        <v>1202</v>
      </c>
      <c r="B19" s="86"/>
      <c r="C19" s="86"/>
      <c r="D19" s="81" t="s">
        <v>1203</v>
      </c>
    </row>
    <row r="20" spans="1:4" ht="15.75" thickBot="1">
      <c r="A20" s="84" t="s">
        <v>1204</v>
      </c>
      <c r="B20" s="86"/>
      <c r="C20" s="86"/>
      <c r="D20" s="81" t="s">
        <v>1205</v>
      </c>
    </row>
    <row r="21" spans="1:4" ht="15.75" thickBot="1">
      <c r="A21" s="84" t="s">
        <v>1206</v>
      </c>
      <c r="B21" s="86"/>
      <c r="C21" s="86"/>
      <c r="D21" s="81" t="s">
        <v>1207</v>
      </c>
    </row>
    <row r="22" spans="1:4" ht="15.75" thickBot="1">
      <c r="A22" s="84" t="s">
        <v>1208</v>
      </c>
      <c r="B22" s="86"/>
      <c r="C22" s="86"/>
      <c r="D22" s="81" t="s">
        <v>1209</v>
      </c>
    </row>
    <row r="23" spans="1:4" ht="26.25" thickBot="1">
      <c r="A23" s="84" t="s">
        <v>1210</v>
      </c>
      <c r="B23" s="86"/>
      <c r="C23" s="86"/>
      <c r="D23" s="81" t="s">
        <v>1211</v>
      </c>
    </row>
    <row r="24" spans="1:4" ht="15.75" thickBot="1">
      <c r="A24" s="83" t="s">
        <v>1212</v>
      </c>
      <c r="B24" s="85">
        <v>95798360</v>
      </c>
      <c r="C24" s="85">
        <v>75343176</v>
      </c>
      <c r="D24" s="81" t="s">
        <v>1213</v>
      </c>
    </row>
    <row r="25" spans="1:4" ht="15.75" thickBot="1">
      <c r="A25" s="83" t="s">
        <v>1214</v>
      </c>
      <c r="B25" s="85"/>
      <c r="C25" s="85"/>
      <c r="D25" s="81" t="s">
        <v>1215</v>
      </c>
    </row>
    <row r="26" spans="1:4" ht="15.75" thickBot="1">
      <c r="A26" s="83" t="s">
        <v>1216</v>
      </c>
      <c r="B26" s="86"/>
      <c r="C26" s="86"/>
      <c r="D26" s="81" t="s">
        <v>1217</v>
      </c>
    </row>
    <row r="27" spans="1:4" ht="39" thickBot="1">
      <c r="A27" s="83" t="s">
        <v>1218</v>
      </c>
      <c r="B27" s="85"/>
      <c r="C27" s="85"/>
      <c r="D27" s="81" t="s">
        <v>1219</v>
      </c>
    </row>
    <row r="28" spans="1:4" ht="15.75" thickBot="1">
      <c r="A28" s="83" t="s">
        <v>1220</v>
      </c>
      <c r="B28" s="85"/>
      <c r="C28" s="85"/>
      <c r="D28" s="81" t="s">
        <v>1221</v>
      </c>
    </row>
    <row r="29" spans="1:4" ht="15.75" thickBot="1">
      <c r="A29" s="83" t="s">
        <v>1222</v>
      </c>
      <c r="B29" s="86"/>
      <c r="C29" s="86"/>
      <c r="D29" s="81" t="s">
        <v>1223</v>
      </c>
    </row>
    <row r="30" spans="1:4" ht="15.75" thickBot="1">
      <c r="A30" s="83" t="s">
        <v>1224</v>
      </c>
      <c r="B30" s="85"/>
      <c r="C30" s="85"/>
      <c r="D30" s="81" t="s">
        <v>1225</v>
      </c>
    </row>
    <row r="31" spans="1:4" ht="15.75" thickBot="1">
      <c r="A31" s="83" t="s">
        <v>1226</v>
      </c>
      <c r="B31" s="86"/>
      <c r="C31" s="86"/>
      <c r="D31" s="81" t="s">
        <v>1227</v>
      </c>
    </row>
    <row r="32" spans="1:4" ht="15.75" thickBot="1">
      <c r="A32" s="83" t="s">
        <v>1228</v>
      </c>
      <c r="B32" s="85">
        <v>1674327</v>
      </c>
      <c r="C32" s="85">
        <v>1039964</v>
      </c>
      <c r="D32" s="81" t="s">
        <v>1229</v>
      </c>
    </row>
    <row r="33" spans="1:4" ht="15.75" thickBot="1">
      <c r="A33" s="83" t="s">
        <v>1230</v>
      </c>
      <c r="B33" s="86"/>
      <c r="C33" s="86"/>
      <c r="D33" s="81" t="s">
        <v>1231</v>
      </c>
    </row>
    <row r="34" spans="1:4" ht="26.25" thickBot="1">
      <c r="A34" s="83" t="s">
        <v>1232</v>
      </c>
      <c r="B34" s="85">
        <v>-3966677</v>
      </c>
      <c r="C34" s="85">
        <v>-3630840</v>
      </c>
      <c r="D34" s="81" t="s">
        <v>1233</v>
      </c>
    </row>
    <row r="35" spans="1:4" ht="15.75" thickBot="1">
      <c r="A35" s="83" t="s">
        <v>1234</v>
      </c>
      <c r="B35" s="86"/>
      <c r="C35" s="86"/>
      <c r="D35" s="81" t="s">
        <v>1235</v>
      </c>
    </row>
    <row r="36" spans="1:4" ht="15.75" thickBot="1">
      <c r="A36" s="83" t="s">
        <v>1236</v>
      </c>
      <c r="B36" s="85"/>
      <c r="C36" s="85"/>
      <c r="D36" s="81" t="s">
        <v>1237</v>
      </c>
    </row>
    <row r="37" spans="1:4" ht="15.75" thickBot="1">
      <c r="A37" s="83" t="s">
        <v>1238</v>
      </c>
      <c r="B37" s="86"/>
      <c r="C37" s="86"/>
      <c r="D37" s="81" t="s">
        <v>1239</v>
      </c>
    </row>
    <row r="38" spans="1:4" ht="15.75" thickBot="1">
      <c r="A38" s="83" t="s">
        <v>1240</v>
      </c>
      <c r="B38" s="85"/>
      <c r="C38" s="85"/>
      <c r="D38" s="81" t="s">
        <v>1241</v>
      </c>
    </row>
    <row r="39" spans="1:4" ht="26.25" thickBot="1">
      <c r="A39" s="83" t="s">
        <v>1242</v>
      </c>
      <c r="B39" s="85"/>
      <c r="C39" s="85"/>
      <c r="D39" s="81" t="s">
        <v>1243</v>
      </c>
    </row>
    <row r="40" spans="1:4" ht="15.75" thickBot="1">
      <c r="A40" s="83" t="s">
        <v>1244</v>
      </c>
      <c r="B40" s="80"/>
      <c r="C40" s="80"/>
      <c r="D40" s="81" t="s">
        <v>1245</v>
      </c>
    </row>
    <row r="41" spans="1:4" ht="15.75" thickBot="1">
      <c r="A41" s="84" t="s">
        <v>1246</v>
      </c>
      <c r="B41" s="85"/>
      <c r="C41" s="85"/>
      <c r="D41" s="81" t="s">
        <v>1247</v>
      </c>
    </row>
    <row r="42" spans="1:4" ht="15.75" thickBot="1">
      <c r="A42" s="84" t="s">
        <v>1248</v>
      </c>
      <c r="B42" s="85"/>
      <c r="C42" s="85"/>
      <c r="D42" s="81" t="s">
        <v>1249</v>
      </c>
    </row>
    <row r="43" spans="1:4" ht="15.75" thickBot="1">
      <c r="A43" s="84" t="s">
        <v>1250</v>
      </c>
      <c r="B43" s="85"/>
      <c r="C43" s="85"/>
      <c r="D43" s="81" t="s">
        <v>1251</v>
      </c>
    </row>
    <row r="44" spans="1:4" ht="15.75" thickBot="1">
      <c r="A44" s="83" t="s">
        <v>1252</v>
      </c>
      <c r="B44" s="80"/>
      <c r="C44" s="80"/>
      <c r="D44" s="81" t="s">
        <v>1253</v>
      </c>
    </row>
    <row r="45" spans="1:4" ht="15.75" thickBot="1">
      <c r="A45" s="84" t="s">
        <v>1254</v>
      </c>
      <c r="B45" s="85"/>
      <c r="C45" s="85"/>
      <c r="D45" s="81" t="s">
        <v>1255</v>
      </c>
    </row>
    <row r="46" spans="1:4" ht="15.75" thickBot="1">
      <c r="A46" s="84" t="s">
        <v>1256</v>
      </c>
      <c r="B46" s="85"/>
      <c r="C46" s="85"/>
      <c r="D46" s="81" t="s">
        <v>1257</v>
      </c>
    </row>
    <row r="47" spans="1:4" ht="26.25" thickBot="1">
      <c r="A47" s="83" t="s">
        <v>1258</v>
      </c>
      <c r="B47" s="85">
        <v>93506010</v>
      </c>
      <c r="C47" s="85">
        <v>72752300</v>
      </c>
      <c r="D47" s="81" t="s">
        <v>1259</v>
      </c>
    </row>
    <row r="48" spans="1:4" ht="15.75" thickBot="1">
      <c r="A48" s="82" t="s">
        <v>1260</v>
      </c>
      <c r="B48" s="80"/>
      <c r="C48" s="80"/>
      <c r="D48" s="81" t="s">
        <v>1261</v>
      </c>
    </row>
    <row r="49" spans="1:4" ht="15.75" thickBot="1">
      <c r="A49" s="83" t="s">
        <v>1262</v>
      </c>
      <c r="B49" s="86"/>
      <c r="C49" s="86"/>
      <c r="D49" s="81" t="s">
        <v>1263</v>
      </c>
    </row>
    <row r="50" spans="1:4" ht="15.75" thickBot="1">
      <c r="A50" s="83" t="s">
        <v>1264</v>
      </c>
      <c r="B50" s="86"/>
      <c r="C50" s="86"/>
      <c r="D50" s="81" t="s">
        <v>1265</v>
      </c>
    </row>
    <row r="51" spans="1:4" ht="15.75" thickBot="1">
      <c r="A51" s="83" t="s">
        <v>1266</v>
      </c>
      <c r="B51" s="86"/>
      <c r="C51" s="86"/>
      <c r="D51" s="81" t="s">
        <v>1267</v>
      </c>
    </row>
    <row r="52" spans="1:4" ht="26.25" thickBot="1">
      <c r="A52" s="83" t="s">
        <v>1268</v>
      </c>
      <c r="B52" s="85"/>
      <c r="C52" s="85"/>
      <c r="D52" s="81" t="s">
        <v>1269</v>
      </c>
    </row>
    <row r="53" spans="1:4" ht="26.25" thickBot="1">
      <c r="A53" s="83" t="s">
        <v>1270</v>
      </c>
      <c r="B53" s="86">
        <v>0</v>
      </c>
      <c r="C53" s="86">
        <v>643679</v>
      </c>
      <c r="D53" s="81" t="s">
        <v>1271</v>
      </c>
    </row>
    <row r="54" spans="1:4" ht="15.75" thickBot="1">
      <c r="A54" s="83" t="s">
        <v>1272</v>
      </c>
      <c r="B54" s="85"/>
      <c r="C54" s="85"/>
      <c r="D54" s="81" t="s">
        <v>1273</v>
      </c>
    </row>
    <row r="55" spans="1:4" ht="26.25" thickBot="1">
      <c r="A55" s="83" t="s">
        <v>1274</v>
      </c>
      <c r="B55" s="86"/>
      <c r="C55" s="86"/>
      <c r="D55" s="81" t="s">
        <v>1275</v>
      </c>
    </row>
    <row r="56" spans="1:4" ht="15.75" thickBot="1">
      <c r="A56" s="83" t="s">
        <v>1276</v>
      </c>
      <c r="B56" s="85"/>
      <c r="C56" s="85"/>
      <c r="D56" s="81" t="s">
        <v>1277</v>
      </c>
    </row>
    <row r="57" spans="1:4" ht="15.75" thickBot="1">
      <c r="A57" s="83" t="s">
        <v>1278</v>
      </c>
      <c r="B57" s="86"/>
      <c r="C57" s="86"/>
      <c r="D57" s="81" t="s">
        <v>1279</v>
      </c>
    </row>
    <row r="58" spans="1:4" ht="15.75" thickBot="1">
      <c r="A58" s="83" t="s">
        <v>1280</v>
      </c>
      <c r="B58" s="85"/>
      <c r="C58" s="85"/>
      <c r="D58" s="81" t="s">
        <v>1281</v>
      </c>
    </row>
    <row r="59" spans="1:4" ht="15.75" thickBot="1">
      <c r="A59" s="83" t="s">
        <v>1282</v>
      </c>
      <c r="B59" s="86"/>
      <c r="C59" s="86"/>
      <c r="D59" s="81" t="s">
        <v>1283</v>
      </c>
    </row>
    <row r="60" spans="1:4" ht="15.75" thickBot="1">
      <c r="A60" s="83" t="s">
        <v>1284</v>
      </c>
      <c r="B60" s="85"/>
      <c r="C60" s="85"/>
      <c r="D60" s="81" t="s">
        <v>1285</v>
      </c>
    </row>
    <row r="61" spans="1:4" ht="15.75" thickBot="1">
      <c r="A61" s="83" t="s">
        <v>1286</v>
      </c>
      <c r="B61" s="86"/>
      <c r="C61" s="86"/>
      <c r="D61" s="81" t="s">
        <v>1287</v>
      </c>
    </row>
    <row r="62" spans="1:4" ht="15.75" thickBot="1">
      <c r="A62" s="83" t="s">
        <v>1288</v>
      </c>
      <c r="B62" s="85"/>
      <c r="C62" s="85"/>
      <c r="D62" s="81" t="s">
        <v>1289</v>
      </c>
    </row>
    <row r="63" spans="1:4" ht="15.75" thickBot="1">
      <c r="A63" s="83" t="s">
        <v>1290</v>
      </c>
      <c r="B63" s="86"/>
      <c r="C63" s="86"/>
      <c r="D63" s="81" t="s">
        <v>1291</v>
      </c>
    </row>
    <row r="64" spans="1:4" ht="15.75" thickBot="1">
      <c r="A64" s="83" t="s">
        <v>1292</v>
      </c>
      <c r="B64" s="85">
        <v>11066527</v>
      </c>
      <c r="C64" s="85">
        <v>47102</v>
      </c>
      <c r="D64" s="81" t="s">
        <v>1293</v>
      </c>
    </row>
    <row r="65" spans="1:4" ht="15.75" thickBot="1">
      <c r="A65" s="83" t="s">
        <v>1294</v>
      </c>
      <c r="B65" s="86">
        <v>118635636</v>
      </c>
      <c r="C65" s="86">
        <v>33085780</v>
      </c>
      <c r="D65" s="81" t="s">
        <v>1295</v>
      </c>
    </row>
    <row r="66" spans="1:4" ht="15.75" thickBot="1">
      <c r="A66" s="83" t="s">
        <v>1296</v>
      </c>
      <c r="B66" s="85"/>
      <c r="C66" s="85"/>
      <c r="D66" s="81" t="s">
        <v>1297</v>
      </c>
    </row>
    <row r="67" spans="1:4" ht="15.75" thickBot="1">
      <c r="A67" s="83" t="s">
        <v>1298</v>
      </c>
      <c r="B67" s="85"/>
      <c r="C67" s="85"/>
      <c r="D67" s="81" t="s">
        <v>1299</v>
      </c>
    </row>
    <row r="68" spans="1:4" ht="15.75" thickBot="1">
      <c r="A68" s="83" t="s">
        <v>1300</v>
      </c>
      <c r="B68" s="86"/>
      <c r="C68" s="86"/>
      <c r="D68" s="81" t="s">
        <v>1301</v>
      </c>
    </row>
    <row r="69" spans="1:4" ht="15.75" thickBot="1">
      <c r="A69" s="83" t="s">
        <v>1302</v>
      </c>
      <c r="B69" s="85"/>
      <c r="C69" s="85"/>
      <c r="D69" s="81" t="s">
        <v>1303</v>
      </c>
    </row>
    <row r="70" spans="1:4" ht="15.75" thickBot="1">
      <c r="A70" s="83" t="s">
        <v>1304</v>
      </c>
      <c r="B70" s="86"/>
      <c r="C70" s="86"/>
      <c r="D70" s="81" t="s">
        <v>1305</v>
      </c>
    </row>
    <row r="71" spans="1:4" ht="15.75" thickBot="1">
      <c r="A71" s="83" t="s">
        <v>1306</v>
      </c>
      <c r="B71" s="85"/>
      <c r="C71" s="85"/>
      <c r="D71" s="81" t="s">
        <v>1307</v>
      </c>
    </row>
    <row r="72" spans="1:4" ht="15.75" thickBot="1">
      <c r="A72" s="83" t="s">
        <v>1308</v>
      </c>
      <c r="B72" s="86"/>
      <c r="C72" s="86"/>
      <c r="D72" s="81" t="s">
        <v>1309</v>
      </c>
    </row>
    <row r="73" spans="1:4" ht="15.75" thickBot="1">
      <c r="A73" s="83" t="s">
        <v>1310</v>
      </c>
      <c r="B73" s="85"/>
      <c r="C73" s="85"/>
      <c r="D73" s="81" t="s">
        <v>1311</v>
      </c>
    </row>
    <row r="74" spans="1:4" ht="15.75" thickBot="1">
      <c r="A74" s="83" t="s">
        <v>1312</v>
      </c>
      <c r="B74" s="86">
        <v>0</v>
      </c>
      <c r="C74" s="86">
        <v>6326138</v>
      </c>
      <c r="D74" s="81" t="s">
        <v>1313</v>
      </c>
    </row>
    <row r="75" spans="1:4" ht="15.75" thickBot="1">
      <c r="A75" s="83" t="s">
        <v>1314</v>
      </c>
      <c r="B75" s="85"/>
      <c r="C75" s="85"/>
      <c r="D75" s="81" t="s">
        <v>1315</v>
      </c>
    </row>
    <row r="76" spans="1:4" ht="15.75" thickBot="1">
      <c r="A76" s="83" t="s">
        <v>1316</v>
      </c>
      <c r="B76" s="86">
        <v>848935</v>
      </c>
      <c r="C76" s="86">
        <v>1364360</v>
      </c>
      <c r="D76" s="81" t="s">
        <v>1317</v>
      </c>
    </row>
    <row r="77" spans="1:4" ht="15.75" thickBot="1">
      <c r="A77" s="83" t="s">
        <v>1318</v>
      </c>
      <c r="B77" s="85"/>
      <c r="C77" s="85"/>
      <c r="D77" s="81" t="s">
        <v>1319</v>
      </c>
    </row>
    <row r="78" spans="1:4" ht="15.75" thickBot="1">
      <c r="A78" s="83" t="s">
        <v>1320</v>
      </c>
      <c r="B78" s="86"/>
      <c r="C78" s="86"/>
      <c r="D78" s="81" t="s">
        <v>1321</v>
      </c>
    </row>
    <row r="79" spans="1:4" ht="15.75" thickBot="1">
      <c r="A79" s="83" t="s">
        <v>1322</v>
      </c>
      <c r="B79" s="85"/>
      <c r="C79" s="85"/>
      <c r="D79" s="81" t="s">
        <v>1323</v>
      </c>
    </row>
    <row r="80" spans="1:4" ht="15.75" thickBot="1">
      <c r="A80" s="83" t="s">
        <v>1324</v>
      </c>
      <c r="B80" s="86"/>
      <c r="C80" s="86"/>
      <c r="D80" s="81" t="s">
        <v>1325</v>
      </c>
    </row>
    <row r="81" spans="1:4" ht="15.75" thickBot="1">
      <c r="A81" s="83" t="s">
        <v>1326</v>
      </c>
      <c r="B81" s="85"/>
      <c r="C81" s="85"/>
      <c r="D81" s="81" t="s">
        <v>1327</v>
      </c>
    </row>
    <row r="82" spans="1:4" ht="26.25" thickBot="1">
      <c r="A82" s="83" t="s">
        <v>1328</v>
      </c>
      <c r="B82" s="85"/>
      <c r="C82" s="85"/>
      <c r="D82" s="81" t="s">
        <v>1329</v>
      </c>
    </row>
    <row r="83" spans="1:4" ht="26.25" thickBot="1">
      <c r="A83" s="83" t="s">
        <v>1330</v>
      </c>
      <c r="B83" s="85"/>
      <c r="C83" s="85"/>
      <c r="D83" s="81" t="s">
        <v>1331</v>
      </c>
    </row>
    <row r="84" spans="1:4" ht="26.25" thickBot="1">
      <c r="A84" s="83" t="s">
        <v>1332</v>
      </c>
      <c r="B84" s="85"/>
      <c r="C84" s="85"/>
      <c r="D84" s="81" t="s">
        <v>1333</v>
      </c>
    </row>
    <row r="85" spans="1:4" ht="15.75" thickBot="1">
      <c r="A85" s="83" t="s">
        <v>1334</v>
      </c>
      <c r="B85" s="85"/>
      <c r="C85" s="85"/>
      <c r="D85" s="81" t="s">
        <v>1335</v>
      </c>
    </row>
    <row r="86" spans="1:4" ht="15.75" thickBot="1">
      <c r="A86" s="83" t="s">
        <v>1336</v>
      </c>
      <c r="B86" s="86"/>
      <c r="C86" s="86"/>
      <c r="D86" s="81" t="s">
        <v>1337</v>
      </c>
    </row>
    <row r="87" spans="1:4" ht="15.75" thickBot="1">
      <c r="A87" s="83" t="s">
        <v>1338</v>
      </c>
      <c r="B87" s="85"/>
      <c r="C87" s="85"/>
      <c r="D87" s="81" t="s">
        <v>1339</v>
      </c>
    </row>
    <row r="88" spans="1:4" ht="15.75" thickBot="1">
      <c r="A88" s="83" t="s">
        <v>1340</v>
      </c>
      <c r="B88" s="85"/>
      <c r="C88" s="85"/>
      <c r="D88" s="81" t="s">
        <v>1341</v>
      </c>
    </row>
    <row r="89" spans="1:4" ht="15.75" thickBot="1">
      <c r="A89" s="83" t="s">
        <v>1342</v>
      </c>
      <c r="B89" s="86"/>
      <c r="C89" s="86"/>
      <c r="D89" s="81" t="s">
        <v>1343</v>
      </c>
    </row>
    <row r="90" spans="1:4" ht="26.25" thickBot="1">
      <c r="A90" s="83" t="s">
        <v>1344</v>
      </c>
      <c r="B90" s="85"/>
      <c r="C90" s="85"/>
      <c r="D90" s="81" t="s">
        <v>1345</v>
      </c>
    </row>
    <row r="91" spans="1:4" ht="26.25" thickBot="1">
      <c r="A91" s="83" t="s">
        <v>1346</v>
      </c>
      <c r="B91" s="86"/>
      <c r="C91" s="86"/>
      <c r="D91" s="81" t="s">
        <v>1347</v>
      </c>
    </row>
    <row r="92" spans="1:4" ht="15.75" thickBot="1">
      <c r="A92" s="83" t="s">
        <v>1348</v>
      </c>
      <c r="B92" s="86"/>
      <c r="C92" s="86"/>
      <c r="D92" s="81" t="s">
        <v>1349</v>
      </c>
    </row>
    <row r="93" spans="1:4" ht="15.75" thickBot="1">
      <c r="A93" s="83" t="s">
        <v>1350</v>
      </c>
      <c r="B93" s="85"/>
      <c r="C93" s="85"/>
      <c r="D93" s="81" t="s">
        <v>1351</v>
      </c>
    </row>
    <row r="94" spans="1:4" ht="15.75" thickBot="1">
      <c r="A94" s="83" t="s">
        <v>1352</v>
      </c>
      <c r="B94" s="86"/>
      <c r="C94" s="86"/>
      <c r="D94" s="81" t="s">
        <v>1353</v>
      </c>
    </row>
    <row r="95" spans="1:4" ht="15.75" thickBot="1">
      <c r="A95" s="83" t="s">
        <v>1354</v>
      </c>
      <c r="B95" s="85"/>
      <c r="C95" s="85"/>
      <c r="D95" s="81" t="s">
        <v>1355</v>
      </c>
    </row>
    <row r="96" spans="1:4" ht="15.75" thickBot="1">
      <c r="A96" s="83" t="s">
        <v>1356</v>
      </c>
      <c r="B96" s="86"/>
      <c r="C96" s="86"/>
      <c r="D96" s="81" t="s">
        <v>1357</v>
      </c>
    </row>
    <row r="97" spans="1:4" ht="26.25" thickBot="1">
      <c r="A97" s="83" t="s">
        <v>1358</v>
      </c>
      <c r="B97" s="86"/>
      <c r="C97" s="86"/>
      <c r="D97" s="81" t="s">
        <v>1359</v>
      </c>
    </row>
    <row r="98" spans="1:4" ht="26.25" thickBot="1">
      <c r="A98" s="83" t="s">
        <v>1360</v>
      </c>
      <c r="B98" s="85"/>
      <c r="C98" s="85"/>
      <c r="D98" s="81" t="s">
        <v>1361</v>
      </c>
    </row>
    <row r="99" spans="1:4" ht="15.75" thickBot="1">
      <c r="A99" s="83" t="s">
        <v>1362</v>
      </c>
      <c r="B99" s="85"/>
      <c r="C99" s="85"/>
      <c r="D99" s="81" t="s">
        <v>1363</v>
      </c>
    </row>
    <row r="100" spans="1:4" ht="15.75" thickBot="1">
      <c r="A100" s="83" t="s">
        <v>1364</v>
      </c>
      <c r="B100" s="86"/>
      <c r="C100" s="86"/>
      <c r="D100" s="81" t="s">
        <v>1365</v>
      </c>
    </row>
    <row r="101" spans="1:4" ht="26.25" thickBot="1">
      <c r="A101" s="83" t="s">
        <v>1366</v>
      </c>
      <c r="B101" s="85"/>
      <c r="C101" s="85"/>
      <c r="D101" s="81" t="s">
        <v>1367</v>
      </c>
    </row>
    <row r="102" spans="1:4" ht="26.25" thickBot="1">
      <c r="A102" s="83" t="s">
        <v>1368</v>
      </c>
      <c r="B102" s="86"/>
      <c r="C102" s="86"/>
      <c r="D102" s="81" t="s">
        <v>1369</v>
      </c>
    </row>
    <row r="103" spans="1:4" ht="26.25" thickBot="1">
      <c r="A103" s="83" t="s">
        <v>1370</v>
      </c>
      <c r="B103" s="85"/>
      <c r="C103" s="85"/>
      <c r="D103" s="81" t="s">
        <v>1371</v>
      </c>
    </row>
    <row r="104" spans="1:4" ht="26.25" thickBot="1">
      <c r="A104" s="83" t="s">
        <v>1372</v>
      </c>
      <c r="B104" s="86"/>
      <c r="C104" s="86"/>
      <c r="D104" s="81" t="s">
        <v>1373</v>
      </c>
    </row>
    <row r="105" spans="1:4" ht="15.75" thickBot="1">
      <c r="A105" s="83" t="s">
        <v>1374</v>
      </c>
      <c r="B105" s="85"/>
      <c r="C105" s="85"/>
      <c r="D105" s="81" t="s">
        <v>1375</v>
      </c>
    </row>
    <row r="106" spans="1:4" ht="26.25" thickBot="1">
      <c r="A106" s="83" t="s">
        <v>1376</v>
      </c>
      <c r="B106" s="86"/>
      <c r="C106" s="86"/>
      <c r="D106" s="81" t="s">
        <v>1377</v>
      </c>
    </row>
    <row r="107" spans="1:4" ht="39" thickBot="1">
      <c r="A107" s="83" t="s">
        <v>1378</v>
      </c>
      <c r="B107" s="85"/>
      <c r="C107" s="85"/>
      <c r="D107" s="81" t="s">
        <v>1379</v>
      </c>
    </row>
    <row r="108" spans="1:4" ht="15.75" thickBot="1">
      <c r="A108" s="83" t="s">
        <v>1380</v>
      </c>
      <c r="B108" s="85"/>
      <c r="C108" s="85"/>
      <c r="D108" s="81" t="s">
        <v>1381</v>
      </c>
    </row>
    <row r="109" spans="1:4" ht="15.75" thickBot="1">
      <c r="A109" s="83" t="s">
        <v>1382</v>
      </c>
      <c r="B109" s="85"/>
      <c r="C109" s="85"/>
      <c r="D109" s="81" t="s">
        <v>1383</v>
      </c>
    </row>
    <row r="110" spans="1:4" ht="15.75" thickBot="1">
      <c r="A110" s="83" t="s">
        <v>1384</v>
      </c>
      <c r="B110" s="86"/>
      <c r="C110" s="86"/>
      <c r="D110" s="81" t="s">
        <v>1385</v>
      </c>
    </row>
    <row r="111" spans="1:4" ht="26.25" thickBot="1">
      <c r="A111" s="83" t="s">
        <v>1386</v>
      </c>
      <c r="B111" s="85"/>
      <c r="C111" s="85"/>
      <c r="D111" s="81" t="s">
        <v>1387</v>
      </c>
    </row>
    <row r="112" spans="1:4" ht="15.75" thickBot="1">
      <c r="A112" s="83" t="s">
        <v>1388</v>
      </c>
      <c r="B112" s="85"/>
      <c r="C112" s="85"/>
      <c r="D112" s="81" t="s">
        <v>1389</v>
      </c>
    </row>
    <row r="113" spans="1:4" ht="26.25" thickBot="1">
      <c r="A113" s="83" t="s">
        <v>1390</v>
      </c>
      <c r="B113" s="85">
        <v>-108418044</v>
      </c>
      <c r="C113" s="85">
        <v>-41372855</v>
      </c>
      <c r="D113" s="81" t="s">
        <v>1391</v>
      </c>
    </row>
    <row r="114" spans="1:4" ht="15.75" thickBot="1">
      <c r="A114" s="82" t="s">
        <v>1392</v>
      </c>
      <c r="B114" s="80"/>
      <c r="C114" s="80"/>
      <c r="D114" s="81" t="s">
        <v>1393</v>
      </c>
    </row>
    <row r="115" spans="1:4" ht="15.75" thickBot="1">
      <c r="A115" s="83" t="s">
        <v>1394</v>
      </c>
      <c r="B115" s="85">
        <v>111265997</v>
      </c>
      <c r="C115" s="85">
        <v>137234028</v>
      </c>
      <c r="D115" s="81" t="s">
        <v>1395</v>
      </c>
    </row>
    <row r="116" spans="1:4" ht="15.75" thickBot="1">
      <c r="A116" s="83" t="s">
        <v>1396</v>
      </c>
      <c r="B116" s="86">
        <v>66369565</v>
      </c>
      <c r="C116" s="86">
        <v>102163378</v>
      </c>
      <c r="D116" s="81" t="s">
        <v>1397</v>
      </c>
    </row>
    <row r="117" spans="1:4" ht="15.75" thickBot="1">
      <c r="A117" s="83" t="s">
        <v>1398</v>
      </c>
      <c r="B117" s="85"/>
      <c r="C117" s="85"/>
      <c r="D117" s="81" t="s">
        <v>1399</v>
      </c>
    </row>
    <row r="118" spans="1:4" ht="15.75" thickBot="1">
      <c r="A118" s="83" t="s">
        <v>1400</v>
      </c>
      <c r="B118" s="86"/>
      <c r="C118" s="86"/>
      <c r="D118" s="81" t="s">
        <v>1401</v>
      </c>
    </row>
    <row r="119" spans="1:4" ht="15.75" thickBot="1">
      <c r="A119" s="83" t="s">
        <v>1402</v>
      </c>
      <c r="B119" s="85"/>
      <c r="C119" s="85"/>
      <c r="D119" s="81" t="s">
        <v>1403</v>
      </c>
    </row>
    <row r="120" spans="1:4" ht="15.75" thickBot="1">
      <c r="A120" s="83" t="s">
        <v>1404</v>
      </c>
      <c r="B120" s="86"/>
      <c r="C120" s="86"/>
      <c r="D120" s="81" t="s">
        <v>1405</v>
      </c>
    </row>
    <row r="121" spans="1:4" ht="15.75" thickBot="1">
      <c r="A121" s="83" t="s">
        <v>1406</v>
      </c>
      <c r="B121" s="85"/>
      <c r="C121" s="85"/>
      <c r="D121" s="81" t="s">
        <v>1407</v>
      </c>
    </row>
    <row r="122" spans="1:4" ht="15.75" thickBot="1">
      <c r="A122" s="83" t="s">
        <v>1408</v>
      </c>
      <c r="B122" s="86"/>
      <c r="C122" s="86"/>
      <c r="D122" s="81" t="s">
        <v>1409</v>
      </c>
    </row>
    <row r="123" spans="1:4" ht="15.75" thickBot="1">
      <c r="A123" s="83" t="s">
        <v>1410</v>
      </c>
      <c r="B123" s="85"/>
      <c r="C123" s="85"/>
      <c r="D123" s="81" t="s">
        <v>1411</v>
      </c>
    </row>
    <row r="124" spans="1:4" ht="15.75" thickBot="1">
      <c r="A124" s="83" t="s">
        <v>1412</v>
      </c>
      <c r="B124" s="86"/>
      <c r="C124" s="86"/>
      <c r="D124" s="81" t="s">
        <v>1413</v>
      </c>
    </row>
    <row r="125" spans="1:4" ht="15.75" thickBot="1">
      <c r="A125" s="83" t="s">
        <v>1414</v>
      </c>
      <c r="B125" s="85"/>
      <c r="C125" s="85"/>
      <c r="D125" s="81" t="s">
        <v>1415</v>
      </c>
    </row>
    <row r="126" spans="1:4" ht="15.75" thickBot="1">
      <c r="A126" s="83" t="s">
        <v>1416</v>
      </c>
      <c r="B126" s="86"/>
      <c r="C126" s="86"/>
      <c r="D126" s="81" t="s">
        <v>1417</v>
      </c>
    </row>
    <row r="127" spans="1:4" ht="15.75" thickBot="1">
      <c r="A127" s="83" t="s">
        <v>1418</v>
      </c>
      <c r="B127" s="85"/>
      <c r="C127" s="85"/>
      <c r="D127" s="81" t="s">
        <v>1419</v>
      </c>
    </row>
    <row r="128" spans="1:4" ht="15.75" thickBot="1">
      <c r="A128" s="83" t="s">
        <v>1420</v>
      </c>
      <c r="B128" s="86"/>
      <c r="C128" s="86"/>
      <c r="D128" s="81" t="s">
        <v>1421</v>
      </c>
    </row>
    <row r="129" spans="1:4" ht="15.75" thickBot="1">
      <c r="A129" s="83" t="s">
        <v>1422</v>
      </c>
      <c r="B129" s="85"/>
      <c r="C129" s="85"/>
      <c r="D129" s="81" t="s">
        <v>1423</v>
      </c>
    </row>
    <row r="130" spans="1:4" ht="15.75" thickBot="1">
      <c r="A130" s="83" t="s">
        <v>1424</v>
      </c>
      <c r="B130" s="86"/>
      <c r="C130" s="86"/>
      <c r="D130" s="81" t="s">
        <v>1425</v>
      </c>
    </row>
    <row r="131" spans="1:4" ht="15.75" thickBot="1">
      <c r="A131" s="83" t="s">
        <v>1426</v>
      </c>
      <c r="B131" s="85"/>
      <c r="C131" s="85"/>
      <c r="D131" s="81" t="s">
        <v>1427</v>
      </c>
    </row>
    <row r="132" spans="1:4" ht="15.75" thickBot="1">
      <c r="A132" s="83" t="s">
        <v>1428</v>
      </c>
      <c r="B132" s="86"/>
      <c r="C132" s="86"/>
      <c r="D132" s="81" t="s">
        <v>1429</v>
      </c>
    </row>
    <row r="133" spans="1:4" ht="15.75" thickBot="1">
      <c r="A133" s="83" t="s">
        <v>1430</v>
      </c>
      <c r="B133" s="85"/>
      <c r="C133" s="85"/>
      <c r="D133" s="81" t="s">
        <v>1431</v>
      </c>
    </row>
    <row r="134" spans="1:4" ht="15.75" thickBot="1">
      <c r="A134" s="83" t="s">
        <v>1432</v>
      </c>
      <c r="B134" s="86">
        <v>15986831</v>
      </c>
      <c r="C134" s="86">
        <v>12101559</v>
      </c>
      <c r="D134" s="81" t="s">
        <v>1433</v>
      </c>
    </row>
    <row r="135" spans="1:4" ht="15.75" thickBot="1">
      <c r="A135" s="83" t="s">
        <v>1434</v>
      </c>
      <c r="B135" s="85"/>
      <c r="C135" s="85"/>
      <c r="D135" s="81" t="s">
        <v>1435</v>
      </c>
    </row>
    <row r="136" spans="1:4" ht="15.75" thickBot="1">
      <c r="A136" s="83" t="s">
        <v>1436</v>
      </c>
      <c r="B136" s="86"/>
      <c r="C136" s="86"/>
      <c r="D136" s="81" t="s">
        <v>1437</v>
      </c>
    </row>
    <row r="137" spans="1:4" ht="15.75" thickBot="1">
      <c r="A137" s="83" t="s">
        <v>1438</v>
      </c>
      <c r="B137" s="85"/>
      <c r="C137" s="85"/>
      <c r="D137" s="81" t="s">
        <v>1439</v>
      </c>
    </row>
    <row r="138" spans="1:4" ht="15.75" thickBot="1">
      <c r="A138" s="83" t="s">
        <v>1440</v>
      </c>
      <c r="B138" s="86"/>
      <c r="C138" s="86"/>
      <c r="D138" s="81" t="s">
        <v>1441</v>
      </c>
    </row>
    <row r="139" spans="1:4" ht="15.75" thickBot="1">
      <c r="A139" s="83" t="s">
        <v>1442</v>
      </c>
      <c r="B139" s="85"/>
      <c r="C139" s="85"/>
      <c r="D139" s="81" t="s">
        <v>1443</v>
      </c>
    </row>
    <row r="140" spans="1:4" ht="15.75" thickBot="1">
      <c r="A140" s="83" t="s">
        <v>1444</v>
      </c>
      <c r="B140" s="86"/>
      <c r="C140" s="86"/>
      <c r="D140" s="81" t="s">
        <v>1445</v>
      </c>
    </row>
    <row r="141" spans="1:4" ht="15.75" thickBot="1">
      <c r="A141" s="83" t="s">
        <v>1446</v>
      </c>
      <c r="B141" s="85"/>
      <c r="C141" s="85"/>
      <c r="D141" s="81" t="s">
        <v>1447</v>
      </c>
    </row>
    <row r="142" spans="1:4" ht="15.75" thickBot="1">
      <c r="A142" s="83" t="s">
        <v>1448</v>
      </c>
      <c r="B142" s="86"/>
      <c r="C142" s="86"/>
      <c r="D142" s="81" t="s">
        <v>1449</v>
      </c>
    </row>
    <row r="143" spans="1:4" ht="15.75" thickBot="1">
      <c r="A143" s="83" t="s">
        <v>1450</v>
      </c>
      <c r="B143" s="85"/>
      <c r="C143" s="85"/>
      <c r="D143" s="81" t="s">
        <v>1451</v>
      </c>
    </row>
    <row r="144" spans="1:4" ht="15.75" thickBot="1">
      <c r="A144" s="83" t="s">
        <v>1452</v>
      </c>
      <c r="B144" s="86"/>
      <c r="C144" s="86"/>
      <c r="D144" s="81" t="s">
        <v>1453</v>
      </c>
    </row>
    <row r="145" spans="1:4" ht="15.75" thickBot="1">
      <c r="A145" s="83" t="s">
        <v>1454</v>
      </c>
      <c r="B145" s="85"/>
      <c r="C145" s="85"/>
      <c r="D145" s="81" t="s">
        <v>1455</v>
      </c>
    </row>
    <row r="146" spans="1:4" ht="15.75" thickBot="1">
      <c r="A146" s="83" t="s">
        <v>1456</v>
      </c>
      <c r="B146" s="86"/>
      <c r="C146" s="86"/>
      <c r="D146" s="81" t="s">
        <v>1457</v>
      </c>
    </row>
    <row r="147" spans="1:4" ht="15.75" thickBot="1">
      <c r="A147" s="83" t="s">
        <v>1458</v>
      </c>
      <c r="B147" s="85"/>
      <c r="C147" s="85"/>
      <c r="D147" s="81" t="s">
        <v>1459</v>
      </c>
    </row>
    <row r="148" spans="1:4" ht="15.75" thickBot="1">
      <c r="A148" s="83" t="s">
        <v>1460</v>
      </c>
      <c r="B148" s="86"/>
      <c r="C148" s="86"/>
      <c r="D148" s="81" t="s">
        <v>1461</v>
      </c>
    </row>
    <row r="149" spans="1:4" ht="15.75" thickBot="1">
      <c r="A149" s="83" t="s">
        <v>1462</v>
      </c>
      <c r="B149" s="85"/>
      <c r="C149" s="85"/>
      <c r="D149" s="81" t="s">
        <v>1463</v>
      </c>
    </row>
    <row r="150" spans="1:4" ht="15.75" thickBot="1">
      <c r="A150" s="83" t="s">
        <v>1464</v>
      </c>
      <c r="B150" s="86"/>
      <c r="C150" s="86"/>
      <c r="D150" s="81" t="s">
        <v>1465</v>
      </c>
    </row>
    <row r="151" spans="1:4" ht="15.75" thickBot="1">
      <c r="A151" s="83" t="s">
        <v>1466</v>
      </c>
      <c r="B151" s="85"/>
      <c r="C151" s="85"/>
      <c r="D151" s="81" t="s">
        <v>1467</v>
      </c>
    </row>
    <row r="152" spans="1:4" ht="15.75" thickBot="1">
      <c r="A152" s="83" t="s">
        <v>1468</v>
      </c>
      <c r="B152" s="86"/>
      <c r="C152" s="86"/>
      <c r="D152" s="81" t="s">
        <v>1469</v>
      </c>
    </row>
    <row r="153" spans="1:4" ht="15.75" thickBot="1">
      <c r="A153" s="83" t="s">
        <v>1470</v>
      </c>
      <c r="B153" s="86"/>
      <c r="C153" s="86"/>
      <c r="D153" s="81" t="s">
        <v>1471</v>
      </c>
    </row>
    <row r="154" spans="1:4" ht="26.25" thickBot="1">
      <c r="A154" s="83" t="s">
        <v>1472</v>
      </c>
      <c r="B154" s="85"/>
      <c r="C154" s="85"/>
      <c r="D154" s="81" t="s">
        <v>1473</v>
      </c>
    </row>
    <row r="155" spans="1:4" ht="15.75" thickBot="1">
      <c r="A155" s="83" t="s">
        <v>1474</v>
      </c>
      <c r="B155" s="85"/>
      <c r="C155" s="85"/>
      <c r="D155" s="81" t="s">
        <v>1475</v>
      </c>
    </row>
    <row r="156" spans="1:4" ht="15.75" thickBot="1">
      <c r="A156" s="83" t="s">
        <v>1476</v>
      </c>
      <c r="B156" s="86"/>
      <c r="C156" s="86"/>
      <c r="D156" s="81" t="s">
        <v>1477</v>
      </c>
    </row>
    <row r="157" spans="1:4" ht="15.75" thickBot="1">
      <c r="A157" s="83" t="s">
        <v>1478</v>
      </c>
      <c r="B157" s="85"/>
      <c r="C157" s="85"/>
      <c r="D157" s="81" t="s">
        <v>1479</v>
      </c>
    </row>
    <row r="158" spans="1:4" ht="15.75" thickBot="1">
      <c r="A158" s="83" t="s">
        <v>1480</v>
      </c>
      <c r="B158" s="86"/>
      <c r="C158" s="86"/>
      <c r="D158" s="81" t="s">
        <v>1481</v>
      </c>
    </row>
    <row r="159" spans="1:4" ht="15.75" thickBot="1">
      <c r="A159" s="83" t="s">
        <v>1482</v>
      </c>
      <c r="B159" s="85"/>
      <c r="C159" s="85"/>
      <c r="D159" s="81" t="s">
        <v>1483</v>
      </c>
    </row>
    <row r="160" spans="1:4" ht="15.75" thickBot="1">
      <c r="A160" s="83" t="s">
        <v>1484</v>
      </c>
      <c r="B160" s="85"/>
      <c r="C160" s="85"/>
      <c r="D160" s="81" t="s">
        <v>1485</v>
      </c>
    </row>
    <row r="161" spans="1:4" ht="15.75" thickBot="1">
      <c r="A161" s="83" t="s">
        <v>1486</v>
      </c>
      <c r="B161" s="85"/>
      <c r="C161" s="85"/>
      <c r="D161" s="81" t="s">
        <v>1487</v>
      </c>
    </row>
    <row r="162" spans="1:4" ht="15.75" thickBot="1">
      <c r="A162" s="83" t="s">
        <v>1488</v>
      </c>
      <c r="B162" s="86"/>
      <c r="C162" s="86"/>
      <c r="D162" s="81" t="s">
        <v>1489</v>
      </c>
    </row>
    <row r="163" spans="1:4" ht="15.75" thickBot="1">
      <c r="A163" s="83" t="s">
        <v>1490</v>
      </c>
      <c r="B163" s="85"/>
      <c r="C163" s="85"/>
      <c r="D163" s="81" t="s">
        <v>1491</v>
      </c>
    </row>
    <row r="164" spans="1:4" ht="15.75" thickBot="1">
      <c r="A164" s="83" t="s">
        <v>1492</v>
      </c>
      <c r="B164" s="85"/>
      <c r="C164" s="85"/>
      <c r="D164" s="81" t="s">
        <v>1493</v>
      </c>
    </row>
    <row r="165" spans="1:4" ht="15.75" thickBot="1">
      <c r="A165" s="83" t="s">
        <v>1494</v>
      </c>
      <c r="B165" s="85"/>
      <c r="C165" s="85"/>
      <c r="D165" s="81" t="s">
        <v>1495</v>
      </c>
    </row>
    <row r="166" spans="1:4" ht="26.25" thickBot="1">
      <c r="A166" s="83" t="s">
        <v>1496</v>
      </c>
      <c r="B166" s="85"/>
      <c r="C166" s="85"/>
      <c r="D166" s="81" t="s">
        <v>1497</v>
      </c>
    </row>
    <row r="167" spans="1:4" ht="15.75" thickBot="1">
      <c r="A167" s="83" t="s">
        <v>1498</v>
      </c>
      <c r="B167" s="85"/>
      <c r="C167" s="85"/>
      <c r="D167" s="81" t="s">
        <v>1499</v>
      </c>
    </row>
    <row r="168" spans="1:4" ht="26.25" thickBot="1">
      <c r="A168" s="83" t="s">
        <v>1500</v>
      </c>
      <c r="B168" s="86"/>
      <c r="C168" s="86"/>
      <c r="D168" s="81" t="s">
        <v>1501</v>
      </c>
    </row>
    <row r="169" spans="1:4" ht="15.75" thickBot="1">
      <c r="A169" s="83" t="s">
        <v>1502</v>
      </c>
      <c r="B169" s="86"/>
      <c r="C169" s="86"/>
      <c r="D169" s="81" t="s">
        <v>1503</v>
      </c>
    </row>
    <row r="170" spans="1:4" ht="15.75" thickBot="1">
      <c r="A170" s="83" t="s">
        <v>1504</v>
      </c>
      <c r="B170" s="85"/>
      <c r="C170" s="85"/>
      <c r="D170" s="81" t="s">
        <v>1505</v>
      </c>
    </row>
    <row r="171" spans="1:4" ht="15.75" thickBot="1">
      <c r="A171" s="83" t="s">
        <v>1506</v>
      </c>
      <c r="B171" s="86">
        <v>30249379</v>
      </c>
      <c r="C171" s="86">
        <v>27852236</v>
      </c>
      <c r="D171" s="81" t="s">
        <v>1507</v>
      </c>
    </row>
    <row r="172" spans="1:4" ht="26.25" thickBot="1">
      <c r="A172" s="83" t="s">
        <v>1508</v>
      </c>
      <c r="B172" s="85"/>
      <c r="C172" s="85"/>
      <c r="D172" s="81" t="s">
        <v>1509</v>
      </c>
    </row>
    <row r="173" spans="1:4" ht="15.75" thickBot="1">
      <c r="A173" s="83" t="s">
        <v>1510</v>
      </c>
      <c r="B173" s="85">
        <v>0</v>
      </c>
      <c r="C173" s="85">
        <v>14875050</v>
      </c>
      <c r="D173" s="81" t="s">
        <v>1511</v>
      </c>
    </row>
    <row r="174" spans="1:4" ht="26.25" thickBot="1">
      <c r="A174" s="83" t="s">
        <v>1512</v>
      </c>
      <c r="B174" s="85">
        <v>-1339778</v>
      </c>
      <c r="C174" s="85">
        <v>9991905</v>
      </c>
      <c r="D174" s="81" t="s">
        <v>1513</v>
      </c>
    </row>
    <row r="175" spans="1:4" ht="15.75" thickBot="1">
      <c r="A175" s="82" t="s">
        <v>1514</v>
      </c>
      <c r="B175" s="85">
        <v>-16251812</v>
      </c>
      <c r="C175" s="85">
        <v>41371350</v>
      </c>
      <c r="D175" s="81" t="s">
        <v>1515</v>
      </c>
    </row>
    <row r="176" spans="1:4" ht="15.75" thickBot="1">
      <c r="A176" s="82" t="s">
        <v>1516</v>
      </c>
      <c r="B176" s="85">
        <v>188576976</v>
      </c>
      <c r="C176" s="85">
        <v>221566137</v>
      </c>
      <c r="D176" s="81" t="s">
        <v>1517</v>
      </c>
    </row>
    <row r="177" spans="1:4" ht="15.75" thickBot="1">
      <c r="A177" s="82" t="s">
        <v>1518</v>
      </c>
      <c r="B177" s="85">
        <v>-2601096</v>
      </c>
      <c r="C177" s="85">
        <v>3296860</v>
      </c>
      <c r="D177" s="81" t="s">
        <v>1519</v>
      </c>
    </row>
    <row r="178" spans="1:4" ht="15.75" thickBot="1">
      <c r="A178" s="82" t="s">
        <v>1520</v>
      </c>
      <c r="B178" s="85"/>
      <c r="C178" s="85"/>
      <c r="D178" s="81" t="s">
        <v>1521</v>
      </c>
    </row>
    <row r="179" spans="1:4" ht="15.75" thickBot="1">
      <c r="A179" s="82" t="s">
        <v>1522</v>
      </c>
      <c r="B179" s="85"/>
      <c r="C179" s="85"/>
      <c r="D179" s="81" t="s">
        <v>1523</v>
      </c>
    </row>
    <row r="180" spans="1:4" ht="15.75" thickBot="1">
      <c r="A180" s="82" t="s">
        <v>1524</v>
      </c>
      <c r="B180" s="85">
        <v>169724068</v>
      </c>
      <c r="C180" s="85">
        <v>266234347</v>
      </c>
      <c r="D180" s="81"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1666436-91DD-48D8-BE55-25C99E102A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0926-1596-44BA-94D0-293D9C0319D8}">
  <dimension ref="A1:C63"/>
  <sheetViews>
    <sheetView showGridLines="0" workbookViewId="0"/>
  </sheetViews>
  <sheetFormatPr defaultColWidth="9.1640625" defaultRowHeight="15"/>
  <cols>
    <col min="1" max="1" width="80" style="88" customWidth="1" collapsed="1"/>
    <col min="2" max="2" width="28.5" style="88" customWidth="1" collapsed="1"/>
    <col min="3" max="3" width="80" style="88" customWidth="1" collapsed="1"/>
    <col min="4" max="16384" width="9.1640625" style="88" collapsed="1"/>
  </cols>
  <sheetData>
    <row r="1" spans="1:3" ht="17.25">
      <c r="A1" s="87" t="s">
        <v>1526</v>
      </c>
    </row>
    <row r="3" spans="1:3" ht="17.45" customHeight="1">
      <c r="A3" s="89" t="s">
        <v>1527</v>
      </c>
      <c r="B3" s="331" t="s">
        <v>1528</v>
      </c>
      <c r="C3" s="331"/>
    </row>
    <row r="4" spans="1:3">
      <c r="A4" s="90"/>
      <c r="B4" s="91" t="s">
        <v>102</v>
      </c>
    </row>
    <row r="5" spans="1:3" ht="15.75" thickBot="1">
      <c r="A5" s="92" t="s">
        <v>1527</v>
      </c>
      <c r="B5" s="93"/>
      <c r="C5" s="94" t="s">
        <v>1528</v>
      </c>
    </row>
    <row r="6" spans="1:3" ht="60" customHeight="1" thickBot="1">
      <c r="A6" s="95" t="s">
        <v>1529</v>
      </c>
      <c r="B6" s="96" t="s">
        <v>1530</v>
      </c>
      <c r="C6" s="94" t="s">
        <v>1531</v>
      </c>
    </row>
    <row r="7" spans="1:3" ht="60" customHeight="1" thickBot="1">
      <c r="A7" s="95" t="s">
        <v>1532</v>
      </c>
      <c r="B7" s="96" t="s">
        <v>1533</v>
      </c>
      <c r="C7" s="94" t="s">
        <v>1534</v>
      </c>
    </row>
    <row r="8" spans="1:3" ht="60" customHeight="1" thickBot="1">
      <c r="A8" s="95" t="s">
        <v>434</v>
      </c>
      <c r="B8" s="96" t="s">
        <v>1535</v>
      </c>
      <c r="C8" s="94" t="s">
        <v>435</v>
      </c>
    </row>
    <row r="9" spans="1:3" ht="60" customHeight="1" thickBot="1">
      <c r="A9" s="95" t="s">
        <v>1536</v>
      </c>
      <c r="B9" s="96" t="s">
        <v>1537</v>
      </c>
      <c r="C9" s="94" t="s">
        <v>1538</v>
      </c>
    </row>
    <row r="10" spans="1:3" ht="60" customHeight="1" thickBot="1">
      <c r="A10" s="95" t="s">
        <v>1539</v>
      </c>
      <c r="B10" s="96" t="s">
        <v>1540</v>
      </c>
      <c r="C10" s="94" t="s">
        <v>1541</v>
      </c>
    </row>
    <row r="11" spans="1:3" ht="60" customHeight="1" thickBot="1">
      <c r="A11" s="95" t="s">
        <v>1542</v>
      </c>
      <c r="B11" s="96"/>
      <c r="C11" s="94" t="s">
        <v>1543</v>
      </c>
    </row>
    <row r="12" spans="1:3" ht="60" customHeight="1" thickBot="1">
      <c r="A12" s="95" t="s">
        <v>625</v>
      </c>
      <c r="B12" s="96" t="s">
        <v>1544</v>
      </c>
      <c r="C12" s="94" t="s">
        <v>1545</v>
      </c>
    </row>
    <row r="13" spans="1:3" ht="60" customHeight="1" thickBot="1">
      <c r="A13" s="95" t="s">
        <v>1546</v>
      </c>
      <c r="B13" s="96"/>
      <c r="C13" s="94" t="s">
        <v>624</v>
      </c>
    </row>
    <row r="14" spans="1:3" ht="60" customHeight="1" thickBot="1">
      <c r="A14" s="95" t="s">
        <v>1547</v>
      </c>
      <c r="B14" s="96"/>
      <c r="C14" s="94" t="s">
        <v>1548</v>
      </c>
    </row>
    <row r="15" spans="1:3" ht="60" customHeight="1" thickBot="1">
      <c r="A15" s="95" t="s">
        <v>617</v>
      </c>
      <c r="B15" s="96"/>
      <c r="C15" s="94" t="s">
        <v>618</v>
      </c>
    </row>
    <row r="16" spans="1:3" ht="60" customHeight="1" thickBot="1">
      <c r="A16" s="95" t="s">
        <v>1549</v>
      </c>
      <c r="B16" s="96" t="s">
        <v>1550</v>
      </c>
      <c r="C16" s="94" t="s">
        <v>1551</v>
      </c>
    </row>
    <row r="17" spans="1:3" ht="60" customHeight="1" thickBot="1">
      <c r="A17" s="95" t="s">
        <v>645</v>
      </c>
      <c r="B17" s="96"/>
      <c r="C17" s="94" t="s">
        <v>646</v>
      </c>
    </row>
    <row r="18" spans="1:3" ht="60" customHeight="1" thickBot="1">
      <c r="A18" s="95" t="s">
        <v>1552</v>
      </c>
      <c r="B18" s="96" t="s">
        <v>1553</v>
      </c>
      <c r="C18" s="94" t="s">
        <v>1554</v>
      </c>
    </row>
    <row r="19" spans="1:3" ht="60" customHeight="1" thickBot="1">
      <c r="A19" s="95" t="s">
        <v>1555</v>
      </c>
      <c r="B19" s="96" t="s">
        <v>1556</v>
      </c>
      <c r="C19" s="94" t="s">
        <v>1557</v>
      </c>
    </row>
    <row r="20" spans="1:3" ht="60" customHeight="1" thickBot="1">
      <c r="A20" s="95" t="s">
        <v>1558</v>
      </c>
      <c r="B20" s="96" t="s">
        <v>1559</v>
      </c>
      <c r="C20" s="94" t="s">
        <v>1560</v>
      </c>
    </row>
    <row r="21" spans="1:3" ht="60" customHeight="1" thickBot="1">
      <c r="A21" s="95" t="s">
        <v>1561</v>
      </c>
      <c r="B21" s="96" t="s">
        <v>1562</v>
      </c>
      <c r="C21" s="94" t="s">
        <v>1563</v>
      </c>
    </row>
    <row r="22" spans="1:3" ht="60" customHeight="1" thickBot="1">
      <c r="A22" s="95" t="s">
        <v>1564</v>
      </c>
      <c r="B22" s="96" t="s">
        <v>1565</v>
      </c>
      <c r="C22" s="94" t="s">
        <v>1566</v>
      </c>
    </row>
    <row r="23" spans="1:3" ht="60" customHeight="1" thickBot="1">
      <c r="A23" s="95" t="s">
        <v>1567</v>
      </c>
      <c r="B23" s="96" t="s">
        <v>1568</v>
      </c>
      <c r="C23" s="94" t="s">
        <v>1569</v>
      </c>
    </row>
    <row r="24" spans="1:3" ht="60" customHeight="1" thickBot="1">
      <c r="A24" s="95" t="s">
        <v>1570</v>
      </c>
      <c r="B24" s="96" t="s">
        <v>1571</v>
      </c>
      <c r="C24" s="94" t="s">
        <v>1572</v>
      </c>
    </row>
    <row r="25" spans="1:3" ht="60" customHeight="1" thickBot="1">
      <c r="A25" s="95" t="s">
        <v>1573</v>
      </c>
      <c r="B25" s="96" t="s">
        <v>1574</v>
      </c>
      <c r="C25" s="94" t="s">
        <v>1575</v>
      </c>
    </row>
    <row r="26" spans="1:3" ht="60" customHeight="1" thickBot="1">
      <c r="A26" s="95" t="s">
        <v>1576</v>
      </c>
      <c r="B26" s="96" t="s">
        <v>1577</v>
      </c>
      <c r="C26" s="94" t="s">
        <v>1578</v>
      </c>
    </row>
    <row r="27" spans="1:3" ht="60" customHeight="1" thickBot="1">
      <c r="A27" s="95" t="s">
        <v>1579</v>
      </c>
      <c r="B27" s="96" t="s">
        <v>1580</v>
      </c>
      <c r="C27" s="94" t="s">
        <v>1581</v>
      </c>
    </row>
    <row r="28" spans="1:3" ht="60" customHeight="1" thickBot="1">
      <c r="A28" s="95" t="s">
        <v>1582</v>
      </c>
      <c r="B28" s="96" t="s">
        <v>1583</v>
      </c>
      <c r="C28" s="94" t="s">
        <v>1584</v>
      </c>
    </row>
    <row r="29" spans="1:3" ht="60" customHeight="1" thickBot="1">
      <c r="A29" s="95" t="s">
        <v>1585</v>
      </c>
      <c r="B29" s="96" t="s">
        <v>1586</v>
      </c>
      <c r="C29" s="94" t="s">
        <v>1587</v>
      </c>
    </row>
    <row r="30" spans="1:3" ht="60" customHeight="1" thickBot="1">
      <c r="A30" s="95" t="s">
        <v>1588</v>
      </c>
      <c r="B30" s="96" t="s">
        <v>1589</v>
      </c>
      <c r="C30" s="94" t="s">
        <v>1590</v>
      </c>
    </row>
    <row r="31" spans="1:3" ht="60" customHeight="1" thickBot="1">
      <c r="A31" s="95" t="s">
        <v>1591</v>
      </c>
      <c r="B31" s="96" t="s">
        <v>1592</v>
      </c>
      <c r="C31" s="94" t="s">
        <v>1593</v>
      </c>
    </row>
    <row r="32" spans="1:3" ht="60" customHeight="1" thickBot="1">
      <c r="A32" s="95" t="s">
        <v>1594</v>
      </c>
      <c r="B32" s="96" t="s">
        <v>1595</v>
      </c>
      <c r="C32" s="94" t="s">
        <v>1596</v>
      </c>
    </row>
    <row r="33" spans="1:3" ht="60" customHeight="1" thickBot="1">
      <c r="A33" s="95" t="s">
        <v>1597</v>
      </c>
      <c r="B33" s="96" t="s">
        <v>1598</v>
      </c>
      <c r="C33" s="94" t="s">
        <v>1599</v>
      </c>
    </row>
    <row r="34" spans="1:3" ht="60" customHeight="1" thickBot="1">
      <c r="A34" s="95" t="s">
        <v>1600</v>
      </c>
      <c r="B34" s="96"/>
      <c r="C34" s="94" t="s">
        <v>1601</v>
      </c>
    </row>
    <row r="35" spans="1:3" ht="60" customHeight="1" thickBot="1">
      <c r="A35" s="95" t="s">
        <v>1602</v>
      </c>
      <c r="B35" s="96" t="s">
        <v>1603</v>
      </c>
      <c r="C35" s="94" t="s">
        <v>1604</v>
      </c>
    </row>
    <row r="36" spans="1:3" ht="60" customHeight="1" thickBot="1">
      <c r="A36" s="95" t="s">
        <v>1605</v>
      </c>
      <c r="B36" s="96"/>
      <c r="C36" s="94" t="s">
        <v>1606</v>
      </c>
    </row>
    <row r="37" spans="1:3" ht="60" customHeight="1" thickBot="1">
      <c r="A37" s="95" t="s">
        <v>438</v>
      </c>
      <c r="B37" s="96"/>
      <c r="C37" s="94" t="s">
        <v>1607</v>
      </c>
    </row>
    <row r="38" spans="1:3" ht="60" customHeight="1" thickBot="1">
      <c r="A38" s="95" t="s">
        <v>627</v>
      </c>
      <c r="B38" s="96" t="s">
        <v>1608</v>
      </c>
      <c r="C38" s="94" t="s">
        <v>628</v>
      </c>
    </row>
    <row r="39" spans="1:3" ht="60" customHeight="1" thickBot="1">
      <c r="A39" s="95" t="s">
        <v>621</v>
      </c>
      <c r="B39" s="96" t="s">
        <v>1609</v>
      </c>
      <c r="C39" s="94" t="s">
        <v>622</v>
      </c>
    </row>
    <row r="40" spans="1:3" ht="60" customHeight="1" thickBot="1">
      <c r="A40" s="95" t="s">
        <v>661</v>
      </c>
      <c r="B40" s="96" t="s">
        <v>1610</v>
      </c>
      <c r="C40" s="94" t="s">
        <v>661</v>
      </c>
    </row>
    <row r="41" spans="1:3" ht="60" customHeight="1" thickBot="1">
      <c r="A41" s="95" t="s">
        <v>564</v>
      </c>
      <c r="B41" s="96" t="s">
        <v>1611</v>
      </c>
      <c r="C41" s="94" t="s">
        <v>1612</v>
      </c>
    </row>
    <row r="42" spans="1:3" ht="60" customHeight="1" thickBot="1">
      <c r="A42" s="95" t="s">
        <v>1613</v>
      </c>
      <c r="B42" s="96" t="s">
        <v>1614</v>
      </c>
      <c r="C42" s="94" t="s">
        <v>1615</v>
      </c>
    </row>
    <row r="43" spans="1:3" ht="60" customHeight="1" thickBot="1">
      <c r="A43" s="95" t="s">
        <v>1616</v>
      </c>
      <c r="B43" s="96" t="s">
        <v>1617</v>
      </c>
      <c r="C43" s="94" t="s">
        <v>1618</v>
      </c>
    </row>
    <row r="44" spans="1:3" ht="60" customHeight="1" thickBot="1">
      <c r="A44" s="95" t="s">
        <v>1619</v>
      </c>
      <c r="B44" s="96"/>
      <c r="C44" s="94" t="s">
        <v>1620</v>
      </c>
    </row>
    <row r="45" spans="1:3" ht="60" customHeight="1" thickBot="1">
      <c r="A45" s="95" t="s">
        <v>1621</v>
      </c>
      <c r="B45" s="96"/>
      <c r="C45" s="94" t="s">
        <v>1622</v>
      </c>
    </row>
    <row r="46" spans="1:3" ht="60" customHeight="1" thickBot="1">
      <c r="A46" s="95" t="s">
        <v>633</v>
      </c>
      <c r="B46" s="96"/>
      <c r="C46" s="94" t="s">
        <v>1623</v>
      </c>
    </row>
    <row r="47" spans="1:3" ht="60" customHeight="1" thickBot="1">
      <c r="A47" s="95" t="s">
        <v>635</v>
      </c>
      <c r="B47" s="96" t="s">
        <v>1624</v>
      </c>
      <c r="C47" s="94" t="s">
        <v>636</v>
      </c>
    </row>
    <row r="48" spans="1:3" ht="60" customHeight="1" thickBot="1">
      <c r="A48" s="95" t="s">
        <v>1625</v>
      </c>
      <c r="B48" s="96"/>
      <c r="C48" s="94" t="s">
        <v>1626</v>
      </c>
    </row>
    <row r="49" spans="1:3" ht="60" customHeight="1" thickBot="1">
      <c r="A49" s="95" t="s">
        <v>1627</v>
      </c>
      <c r="B49" s="96"/>
      <c r="C49" s="94" t="s">
        <v>1628</v>
      </c>
    </row>
    <row r="50" spans="1:3" ht="60" customHeight="1" thickBot="1">
      <c r="A50" s="95" t="s">
        <v>1629</v>
      </c>
      <c r="B50" s="96"/>
      <c r="C50" s="94" t="s">
        <v>1630</v>
      </c>
    </row>
    <row r="51" spans="1:3" ht="60" customHeight="1" thickBot="1">
      <c r="A51" s="95" t="s">
        <v>1631</v>
      </c>
      <c r="B51" s="96"/>
      <c r="C51" s="94" t="s">
        <v>1632</v>
      </c>
    </row>
    <row r="52" spans="1:3" ht="60" customHeight="1" thickBot="1">
      <c r="A52" s="95" t="s">
        <v>1633</v>
      </c>
      <c r="B52" s="96"/>
      <c r="C52" s="94" t="s">
        <v>1634</v>
      </c>
    </row>
    <row r="53" spans="1:3" ht="60" customHeight="1" thickBot="1">
      <c r="A53" s="95" t="s">
        <v>1635</v>
      </c>
      <c r="B53" s="96"/>
      <c r="C53" s="94" t="s">
        <v>1636</v>
      </c>
    </row>
    <row r="54" spans="1:3" ht="60" customHeight="1" thickBot="1">
      <c r="A54" s="95" t="s">
        <v>920</v>
      </c>
      <c r="B54" s="96"/>
      <c r="C54" s="94" t="s">
        <v>1637</v>
      </c>
    </row>
    <row r="55" spans="1:3" ht="60" customHeight="1" thickBot="1">
      <c r="A55" s="95" t="s">
        <v>1638</v>
      </c>
      <c r="B55" s="96" t="s">
        <v>1639</v>
      </c>
      <c r="C55" s="94" t="s">
        <v>1640</v>
      </c>
    </row>
    <row r="56" spans="1:3" ht="60" customHeight="1" thickBot="1">
      <c r="A56" s="95" t="s">
        <v>1641</v>
      </c>
      <c r="B56" s="96"/>
      <c r="C56" s="94" t="s">
        <v>1642</v>
      </c>
    </row>
    <row r="57" spans="1:3" ht="60" customHeight="1" thickBot="1">
      <c r="A57" s="95" t="s">
        <v>1643</v>
      </c>
      <c r="B57" s="96" t="s">
        <v>1644</v>
      </c>
      <c r="C57" s="94" t="s">
        <v>1645</v>
      </c>
    </row>
    <row r="58" spans="1:3" ht="60" customHeight="1" thickBot="1">
      <c r="A58" s="95" t="s">
        <v>1646</v>
      </c>
      <c r="B58" s="96" t="s">
        <v>1647</v>
      </c>
      <c r="C58" s="94" t="s">
        <v>1648</v>
      </c>
    </row>
    <row r="59" spans="1:3" ht="60" customHeight="1" thickBot="1">
      <c r="A59" s="95" t="s">
        <v>1649</v>
      </c>
      <c r="B59" s="96" t="s">
        <v>1650</v>
      </c>
      <c r="C59" s="94" t="s">
        <v>1651</v>
      </c>
    </row>
    <row r="60" spans="1:3" ht="60" customHeight="1" thickBot="1">
      <c r="A60" s="95" t="s">
        <v>1652</v>
      </c>
      <c r="B60" s="96" t="s">
        <v>1653</v>
      </c>
      <c r="C60" s="94" t="s">
        <v>1654</v>
      </c>
    </row>
    <row r="61" spans="1:3" ht="60" customHeight="1" thickBot="1">
      <c r="A61" s="95" t="s">
        <v>1655</v>
      </c>
      <c r="B61" s="96" t="s">
        <v>1589</v>
      </c>
      <c r="C61" s="94" t="s">
        <v>1656</v>
      </c>
    </row>
    <row r="62" spans="1:3" ht="60" customHeight="1" thickBot="1">
      <c r="A62" s="95" t="s">
        <v>1657</v>
      </c>
      <c r="B62" s="96" t="s">
        <v>1658</v>
      </c>
      <c r="C62" s="94" t="s">
        <v>1659</v>
      </c>
    </row>
    <row r="63" spans="1:3" ht="60" customHeight="1" thickBot="1">
      <c r="A63" s="95" t="s">
        <v>1660</v>
      </c>
      <c r="B63" s="96"/>
      <c r="C63" s="94" t="s">
        <v>1661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BF318B5-9F2F-4BD3-B18D-58C25BA6992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12609</vt:i4>
      </vt:variant>
    </vt:vector>
  </HeadingPairs>
  <TitlesOfParts>
    <vt:vector size="12644"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1630000</vt:lpstr>
      <vt:lpstr>1632000</vt:lpstr>
      <vt:lpstr>1634000a</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'1634000a'!rap.context.title.CurrentYearInstant.1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'1634000a'!rap.context.title.PriorEndYearInstant.0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'1634000a'!rap.context.title.PriorYearInstant.0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Dwika Dyananda</cp:lastModifiedBy>
  <dcterms:created xsi:type="dcterms:W3CDTF">2023-12-08T03:15:16Z</dcterms:created>
  <dcterms:modified xsi:type="dcterms:W3CDTF">2024-10-27T06:25:26Z</dcterms:modified>
</cp:coreProperties>
</file>